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D04595BD-EA70-429E-A0EE-8BA198D4F314}"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AM35" i="10"/>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<sst xmlns="http://schemas.openxmlformats.org/spreadsheetml/2006/main" count="1136" uniqueCount="616">
  <si>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</si>
  <si>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</si>
  <si>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</si>
  <si>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</si>
  <si>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</si>
  <si>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</si>
  <si>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</si>
  <si>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</si>
  <si>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</si>
  <si>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</si>
  <si>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</si>
  <si>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</si>
  <si>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</si>
  <si>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</si>
  <si>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</si>
  <si>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</si>
  <si>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</si>
  <si>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</si>
  <si>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</si>
  <si>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</si>
  <si>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</si>
  <si>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</si>
  <si>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</si>
  <si>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</si>
  <si>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</si>
  <si>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</si>
  <si>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</si>
  <si>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</si>
  <si>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</si>
  <si>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</si>
  <si>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</si>
  <si>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</si>
  <si>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</si>
  <si>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</si>
  <si>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</si>
  <si>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</si>
  <si>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</si>
  <si>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</si>
  <si>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</si>
  <si>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</si>
  <si>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</si>
  <si>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</si>
  <si>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</si>
  <si>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</si>
  <si>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</si>
  <si>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</si>
  <si>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</si>
  <si>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</si>
  <si>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</si>
  <si>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</si>
  <si>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</si>
  <si>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</si>
  <si>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</si>
  <si>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</si>
  <si>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</si>
  <si>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</si>
  <si>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</si>
  <si>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</si>
  <si>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</si>
  <si>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</si>
  <si>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</si>
  <si>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</si>
  <si>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</si>
  <si>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</si>
  <si>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</si>
  <si>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</si>
  <si>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</si>
  <si>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</si>
  <si>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</si>
  <si>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</si>
  <si>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</si>
  <si>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</si>
  <si>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</si>
  <si>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</si>
  <si>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</si>
  <si>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</si>
  <si>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</si>
  <si>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</si>
  <si>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</si>
  <si>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</si>
  <si>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</si>
  <si>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</si>
  <si>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</si>
  <si>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</si>
  <si>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</si>
  <si>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</si>
  <si>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</si>
  <si>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</si>
  <si>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</si>
  <si>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</si>
  <si>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</si>
  <si>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</si>
  <si>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</si>
  <si>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</si>
  <si>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</si>
  <si>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</si>
  <si>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</si>
  <si>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</si>
  <si>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</si>
  <si>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</si>
  <si>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</si>
  <si>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</si>
  <si>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</si>
  <si>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</si>
  <si>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</si>
  <si>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</si>
  <si>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</si>
  <si>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</si>
  <si>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</si>
  <si>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</si>
  <si>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</si>
  <si>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</si>
  <si>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</si>
  <si>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</si>
  <si>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</si>
  <si>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</si>
  <si>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</si>
  <si>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</si>
  <si>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</si>
  <si>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</si>
  <si>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</si>
  <si>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</si>
  <si>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</si>
  <si>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</si>
  <si>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</si>
  <si>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</si>
  <si>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</si>
  <si>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</si>
  <si>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</si>
  <si>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</si>
  <si>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</si>
  <si>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</si>
  <si>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</si>
  <si>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</si>
  <si>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</si>
  <si>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</si>
  <si>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</si>
  <si>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</si>
  <si>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</si>
  <si>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</si>
  <si>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</si>
  <si>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</si>
  <si>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</si>
  <si>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</si>
  <si>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</si>
  <si>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</si>
  <si>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</si>
  <si>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</si>
  <si>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</si>
  <si>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</si>
  <si>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</si>
  <si>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</si>
  <si>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</si>
  <si>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</si>
  <si>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</si>
  <si>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</si>
  <si>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</si>
  <si>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</si>
  <si>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</si>
  <si>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</si>
  <si>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</si>
  <si>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</si>
  <si>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</si>
  <si>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</si>
  <si>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</si>
  <si>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</si>
  <si>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</si>
  <si>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</si>
  <si>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</si>
  <si>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</si>
  <si>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</si>
  <si>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</si>
  <si>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</si>
  <si>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</si>
  <si>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</si>
  <si>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</si>
  <si>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</si>
  <si>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</si>
  <si>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</si>
  <si>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</si>
  <si>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</si>
  <si>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</si>
  <si>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</si>
  <si>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</si>
  <si>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</si>
  <si>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</si>
  <si>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</si>
  <si>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</si>
  <si>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</si>
  <si>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</si>
  <si>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</si>
  <si>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</si>
  <si>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</si>
  <si>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</si>
  <si>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</si>
  <si>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</si>
  <si>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</si>
  <si>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</si>
  <si>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</si>
  <si>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</si>
  <si>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</si>
  <si>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</si>
  <si>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</si>
  <si>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</si>
  <si>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</si>
  <si>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</si>
  <si>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</si>
  <si>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</si>
  <si>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</si>
  <si>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</si>
  <si>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</si>
  <si>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</si>
  <si>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</si>
  <si>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長崎県川棚町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</si>
  <si>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</si>
  <si>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</si>
  <si>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</si>
  <si>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</si>
  <si>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</si>
  <si>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</si>
  <si>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</si>
  <si>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</si>
  <si>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</si>
  <si>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</si>
  <si>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</si>
  <si>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</si>
  <si>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</si>
  <si>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</si>
  <si>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</si>
  <si>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</si>
  <si>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</si>
  <si>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</si>
  <si>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</si>
  <si>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</si>
  <si>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</si>
  <si>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</si>
  <si>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</si>
  <si>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</si>
  <si>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</si>
  <si>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</si>
  <si>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</si>
  <si>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</si>
  <si>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</si>
  <si>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</si>
  <si>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</si>
  <si>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</si>
  <si>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</si>
  <si>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</si>
  <si>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</si>
  <si>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</si>
  <si>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</si>
  <si>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</si>
  <si>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</si>
  <si>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</si>
  <si>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</si>
  <si>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</si>
  <si>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</si>
  <si>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</si>
  <si>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</si>
  <si>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</si>
  <si>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</si>
  <si>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</si>
  <si>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</si>
  <si>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</si>
  <si>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</si>
  <si>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</si>
  <si>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</si>
  <si>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</si>
  <si>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</si>
  <si>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</si>
  <si>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</si>
  <si>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</si>
  <si>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</si>
  <si>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</si>
  <si>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</si>
  <si>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</si>
  <si>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</si>
  <si>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</si>
  <si>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</si>
  <si>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</si>
  <si>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</si>
  <si>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</si>
  <si>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</si>
  <si>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</si>
  <si>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</si>
  <si>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</si>
  <si>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</si>
  <si>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</si>
  <si>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</si>
  <si>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</si>
  <si>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</si>
  <si>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</si>
  <si>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</si>
  <si>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</si>
  <si>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</si>
  <si>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</si>
  <si>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</si>
  <si>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</si>
  <si>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</si>
  <si>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</si>
  <si>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</si>
  <si>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</si>
  <si>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</si>
  <si>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</si>
  <si>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</si>
  <si>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</si>
  <si>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</si>
  <si>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</si>
  <si>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</si>
  <si>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</si>
  <si>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</si>
  <si>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</si>
  <si>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</si>
  <si>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</si>
  <si>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</si>
  <si>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</si>
  <si>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</si>
  <si>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</si>
  <si>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</si>
  <si>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</si>
  <si>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</si>
  <si>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</si>
  <si>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</si>
  <si>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</si>
  <si>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</si>
  <si>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</si>
  <si>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</si>
  <si>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</si>
  <si>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</si>
  <si>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</si>
  <si>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</si>
  <si>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</si>
  <si>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</si>
  <si>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</si>
  <si>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</si>
  <si>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</si>
  <si>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</si>
  <si>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</si>
  <si>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</si>
  <si>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</si>
  <si>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</si>
  <si>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</si>
  <si>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</si>
  <si>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</si>
  <si>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</si>
  <si>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</si>
  <si>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</si>
  <si>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</si>
  <si>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</si>
  <si>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</si>
  <si>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</si>
  <si>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</si>
  <si>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</si>
  <si>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</si>
  <si>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</si>
  <si>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</si>
  <si>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</si>
  <si>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</si>
  <si>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</si>
  <si>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</si>
  <si>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</si>
  <si>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</si>
  <si>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</si>
  <si>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</si>
  <si>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</si>
  <si>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</si>
  <si>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</si>
  <si>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</si>
  <si>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</si>
  <si>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長崎県川棚町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</si>
  <si>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</si>
  <si>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</si>
  <si>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</si>
  <si>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</si>
  <si>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</si>
  <si>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</si>
  <si>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</si>
  <si>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</si>
  <si>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</si>
  <si>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</si>
  <si>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</si>
  <si>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</si>
  <si>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</si>
  <si>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</si>
  <si>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</si>
  <si>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</si>
  <si>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</si>
  <si>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</si>
  <si>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</si>
  <si>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</si>
  <si>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</si>
  <si>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</si>
  <si>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</si>
  <si>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</si>
  <si>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</si>
  <si>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</si>
  <si>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</si>
  <si>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</si>
  <si>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</si>
  <si>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</si>
  <si>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</si>
  <si>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</si>
  <si>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</si>
  <si>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</si>
  <si>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</si>
  <si>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</si>
  <si>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</si>
  <si>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</si>
  <si>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</si>
  <si>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</si>
  <si>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</si>
  <si>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</si>
  <si>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</si>
  <si>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</si>
  <si>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</si>
  <si>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</si>
  <si>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</si>
  <si>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</si>
  <si>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</si>
  <si>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</si>
  <si>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</si>
  <si>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</si>
  <si>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</si>
  <si>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</si>
  <si>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</si>
  <si>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</si>
  <si>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</si>
  <si>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</si>
  <si>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</si>
  <si>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</si>
  <si>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</si>
  <si>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</si>
  <si>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</si>
  <si>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</si>
  <si>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</si>
  <si>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</si>
  <si>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</si>
  <si>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</si>
  <si>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</si>
  <si>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</si>
  <si>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</si>
  <si>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</si>
  <si>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</si>
  <si>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</si>
  <si>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</si>
  <si>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</si>
  <si>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</si>
  <si>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</si>
  <si>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</si>
  <si>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</si>
  <si>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</si>
  <si>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</si>
  <si>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</si>
  <si>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</si>
  <si>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</si>
  <si>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</si>
  <si>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</si>
  <si>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</si>
  <si>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</si>
  <si>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</si>
  <si>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</si>
  <si>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</si>
  <si>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</si>
  <si>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</si>
  <si>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</si>
  <si>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</si>
  <si>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</si>
  <si>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</si>
  <si>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</si>
  <si>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</si>
  <si>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</si>
  <si>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</si>
  <si>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</si>
  <si>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</si>
  <si>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</si>
  <si>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</si>
  <si>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</si>
  <si>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</si>
  <si>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</si>
  <si>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</si>
  <si>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</si>
  <si>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</si>
  <si>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</si>
  <si>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</si>
  <si>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</si>
  <si>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</si>
  <si>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</si>
  <si>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</si>
  <si>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</si>
  <si>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</si>
  <si>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</si>
  <si>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</si>
  <si>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</si>
  <si>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</si>
  <si>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</si>
  <si>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</si>
  <si>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</si>
  <si>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</si>
  <si>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</si>
  <si>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</si>
  <si>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</si>
  <si>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</si>
  <si>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</si>
  <si>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</si>
  <si>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</si>
  <si>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</si>
  <si>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</si>
  <si>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</si>
  <si>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</si>
  <si>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</si>
  <si>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</si>
  <si>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</si>
  <si>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</si>
  <si>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</si>
  <si>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</si>
  <si>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</si>
  <si>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</si>
  <si>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</si>
  <si>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</si>
  <si>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</si>
  <si>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</si>
  <si>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</si>
  <si>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</si>
  <si>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</si>
  <si>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</si>
  <si>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</si>
  <si>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</si>
  <si>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</si>
  <si>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</si>
  <si>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</si>
  <si>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</si>
  <si>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</si>
  <si>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</si>
  <si>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</si>
  <si>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</si>
  <si>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</si>
  <si>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</si>
  <si>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</si>
  <si>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</si>
  <si>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</si>
  <si>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</si>
  <si>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</si>
  <si>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</si>
  <si>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</si>
  <si>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</si>
  <si>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</si>
  <si>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</si>
  <si>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</si>
  <si>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</si>
  <si>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</si>
  <si>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</si>
  <si>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</si>
  <si>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</si>
  <si>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</si>
  <si>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</si>
  <si>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</si>
  <si>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</si>
  <si>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</si>
  <si>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</si>
  <si>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</si>
  <si>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</si>
  <si>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</si>
  <si>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</si>
  <si>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</si>
  <si>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</si>
  <si>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</si>
  <si>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0.47</t>
  </si>
  <si>
    <t>▲ 0.02</t>
  </si>
  <si>
    <t>水道事業会計</t>
  </si>
  <si>
    <t>一般会計</t>
  </si>
  <si>
    <t>国民健康保険事業特別会計</t>
  </si>
  <si>
    <t>介護保険事業特別会計</t>
  </si>
  <si>
    <t>下水道事業会計</t>
  </si>
  <si>
    <t>後期高齢者医療特別会計</t>
  </si>
  <si>
    <t>観光施設事業特別会計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</si>
  <si>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</si>
  <si>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</si>
  <si>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</si>
  <si>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</si>
  <si>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</si>
  <si>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</si>
  <si>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</si>
  <si>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</si>
  <si>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東彼地区保健福祉組合（一般会計）</t>
    <rPh sb="0" eb="2">
      <t>トウヒ</t>
    </rPh>
    <rPh sb="2" eb="4">
      <t>チク</t>
    </rPh>
    <rPh sb="4" eb="6">
      <t>ホケン</t>
    </rPh>
    <rPh sb="6" eb="8">
      <t>フクシ</t>
    </rPh>
    <rPh sb="8" eb="10">
      <t>クミアイ</t>
    </rPh>
    <rPh sb="11" eb="13">
      <t>イッパン</t>
    </rPh>
    <rPh sb="13" eb="15">
      <t>カイケイ</t>
    </rPh>
    <phoneticPr fontId="19"/>
  </si>
  <si>
    <t>東彼地区保健福祉組合介護保険会計（サービス勘定）</t>
    <rPh sb="0" eb="2">
      <t>トウヒ</t>
    </rPh>
    <rPh sb="2" eb="4">
      <t>チク</t>
    </rPh>
    <rPh sb="4" eb="6">
      <t>ホケン</t>
    </rPh>
    <rPh sb="6" eb="8">
      <t>フクシ</t>
    </rPh>
    <rPh sb="8" eb="10">
      <t>クミアイ</t>
    </rPh>
    <rPh sb="10" eb="12">
      <t>カイゴ</t>
    </rPh>
    <rPh sb="12" eb="14">
      <t>ホケン</t>
    </rPh>
    <rPh sb="14" eb="16">
      <t>カイケイ</t>
    </rPh>
    <rPh sb="21" eb="23">
      <t>カンジョウ</t>
    </rPh>
    <phoneticPr fontId="19"/>
  </si>
  <si>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19"/>
  </si>
  <si>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19"/>
  </si>
  <si>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19"/>
  </si>
  <si>
    <t>長崎県市町村総合事務組合（公平委員会特別会計）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</si>
  <si>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</si>
  <si>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長崎県市町村総合事務組合（交通災害共済事業特別会計）</t>
    <rPh sb="0" eb="2">
      <t>ナガサキ</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</si>
  <si>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</si>
  <si>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</si>
  <si>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（公社）長崎県林業公社</t>
    <rPh sb="1" eb="3">
      <t>コウシャ</t>
    </rPh>
    <rPh sb="4" eb="7">
      <t>ナガサキケン</t>
    </rPh>
    <rPh sb="7" eb="9">
      <t>リンギョウ</t>
    </rPh>
    <rPh sb="9" eb="11">
      <t>コウシャ</t>
    </rPh>
    <phoneticPr fontId="19"/>
  </si>
  <si>
    <t>○</t>
    <phoneticPr fontId="2"/>
  </si>
  <si>
    <t>-</t>
    <phoneticPr fontId="2"/>
  </si>
  <si>
    <t>-</t>
    <phoneticPr fontId="2"/>
  </si>
  <si>
    <t>役場庁舎建設基金</t>
    <rPh sb="0" eb="2">
      <t>ヤクバ</t>
    </rPh>
    <rPh sb="2" eb="4">
      <t>チョウシャ</t>
    </rPh>
    <rPh sb="4" eb="6">
      <t>ケンセツ</t>
    </rPh>
    <rPh sb="6" eb="8">
      <t>キキン</t>
    </rPh>
    <phoneticPr fontId="18"/>
  </si>
  <si>
    <t>下水道事業基金</t>
    <rPh sb="0" eb="3">
      <t>ゲスイドウ</t>
    </rPh>
    <rPh sb="3" eb="5">
      <t>ジギョウ</t>
    </rPh>
    <rPh sb="5" eb="7">
      <t>キキン</t>
    </rPh>
    <phoneticPr fontId="18"/>
  </si>
  <si>
    <t>地域福祉基金</t>
    <rPh sb="0" eb="2">
      <t>チイキ</t>
    </rPh>
    <rPh sb="2" eb="4">
      <t>フクシ</t>
    </rPh>
    <rPh sb="4" eb="6">
      <t>キキン</t>
    </rPh>
    <phoneticPr fontId="18"/>
  </si>
  <si>
    <t>人づくり・文化スポーツ振興基金</t>
    <rPh sb="0" eb="1">
      <t>ヒト</t>
    </rPh>
    <rPh sb="5" eb="7">
      <t>ブンカ</t>
    </rPh>
    <rPh sb="11" eb="13">
      <t>シンコウ</t>
    </rPh>
    <rPh sb="13" eb="15">
      <t>キキン</t>
    </rPh>
    <phoneticPr fontId="18"/>
  </si>
  <si>
    <t>地域振興基金</t>
    <rPh sb="0" eb="2">
      <t>チイキ</t>
    </rPh>
    <rPh sb="2" eb="4">
      <t>シンコウ</t>
    </rPh>
    <rPh sb="4" eb="6">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</si>
  <si>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</si>
  <si>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</si>
  <si>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</si>
  <si>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</si>
  <si>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</si>
  <si>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の老朽化が進んでおり、その長寿命化が必要であるが、今後清掃工場の建物更新や新庁舎の建設に伴う借入金の償還額増加により将来負担比率の悪化が予想されるため対象施設の長寿命化の必要性を慎重に判断しながら事業を進めていく必要がある。</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</si>
  <si>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</si>
  <si>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</si>
  <si>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</si>
  <si>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</si>
  <si>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</si>
  <si>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</si>
  <si>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一部事務組合が保有する清掃工場の建物更新等による借入れがあったため、平成29年度以降の将来負担比率が大きく増加した。また、平成30年度に下水道事業が企業会計化したことに伴い一般会計が負担する実質公債費比率は一時的に減少しており、令和２年度まではその傾向が続くがその後は新庁舎の建設に伴う借入れ等により将来負担比率・実質公債費比率ともに当面の間悪化することが予想される。新庁舎建設以外の借入額を抑制し、将来負担比率の改善に向けて取り組んでいく必要がある。</t>
    <rPh sb="34" eb="36">
      <t>ヘイセイ</t>
    </rPh>
    <rPh sb="38" eb="42">
      <t>ネンドイコウ</t>
    </rPh>
    <rPh sb="53" eb="55">
      <t>ゾウカ</t>
    </rPh>
    <rPh sb="61" eb="63">
      <t>ヘイセイ</t>
    </rPh>
    <rPh sb="65" eb="67">
      <t>ネンド</t>
    </rPh>
    <rPh sb="68" eb="71">
      <t>ゲスイドウ</t>
    </rPh>
    <rPh sb="71" eb="73">
      <t>ジギョウ</t>
    </rPh>
    <rPh sb="74" eb="76">
      <t>キギョウ</t>
    </rPh>
    <rPh sb="76" eb="78">
      <t>カイケイ</t>
    </rPh>
    <rPh sb="78" eb="79">
      <t>カ</t>
    </rPh>
    <rPh sb="84" eb="85">
      <t>トモナ</t>
    </rPh>
    <rPh sb="86" eb="88">
      <t>イッパン</t>
    </rPh>
    <rPh sb="88" eb="90">
      <t>カイケイ</t>
    </rPh>
    <rPh sb="91" eb="93">
      <t>フタン</t>
    </rPh>
    <rPh sb="95" eb="97">
      <t>ジッシツ</t>
    </rPh>
    <rPh sb="97" eb="100">
      <t>コウサイヒ</t>
    </rPh>
    <rPh sb="100" eb="102">
      <t>ヒリツ</t>
    </rPh>
    <rPh sb="103" eb="106">
      <t>イチジテキ</t>
    </rPh>
    <rPh sb="107" eb="109">
      <t>ゲンショウ</t>
    </rPh>
    <rPh sb="114" eb="116">
      <t>レイワ</t>
    </rPh>
    <rPh sb="117" eb="119">
      <t>ネンド</t>
    </rPh>
    <rPh sb="124" eb="126">
      <t>ケイコウ</t>
    </rPh>
    <rPh sb="127" eb="128">
      <t>ツヅ</t>
    </rPh>
    <rPh sb="132" eb="133">
      <t>ゴ</t>
    </rPh>
    <rPh sb="146" eb="147">
      <t>ナド</t>
    </rPh>
    <rPh sb="167" eb="169">
      <t>トウメン</t>
    </rPh>
    <rPh sb="170" eb="171">
      <t>アイダ</t>
    </rPh>
    <rPh sb="220" eb="222">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</si>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</sst>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B2B99AA-997E-425F-A33F-177C40651A6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967B-4A8A-B446-518BB692C0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32876</c:v>
                </c:pt>
                <c:pt idx="1">
                  <c:v>40435</c:v>
                </c:pt>
                <c:pt idx="2">
                  <c:v>35696</c:v>
                </c:pt>
                <c:pt idx="3">
                  <c:v>35205</c:v>
                </c:pt>
                <c:pt idx="4">
                  <c:v>85355</c:v>
                </c:pt>
              </c:numCache>
            </c:numRef>
          </c:val>
          <c:smooth val="0"/>
          <c:extLst>
            <c:ext xmlns:c16="http://schemas.microsoft.com/office/drawing/2014/chart" uri="{C3380CC4-5D6E-409C-BE32-E72D297353CC}">
              <c16:uniqueId val="{00000001-967B-4A8A-B446-518BB692C021}"/>
            </c:ext>
          </c:extLst>
        </c:ser>
        <c:dLbls>
          <c:showLegendKey val="0"/>
          <c:showVal val="0"/>
          <c:showCatName val="0"/>
          <c:showSerName val="0"/>
          <c:showPercent val="0"/>
          <c:showBubbleSize val="0"/>
        </c:dLbls>
        <c:marker val="1"/>
        <c:smooth val="0"/>
        <c:axId val="68825840"/>
        <c:axId val="201435656"/>
      </c:lineChart>
      <c:catAx>
        <c:axId val="6882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435656"/>
        <c:crosses val="autoZero"/>
        <c:auto val="1"/>
        <c:lblAlgn val="ctr"/>
        <c:lblOffset val="100"/>
        <c:tickLblSkip val="1"/>
        <c:tickMarkSkip val="1"/>
        <c:noMultiLvlLbl val="0"/>
      </c:catAx>
      <c:valAx>
        <c:axId val="201435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82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3.93</c:v>
                </c:pt>
                <c:pt idx="1">
                  <c:v>3.57</c:v>
                </c:pt>
                <c:pt idx="2">
                  <c:v>2.96</c:v>
                </c:pt>
                <c:pt idx="3">
                  <c:v>2.92</c:v>
                </c:pt>
                <c:pt idx="4">
                  <c:v>3.24</c:v>
                </c:pt>
              </c:numCache>
            </c:numRef>
          </c:val>
          <c:extLst>
            <c:ext xmlns:c16="http://schemas.microsoft.com/office/drawing/2014/chart" uri="{C3380CC4-5D6E-409C-BE32-E72D297353CC}">
              <c16:uniqueId val="{00000000-D0BE-4BE8-905A-B23E3C9D5A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8.19</c:v>
                </c:pt>
                <c:pt idx="1">
                  <c:v>8.5500000000000007</c:v>
                </c:pt>
                <c:pt idx="2">
                  <c:v>10.77</c:v>
                </c:pt>
                <c:pt idx="3">
                  <c:v>10.73</c:v>
                </c:pt>
                <c:pt idx="4">
                  <c:v>10.76</c:v>
                </c:pt>
              </c:numCache>
            </c:numRef>
          </c:val>
          <c:extLst>
            <c:ext xmlns:c16="http://schemas.microsoft.com/office/drawing/2014/chart" uri="{C3380CC4-5D6E-409C-BE32-E72D297353CC}">
              <c16:uniqueId val="{00000001-D0BE-4BE8-905A-B23E3C9D5A0F}"/>
            </c:ext>
          </c:extLst>
        </c:ser>
        <c:dLbls>
          <c:showLegendKey val="0"/>
          <c:showVal val="0"/>
          <c:showCatName val="0"/>
          <c:showSerName val="0"/>
          <c:showPercent val="0"/>
          <c:showBubbleSize val="0"/>
        </c:dLbls>
        <c:gapWidth val="250"/>
        <c:overlap val="100"/>
        <c:axId val="200899256"/>
        <c:axId val="200899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1.33</c:v>
                </c:pt>
                <c:pt idx="1">
                  <c:v>-0.47</c:v>
                </c:pt>
                <c:pt idx="2">
                  <c:v>1.61</c:v>
                </c:pt>
                <c:pt idx="3">
                  <c:v>-0.02</c:v>
                </c:pt>
                <c:pt idx="4">
                  <c:v>0.33</c:v>
                </c:pt>
              </c:numCache>
            </c:numRef>
          </c:val>
          <c:smooth val="0"/>
          <c:extLst>
            <c:ext xmlns:c16="http://schemas.microsoft.com/office/drawing/2014/chart" uri="{C3380CC4-5D6E-409C-BE32-E72D297353CC}">
              <c16:uniqueId val="{00000002-D0BE-4BE8-905A-B23E3C9D5A0F}"/>
            </c:ext>
          </c:extLst>
        </c:ser>
        <c:dLbls>
          <c:showLegendKey val="0"/>
          <c:showVal val="0"/>
          <c:showCatName val="0"/>
          <c:showSerName val="0"/>
          <c:showPercent val="0"/>
          <c:showBubbleSize val="0"/>
        </c:dLbls>
        <c:marker val="1"/>
        <c:smooth val="0"/>
        <c:axId val="200899256"/>
        <c:axId val="200899648"/>
      </c:lineChart>
      <c:catAx>
        <c:axId val="20089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899648"/>
        <c:crosses val="autoZero"/>
        <c:auto val="1"/>
        <c:lblAlgn val="ctr"/>
        <c:lblOffset val="100"/>
        <c:tickLblSkip val="1"/>
        <c:tickMarkSkip val="1"/>
        <c:noMultiLvlLbl val="0"/>
      </c:catAx>
      <c:valAx>
        <c:axId val="20089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89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0.1</c:v>
                </c:pt>
                <c:pt idx="4">
                  <c:v>#N/A</c:v>
                </c:pt>
                <c:pt idx="5">
                  <c:v>0.79</c:v>
                </c:pt>
                <c:pt idx="6">
                  <c:v>0</c:v>
                </c:pt>
                <c:pt idx="7">
                  <c:v>0</c:v>
                </c:pt>
                <c:pt idx="8">
                  <c:v>0</c:v>
                </c:pt>
                <c:pt idx="9">
                  <c:v>0</c:v>
                </c:pt>
              </c:numCache>
            </c:numRef>
          </c:val>
          <c:extLst>
            <c:ext xmlns:c16="http://schemas.microsoft.com/office/drawing/2014/chart" uri="{C3380CC4-5D6E-409C-BE32-E72D297353CC}">
              <c16:uniqueId val="{00000000-816B-439A-8086-5E77400CA0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6B-439A-8086-5E77400CA0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6B-439A-8086-5E77400CA016}"/>
            </c:ext>
          </c:extLst>
        </c:ser>
        <c:ser>
          <c:idx val="3"/>
          <c:order val="3"/>
          <c:tx>
            <c:strRef>
              <c:f>データシート!$A$30</c:f>
              <c:strCache>
                <c:ptCount val="1"/>
                <c:pt idx="0">
                  <c:v>観光施設事業特別会計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16B-439A-8086-5E77400CA01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4-816B-439A-8086-5E77400CA01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0.77</c:v>
                </c:pt>
                <c:pt idx="8">
                  <c:v>#N/A</c:v>
                </c:pt>
                <c:pt idx="9">
                  <c:v>0.97</c:v>
                </c:pt>
              </c:numCache>
            </c:numRef>
          </c:val>
          <c:extLst>
            <c:ext xmlns:c16="http://schemas.microsoft.com/office/drawing/2014/chart" uri="{C3380CC4-5D6E-409C-BE32-E72D297353CC}">
              <c16:uniqueId val="{00000005-816B-439A-8086-5E77400CA01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1.56</c:v>
                </c:pt>
                <c:pt idx="2">
                  <c:v>#N/A</c:v>
                </c:pt>
                <c:pt idx="3">
                  <c:v>1.5</c:v>
                </c:pt>
                <c:pt idx="4">
                  <c:v>#N/A</c:v>
                </c:pt>
                <c:pt idx="5">
                  <c:v>1.94</c:v>
                </c:pt>
                <c:pt idx="6">
                  <c:v>#N/A</c:v>
                </c:pt>
                <c:pt idx="7">
                  <c:v>1.87</c:v>
                </c:pt>
                <c:pt idx="8">
                  <c:v>#N/A</c:v>
                </c:pt>
                <c:pt idx="9">
                  <c:v>1.55</c:v>
                </c:pt>
              </c:numCache>
            </c:numRef>
          </c:val>
          <c:extLst>
            <c:ext xmlns:c16="http://schemas.microsoft.com/office/drawing/2014/chart" uri="{C3380CC4-5D6E-409C-BE32-E72D297353CC}">
              <c16:uniqueId val="{00000006-816B-439A-8086-5E77400CA01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1.55</c:v>
                </c:pt>
                <c:pt idx="2">
                  <c:v>#N/A</c:v>
                </c:pt>
                <c:pt idx="3">
                  <c:v>2.25</c:v>
                </c:pt>
                <c:pt idx="4">
                  <c:v>#N/A</c:v>
                </c:pt>
                <c:pt idx="5">
                  <c:v>2.73</c:v>
                </c:pt>
                <c:pt idx="6">
                  <c:v>#N/A</c:v>
                </c:pt>
                <c:pt idx="7">
                  <c:v>3.18</c:v>
                </c:pt>
                <c:pt idx="8">
                  <c:v>#N/A</c:v>
                </c:pt>
                <c:pt idx="9">
                  <c:v>2.81</c:v>
                </c:pt>
              </c:numCache>
            </c:numRef>
          </c:val>
          <c:extLst>
            <c:ext xmlns:c16="http://schemas.microsoft.com/office/drawing/2014/chart" uri="{C3380CC4-5D6E-409C-BE32-E72D297353CC}">
              <c16:uniqueId val="{00000007-816B-439A-8086-5E77400CA0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3.93</c:v>
                </c:pt>
                <c:pt idx="2">
                  <c:v>#N/A</c:v>
                </c:pt>
                <c:pt idx="3">
                  <c:v>3.56</c:v>
                </c:pt>
                <c:pt idx="4">
                  <c:v>#N/A</c:v>
                </c:pt>
                <c:pt idx="5">
                  <c:v>2.96</c:v>
                </c:pt>
                <c:pt idx="6">
                  <c:v>#N/A</c:v>
                </c:pt>
                <c:pt idx="7">
                  <c:v>2.92</c:v>
                </c:pt>
                <c:pt idx="8">
                  <c:v>#N/A</c:v>
                </c:pt>
                <c:pt idx="9">
                  <c:v>3.24</c:v>
                </c:pt>
              </c:numCache>
            </c:numRef>
          </c:val>
          <c:extLst>
            <c:ext xmlns:c16="http://schemas.microsoft.com/office/drawing/2014/chart" uri="{C3380CC4-5D6E-409C-BE32-E72D297353CC}">
              <c16:uniqueId val="{00000008-816B-439A-8086-5E77400CA0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15.15</c:v>
                </c:pt>
                <c:pt idx="2">
                  <c:v>#N/A</c:v>
                </c:pt>
                <c:pt idx="3">
                  <c:v>16.899999999999999</c:v>
                </c:pt>
                <c:pt idx="4">
                  <c:v>#N/A</c:v>
                </c:pt>
                <c:pt idx="5">
                  <c:v>17.010000000000002</c:v>
                </c:pt>
                <c:pt idx="6">
                  <c:v>#N/A</c:v>
                </c:pt>
                <c:pt idx="7">
                  <c:v>17.920000000000002</c:v>
                </c:pt>
                <c:pt idx="8">
                  <c:v>#N/A</c:v>
                </c:pt>
                <c:pt idx="9">
                  <c:v>18.940000000000001</c:v>
                </c:pt>
              </c:numCache>
            </c:numRef>
          </c:val>
          <c:extLst>
            <c:ext xmlns:c16="http://schemas.microsoft.com/office/drawing/2014/chart" uri="{C3380CC4-5D6E-409C-BE32-E72D297353CC}">
              <c16:uniqueId val="{00000009-816B-439A-8086-5E77400CA016}"/>
            </c:ext>
          </c:extLst>
        </c:ser>
        <c:dLbls>
          <c:showLegendKey val="0"/>
          <c:showVal val="0"/>
          <c:showCatName val="0"/>
          <c:showSerName val="0"/>
          <c:showPercent val="0"/>
          <c:showBubbleSize val="0"/>
        </c:dLbls>
        <c:gapWidth val="150"/>
        <c:overlap val="100"/>
        <c:axId val="250511480"/>
        <c:axId val="250511872"/>
      </c:barChart>
      <c:catAx>
        <c:axId val="25051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511872"/>
        <c:crosses val="autoZero"/>
        <c:auto val="1"/>
        <c:lblAlgn val="ctr"/>
        <c:lblOffset val="100"/>
        <c:tickLblSkip val="1"/>
        <c:tickMarkSkip val="1"/>
        <c:noMultiLvlLbl val="0"/>
      </c:catAx>
      <c:valAx>
        <c:axId val="25051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511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789</c:v>
                </c:pt>
                <c:pt idx="5">
                  <c:v>719</c:v>
                </c:pt>
                <c:pt idx="8">
                  <c:v>687</c:v>
                </c:pt>
                <c:pt idx="11">
                  <c:v>683</c:v>
                </c:pt>
                <c:pt idx="14">
                  <c:v>667</c:v>
                </c:pt>
              </c:numCache>
            </c:numRef>
          </c:val>
          <c:extLst>
            <c:ext xmlns:c16="http://schemas.microsoft.com/office/drawing/2014/chart" uri="{C3380CC4-5D6E-409C-BE32-E72D297353CC}">
              <c16:uniqueId val="{00000000-66D1-4296-AFC6-CC467FABAE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D1-4296-AFC6-CC467FABAE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D1-4296-AFC6-CC467FABAE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158</c:v>
                </c:pt>
                <c:pt idx="3">
                  <c:v>62</c:v>
                </c:pt>
                <c:pt idx="6">
                  <c:v>62</c:v>
                </c:pt>
                <c:pt idx="9">
                  <c:v>67</c:v>
                </c:pt>
                <c:pt idx="12">
                  <c:v>68</c:v>
                </c:pt>
              </c:numCache>
            </c:numRef>
          </c:val>
          <c:extLst>
            <c:ext xmlns:c16="http://schemas.microsoft.com/office/drawing/2014/chart" uri="{C3380CC4-5D6E-409C-BE32-E72D297353CC}">
              <c16:uniqueId val="{00000003-66D1-4296-AFC6-CC467FABAE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412</c:v>
                </c:pt>
                <c:pt idx="3">
                  <c:v>410</c:v>
                </c:pt>
                <c:pt idx="6">
                  <c:v>379</c:v>
                </c:pt>
                <c:pt idx="9">
                  <c:v>235</c:v>
                </c:pt>
                <c:pt idx="12">
                  <c:v>248</c:v>
                </c:pt>
              </c:numCache>
            </c:numRef>
          </c:val>
          <c:extLst>
            <c:ext xmlns:c16="http://schemas.microsoft.com/office/drawing/2014/chart" uri="{C3380CC4-5D6E-409C-BE32-E72D297353CC}">
              <c16:uniqueId val="{00000004-66D1-4296-AFC6-CC467FABAE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D1-4296-AFC6-CC467FABAE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D1-4296-AFC6-CC467FABAE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585</c:v>
                </c:pt>
                <c:pt idx="3">
                  <c:v>592</c:v>
                </c:pt>
                <c:pt idx="6">
                  <c:v>589</c:v>
                </c:pt>
                <c:pt idx="9">
                  <c:v>571</c:v>
                </c:pt>
                <c:pt idx="12">
                  <c:v>559</c:v>
                </c:pt>
              </c:numCache>
            </c:numRef>
          </c:val>
          <c:extLst>
            <c:ext xmlns:c16="http://schemas.microsoft.com/office/drawing/2014/chart" uri="{C3380CC4-5D6E-409C-BE32-E72D297353CC}">
              <c16:uniqueId val="{00000007-66D1-4296-AFC6-CC467FABAE46}"/>
            </c:ext>
          </c:extLst>
        </c:ser>
        <c:dLbls>
          <c:showLegendKey val="0"/>
          <c:showVal val="0"/>
          <c:showCatName val="0"/>
          <c:showSerName val="0"/>
          <c:showPercent val="0"/>
          <c:showBubbleSize val="0"/>
        </c:dLbls>
        <c:gapWidth val="100"/>
        <c:overlap val="100"/>
        <c:axId val="250512656"/>
        <c:axId val="250513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366</c:v>
                </c:pt>
                <c:pt idx="2">
                  <c:v>#N/A</c:v>
                </c:pt>
                <c:pt idx="3">
                  <c:v>#N/A</c:v>
                </c:pt>
                <c:pt idx="4">
                  <c:v>345</c:v>
                </c:pt>
                <c:pt idx="5">
                  <c:v>#N/A</c:v>
                </c:pt>
                <c:pt idx="6">
                  <c:v>#N/A</c:v>
                </c:pt>
                <c:pt idx="7">
                  <c:v>343</c:v>
                </c:pt>
                <c:pt idx="8">
                  <c:v>#N/A</c:v>
                </c:pt>
                <c:pt idx="9">
                  <c:v>#N/A</c:v>
                </c:pt>
                <c:pt idx="10">
                  <c:v>190</c:v>
                </c:pt>
                <c:pt idx="11">
                  <c:v>#N/A</c:v>
                </c:pt>
                <c:pt idx="12">
                  <c:v>#N/A</c:v>
                </c:pt>
                <c:pt idx="13">
                  <c:v>208</c:v>
                </c:pt>
                <c:pt idx="14">
                  <c:v>#N/A</c:v>
                </c:pt>
              </c:numCache>
            </c:numRef>
          </c:val>
          <c:smooth val="0"/>
          <c:extLst>
            <c:ext xmlns:c16="http://schemas.microsoft.com/office/drawing/2014/chart" uri="{C3380CC4-5D6E-409C-BE32-E72D297353CC}">
              <c16:uniqueId val="{00000008-66D1-4296-AFC6-CC467FABAE46}"/>
            </c:ext>
          </c:extLst>
        </c:ser>
        <c:dLbls>
          <c:showLegendKey val="0"/>
          <c:showVal val="0"/>
          <c:showCatName val="0"/>
          <c:showSerName val="0"/>
          <c:showPercent val="0"/>
          <c:showBubbleSize val="0"/>
        </c:dLbls>
        <c:marker val="1"/>
        <c:smooth val="0"/>
        <c:axId val="250512656"/>
        <c:axId val="250513048"/>
      </c:lineChart>
      <c:catAx>
        <c:axId val="25051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513048"/>
        <c:crosses val="autoZero"/>
        <c:auto val="1"/>
        <c:lblAlgn val="ctr"/>
        <c:lblOffset val="100"/>
        <c:tickLblSkip val="1"/>
        <c:tickMarkSkip val="1"/>
        <c:noMultiLvlLbl val="0"/>
      </c:catAx>
      <c:valAx>
        <c:axId val="250513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51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6089</c:v>
                </c:pt>
                <c:pt idx="5">
                  <c:v>5733</c:v>
                </c:pt>
                <c:pt idx="8">
                  <c:v>6123</c:v>
                </c:pt>
                <c:pt idx="11">
                  <c:v>5306</c:v>
                </c:pt>
                <c:pt idx="14">
                  <c:v>5148</c:v>
                </c:pt>
              </c:numCache>
            </c:numRef>
          </c:val>
          <c:extLst>
            <c:ext xmlns:c16="http://schemas.microsoft.com/office/drawing/2014/chart" uri="{C3380CC4-5D6E-409C-BE32-E72D297353CC}">
              <c16:uniqueId val="{00000000-1AAE-4C1C-A80C-95A6BC09DA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906</c:v>
                </c:pt>
                <c:pt idx="5">
                  <c:v>872</c:v>
                </c:pt>
                <c:pt idx="8">
                  <c:v>801</c:v>
                </c:pt>
                <c:pt idx="11">
                  <c:v>778</c:v>
                </c:pt>
                <c:pt idx="14">
                  <c:v>779</c:v>
                </c:pt>
              </c:numCache>
            </c:numRef>
          </c:val>
          <c:extLst>
            <c:ext xmlns:c16="http://schemas.microsoft.com/office/drawing/2014/chart" uri="{C3380CC4-5D6E-409C-BE32-E72D297353CC}">
              <c16:uniqueId val="{00000001-1AAE-4C1C-A80C-95A6BC09DA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2406</c:v>
                </c:pt>
                <c:pt idx="5">
                  <c:v>2436</c:v>
                </c:pt>
                <c:pt idx="8">
                  <c:v>2534</c:v>
                </c:pt>
                <c:pt idx="11">
                  <c:v>2625</c:v>
                </c:pt>
                <c:pt idx="14">
                  <c:v>2630</c:v>
                </c:pt>
              </c:numCache>
            </c:numRef>
          </c:val>
          <c:extLst>
            <c:ext xmlns:c16="http://schemas.microsoft.com/office/drawing/2014/chart" uri="{C3380CC4-5D6E-409C-BE32-E72D297353CC}">
              <c16:uniqueId val="{00000002-1AAE-4C1C-A80C-95A6BC09DA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AE-4C1C-A80C-95A6BC09DA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AE-4C1C-A80C-95A6BC09DA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1</c:v>
                </c:pt>
                <c:pt idx="9">
                  <c:v>7</c:v>
                </c:pt>
                <c:pt idx="12">
                  <c:v>13</c:v>
                </c:pt>
              </c:numCache>
            </c:numRef>
          </c:val>
          <c:extLst>
            <c:ext xmlns:c16="http://schemas.microsoft.com/office/drawing/2014/chart" uri="{C3380CC4-5D6E-409C-BE32-E72D297353CC}">
              <c16:uniqueId val="{00000005-1AAE-4C1C-A80C-95A6BC09DA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936</c:v>
                </c:pt>
                <c:pt idx="3">
                  <c:v>799</c:v>
                </c:pt>
                <c:pt idx="6">
                  <c:v>792</c:v>
                </c:pt>
                <c:pt idx="9">
                  <c:v>604</c:v>
                </c:pt>
                <c:pt idx="12">
                  <c:v>576</c:v>
                </c:pt>
              </c:numCache>
            </c:numRef>
          </c:val>
          <c:extLst>
            <c:ext xmlns:c16="http://schemas.microsoft.com/office/drawing/2014/chart" uri="{C3380CC4-5D6E-409C-BE32-E72D297353CC}">
              <c16:uniqueId val="{00000006-1AAE-4C1C-A80C-95A6BC09DA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c:v>
                </c:pt>
                <c:pt idx="3">
                  <c:v>167</c:v>
                </c:pt>
                <c:pt idx="6">
                  <c:v>1460</c:v>
                </c:pt>
                <c:pt idx="9">
                  <c:v>1640</c:v>
                </c:pt>
                <c:pt idx="12">
                  <c:v>1610</c:v>
                </c:pt>
              </c:numCache>
            </c:numRef>
          </c:val>
          <c:extLst>
            <c:ext xmlns:c16="http://schemas.microsoft.com/office/drawing/2014/chart" uri="{C3380CC4-5D6E-409C-BE32-E72D297353CC}">
              <c16:uniqueId val="{00000007-1AAE-4C1C-A80C-95A6BC09DA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3947</c:v>
                </c:pt>
                <c:pt idx="3">
                  <c:v>3708</c:v>
                </c:pt>
                <c:pt idx="6">
                  <c:v>3519</c:v>
                </c:pt>
                <c:pt idx="9">
                  <c:v>2960</c:v>
                </c:pt>
                <c:pt idx="12">
                  <c:v>2460</c:v>
                </c:pt>
              </c:numCache>
            </c:numRef>
          </c:val>
          <c:extLst>
            <c:ext xmlns:c16="http://schemas.microsoft.com/office/drawing/2014/chart" uri="{C3380CC4-5D6E-409C-BE32-E72D297353CC}">
              <c16:uniqueId val="{00000008-1AAE-4C1C-A80C-95A6BC09DA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AE-4C1C-A80C-95A6BC09DA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5697</c:v>
                </c:pt>
                <c:pt idx="3">
                  <c:v>5517</c:v>
                </c:pt>
                <c:pt idx="6">
                  <c:v>5303</c:v>
                </c:pt>
                <c:pt idx="9">
                  <c:v>5148</c:v>
                </c:pt>
                <c:pt idx="12">
                  <c:v>5190</c:v>
                </c:pt>
              </c:numCache>
            </c:numRef>
          </c:val>
          <c:extLst>
            <c:ext xmlns:c16="http://schemas.microsoft.com/office/drawing/2014/chart" uri="{C3380CC4-5D6E-409C-BE32-E72D297353CC}">
              <c16:uniqueId val="{0000000A-1AAE-4C1C-A80C-95A6BC09DA63}"/>
            </c:ext>
          </c:extLst>
        </c:ser>
        <c:dLbls>
          <c:showLegendKey val="0"/>
          <c:showVal val="0"/>
          <c:showCatName val="0"/>
          <c:showSerName val="0"/>
          <c:showPercent val="0"/>
          <c:showBubbleSize val="0"/>
        </c:dLbls>
        <c:gapWidth val="100"/>
        <c:overlap val="100"/>
        <c:axId val="202009416"/>
        <c:axId val="20200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1210</c:v>
                </c:pt>
                <c:pt idx="2">
                  <c:v>#N/A</c:v>
                </c:pt>
                <c:pt idx="3">
                  <c:v>#N/A</c:v>
                </c:pt>
                <c:pt idx="4">
                  <c:v>1152</c:v>
                </c:pt>
                <c:pt idx="5">
                  <c:v>#N/A</c:v>
                </c:pt>
                <c:pt idx="6">
                  <c:v>#N/A</c:v>
                </c:pt>
                <c:pt idx="7">
                  <c:v>1618</c:v>
                </c:pt>
                <c:pt idx="8">
                  <c:v>#N/A</c:v>
                </c:pt>
                <c:pt idx="9">
                  <c:v>#N/A</c:v>
                </c:pt>
                <c:pt idx="10">
                  <c:v>1651</c:v>
                </c:pt>
                <c:pt idx="11">
                  <c:v>#N/A</c:v>
                </c:pt>
                <c:pt idx="12">
                  <c:v>#N/A</c:v>
                </c:pt>
                <c:pt idx="13">
                  <c:v>1292</c:v>
                </c:pt>
                <c:pt idx="14">
                  <c:v>#N/A</c:v>
                </c:pt>
              </c:numCache>
            </c:numRef>
          </c:val>
          <c:smooth val="0"/>
          <c:extLst>
            <c:ext xmlns:c16="http://schemas.microsoft.com/office/drawing/2014/chart" uri="{C3380CC4-5D6E-409C-BE32-E72D297353CC}">
              <c16:uniqueId val="{0000000B-1AAE-4C1C-A80C-95A6BC09DA63}"/>
            </c:ext>
          </c:extLst>
        </c:ser>
        <c:dLbls>
          <c:showLegendKey val="0"/>
          <c:showVal val="0"/>
          <c:showCatName val="0"/>
          <c:showSerName val="0"/>
          <c:showPercent val="0"/>
          <c:showBubbleSize val="0"/>
        </c:dLbls>
        <c:marker val="1"/>
        <c:smooth val="0"/>
        <c:axId val="202009416"/>
        <c:axId val="202009808"/>
      </c:lineChart>
      <c:catAx>
        <c:axId val="20200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2009808"/>
        <c:crosses val="autoZero"/>
        <c:auto val="1"/>
        <c:lblAlgn val="ctr"/>
        <c:lblOffset val="100"/>
        <c:tickLblSkip val="1"/>
        <c:tickMarkSkip val="1"/>
        <c:noMultiLvlLbl val="0"/>
      </c:catAx>
      <c:valAx>
        <c:axId val="20200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00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391</c:v>
                </c:pt>
                <c:pt idx="1">
                  <c:v>392</c:v>
                </c:pt>
                <c:pt idx="2">
                  <c:v>392</c:v>
                </c:pt>
              </c:numCache>
            </c:numRef>
          </c:val>
          <c:extLst>
            <c:ext xmlns:c16="http://schemas.microsoft.com/office/drawing/2014/chart" uri="{C3380CC4-5D6E-409C-BE32-E72D297353CC}">
              <c16:uniqueId val="{00000000-0177-40EF-9B1E-57F02463AF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357</c:v>
                </c:pt>
                <c:pt idx="1">
                  <c:v>358</c:v>
                </c:pt>
                <c:pt idx="2">
                  <c:v>360</c:v>
                </c:pt>
              </c:numCache>
            </c:numRef>
          </c:val>
          <c:extLst>
            <c:ext xmlns:c16="http://schemas.microsoft.com/office/drawing/2014/chart" uri="{C3380CC4-5D6E-409C-BE32-E72D297353CC}">
              <c16:uniqueId val="{00000001-0177-40EF-9B1E-57F02463AF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1264</c:v>
                </c:pt>
                <c:pt idx="1">
                  <c:v>1252</c:v>
                </c:pt>
                <c:pt idx="2">
                  <c:v>1203</c:v>
                </c:pt>
              </c:numCache>
            </c:numRef>
          </c:val>
          <c:extLst>
            <c:ext xmlns:c16="http://schemas.microsoft.com/office/drawing/2014/chart" uri="{C3380CC4-5D6E-409C-BE32-E72D297353CC}">
              <c16:uniqueId val="{00000002-0177-40EF-9B1E-57F02463AFE5}"/>
            </c:ext>
          </c:extLst>
        </c:ser>
        <c:dLbls>
          <c:showLegendKey val="0"/>
          <c:showVal val="0"/>
          <c:showCatName val="0"/>
          <c:showSerName val="0"/>
          <c:showPercent val="0"/>
          <c:showBubbleSize val="0"/>
        </c:dLbls>
        <c:gapWidth val="120"/>
        <c:overlap val="100"/>
        <c:axId val="202010984"/>
        <c:axId val="202011376"/>
      </c:barChart>
      <c:catAx>
        <c:axId val="20201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2011376"/>
        <c:crosses val="autoZero"/>
        <c:auto val="1"/>
        <c:lblAlgn val="ctr"/>
        <c:lblOffset val="100"/>
        <c:tickLblSkip val="1"/>
        <c:tickMarkSkip val="1"/>
        <c:noMultiLvlLbl val="0"/>
      </c:catAx>
      <c:valAx>
        <c:axId val="202011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201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{69FF25E7-242B-4460-A524-FFA375C5D3C5}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124-415B-8130-87C00473A2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{933B2A40-7440-4504-9E93-D6155421C0F2}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24-415B-8130-87C00473A2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{E443B7B1-2447-4DF8-94A5-2331CD1D0F99}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24-415B-8130-87C00473A2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{01202F68-336F-4234-AA54-7F2DB2CC0C6F}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24-415B-8130-87C00473A2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{7D42CB09-7EC9-4E1D-A8EF-28235E41FF5A}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24-415B-8130-87C00473A2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{14050ED7-42B0-42E6-8E18-B6144BA2A95D}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124-415B-8130-87C00473A2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{B3573E3B-9F87-4BCB-9733-CC8F072C6655}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124-415B-8130-87C00473A2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{63717CAC-877B-4033-BF99-34C2D4DE4BA4}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124-415B-8130-87C00473A2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{B2057E1F-BE06-418E-BB53-368D0C324F14}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124-415B-8130-87C00473A2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61.3</c:v>
                </c:pt>
                <c:pt idx="16">
                  <c:v>62.9</c:v>
                </c:pt>
                <c:pt idx="24">
                  <c:v>64.5</c:v>
                </c:pt>
              </c:numCache>
            </c:numRef>
          </c:xVal>
          <c:yVal>
            <c:numRef>
              <c:f>公会計指標分析・財政指標組合せ分析表!$BP$51:$DC$51</c:f>
              <c:numCache>
                <c:formatCode>#,##0.0;"▲ "#,##0.0</c:formatCode>
                <c:ptCount val="40"/>
                <c:pt idx="0">
                  <c:v>39.4</c:v>
                </c:pt>
                <c:pt idx="8">
                  <c:v>38.299999999999997</c:v>
                </c:pt>
                <c:pt idx="16">
                  <c:v>53.5</c:v>
                </c:pt>
                <c:pt idx="24">
                  <c:v>54.1</c:v>
                </c:pt>
              </c:numCache>
            </c:numRef>
          </c:yVal>
          <c:smooth val="0"/>
          <c:extLst>
            <c:ext xmlns:c16="http://schemas.microsoft.com/office/drawing/2014/chart" uri="{C3380CC4-5D6E-409C-BE32-E72D297353CC}">
              <c16:uniqueId val="{00000009-8124-415B-8130-87C00473A2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{53010415-2E0D-4093-8549-78E2517520B4}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124-415B-8130-87C00473A2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{F92BF591-6483-4595-8524-D770DDB845E1}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24-415B-8130-87C00473A2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{F8F10650-E7E7-4B83-A68D-871DE2F38DB6}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24-415B-8130-87C00473A2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{7503E65C-12C5-48B6-8A88-E797EBA004D6}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24-415B-8130-87C00473A2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{6006ACC6-A3E0-4A87-BEA3-DABF891F601E}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24-415B-8130-87C00473A2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{270E1A52-0B24-4FBF-A100-983CC1C0E9D3}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124-415B-8130-87C00473A2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{273D9A38-66B5-4C0E-A930-5310B23CD2FD}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124-415B-8130-87C00473A2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{2AF44988-C0A0-4E13-9FEC-765AF9CC3E6A}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124-415B-8130-87C00473A2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{8774D0FD-5A89-4989-A1F4-2B2A7A342215}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124-415B-8130-87C00473A2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numCache>
            </c:numRef>
          </c:xVal>
          <c:yVal>
            <c:numRef>
              <c:f>公会計指標分析・財政指標組合せ分析表!$BP$55:$DC$55</c:f>
              <c:numCache>
                <c:formatCode>#,##0.0;"▲ "#,##0.0</c:formatCode>
                <c:ptCount val="40"/>
                <c:pt idx="0">
                  <c:v>13.1</c:v>
                </c:pt>
                <c:pt idx="8">
                  <c:v>0</c:v>
                </c:pt>
                <c:pt idx="16">
                  <c:v>0</c:v>
                </c:pt>
                <c:pt idx="24">
                  <c:v>0</c:v>
                </c:pt>
              </c:numCache>
            </c:numRef>
          </c:yVal>
          <c:smooth val="0"/>
          <c:extLst>
            <c:ext xmlns:c16="http://schemas.microsoft.com/office/drawing/2014/chart" uri="{C3380CC4-5D6E-409C-BE32-E72D297353CC}">
              <c16:uniqueId val="{00000013-8124-415B-8130-87C00473A2E6}"/>
            </c:ext>
          </c:extLst>
        </c:ser>
        <c:dLbls>
          <c:showLegendKey val="0"/>
          <c:showVal val="1"/>
          <c:showCatName val="0"/>
          <c:showSerName val="0"/>
          <c:showPercent val="0"/>
          <c:showBubbleSize val="0"/>
        </c:dLbls>
        <c:axId val="94346240"/>
        <c:axId val="94348416"/>
      </c:scatterChart>
      <c:valAx>
        <c:axId val="94346240"/>
        <c:scaling>
          <c:orientation val="minMax"/>
          <c:max val="66"/>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348416"/>
        <c:crosses val="autoZero"/>
        <c:crossBetween val="midCat"/>
      </c:valAx>
      <c:valAx>
        <c:axId val="94348416"/>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3462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{1AEF1DCC-6357-4AE5-B05F-B34573A87018}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7A-4139-AAB7-CB8BDFDBE5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{F010ABEB-FCD3-4FBC-9C68-AE099DAF822E}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7A-4139-AAB7-CB8BDFDBE5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{863DD9AC-E409-4250-9763-0F83C969F7B2}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7A-4139-AAB7-CB8BDFDBE5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{C274DFF8-8964-4C74-B799-FD52A1C0CC6E}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7A-4139-AAB7-CB8BDFDBE5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{13031C9F-28A5-4FDC-8360-6C458A8A3AD0}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7A-4139-AAB7-CB8BDFDBE59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{F55C5AC9-2B9F-4A10-8E47-954E5933C309}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7A-4139-AAB7-CB8BDFDBE59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{5C5EB86F-9EB1-4953-8C2C-DA202D99602B}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7A-4139-AAB7-CB8BDFDBE59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{E29CA087-D622-4481-8831-FCE7B68B8DAA}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7A-4139-AAB7-CB8BDFDBE59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{4C8A2E16-DE21-41A2-A7B0-2416527FFA95}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7A-4139-AAB7-CB8BDFDBE5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11.7</c:v>
                </c:pt>
                <c:pt idx="16">
                  <c:v>11.6</c:v>
                </c:pt>
                <c:pt idx="24">
                  <c:v>9.6999999999999993</c:v>
                </c:pt>
                <c:pt idx="32">
                  <c:v>8.1</c:v>
                </c:pt>
              </c:numCache>
            </c:numRef>
          </c:xVal>
          <c:yVal>
            <c:numRef>
              <c:f>公会計指標分析・財政指標組合せ分析表!$BP$73:$DC$73</c:f>
              <c:numCache>
                <c:formatCode>#,##0.0;"▲ "#,##0.0</c:formatCode>
                <c:ptCount val="40"/>
                <c:pt idx="0">
                  <c:v>39.4</c:v>
                </c:pt>
                <c:pt idx="8">
                  <c:v>38.299999999999997</c:v>
                </c:pt>
                <c:pt idx="16">
                  <c:v>53.5</c:v>
                </c:pt>
                <c:pt idx="24">
                  <c:v>54.1</c:v>
                </c:pt>
                <c:pt idx="32">
                  <c:v>42.2</c:v>
                </c:pt>
              </c:numCache>
            </c:numRef>
          </c:yVal>
          <c:smooth val="0"/>
          <c:extLst>
            <c:ext xmlns:c16="http://schemas.microsoft.com/office/drawing/2014/chart" uri="{C3380CC4-5D6E-409C-BE32-E72D297353CC}">
              <c16:uniqueId val="{00000009-3D7A-4139-AAB7-CB8BDFDBE5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{6F50F129-F474-45F9-9844-6FA2C150FD81}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7A-4139-AAB7-CB8BDFDBE5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{7CCF16F5-C75D-4146-8F68-C1AE4B66E821}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7A-4139-AAB7-CB8BDFDBE5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{EBE2DC3B-B772-4546-8125-C6BC5146E2B6}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7A-4139-AAB7-CB8BDFDBE5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{4B94FEB9-EA88-46E9-B56E-3AFC9607D760}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7A-4139-AAB7-CB8BDFDBE5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{DB20451F-6B97-411B-9CC5-D10A377A30C7}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7A-4139-AAB7-CB8BDFDBE596}"/>
                </c:ext>
              </c:extLst>
            </c:dLbl>
            <c:dLbl>
              <c:idx val="8"/>
              <c:layout>
                <c:manualLayout>
                  <c:x val="-4.5160355153971293E-2"/>
                  <c:y val="-7.369681767400251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{90C38BFA-90AD-445A-B431-EFA54061E226}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7A-4139-AAB7-CB8BDFDBE596}"/>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{B6B8AF3A-8BEC-4A6C-AAB8-6B24D304A41D}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7A-4139-AAB7-CB8BDFDBE596}"/>
                </c:ext>
              </c:extLst>
            </c:dLbl>
            <c:dLbl>
              <c:idx val="24"/>
              <c:layout>
                <c:manualLayout>
                  <c:x val="-3.1697991619110633E-2"/>
                  <c:y val="-3.60331171780121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{2D581106-F211-4369-896F-89DC67B18C56}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7A-4139-AAB7-CB8BDFDBE596}"/>
                </c:ext>
              </c:extLst>
            </c:dLbl>
            <c:dLbl>
              <c:idx val="32"/>
              <c:layout>
                <c:manualLayout>
                  <c:x val="-3.1570342725075584E-2"/>
                  <c:y val="-7.751966392379797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{B9C7268A-47B3-4F45-BF1B-1285622F4C09}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7A-4139-AAB7-CB8BDFDBE5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3D7A-4139-AAB7-CB8BDFDBE596}"/>
            </c:ext>
          </c:extLst>
        </c:ser>
        <c:dLbls>
          <c:showLegendKey val="0"/>
          <c:showVal val="1"/>
          <c:showCatName val="0"/>
          <c:showSerName val="0"/>
          <c:showPercent val="0"/>
          <c:showBubbleSize val="0"/>
        </c:dLbls>
        <c:axId val="96631424"/>
        <c:axId val="96654080"/>
      </c:scatterChart>
      <c:valAx>
        <c:axId val="96631424"/>
        <c:scaling>
          <c:orientation val="minMax"/>
          <c:max val="12.5"/>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54080"/>
        <c:crosses val="autoZero"/>
        <c:crossBetween val="midCat"/>
      </c:valAx>
      <c:valAx>
        <c:axId val="96654080"/>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631424"/>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実質公債費比率は</a:t>
          </a:r>
          <a:r>
            <a:rPr kumimoji="1" lang="ja-JP" altLang="en-US" sz="1200" b="0" i="0" u="none" strike="noStrike" kern="0" cap="none" spc="0" normalizeH="0" baseline="0" noProof="0">
              <a:ln>
                <a:noFill/>
              </a:ln>
              <a:solidFill>
                <a:schemeClr val="tx1"/>
              </a:solidFill>
              <a:effectLst/>
              <a:uLnTx/>
              <a:uFillTx/>
              <a:latin typeface="+mn-lt"/>
              <a:ea typeface="+mn-ea"/>
              <a:cs typeface="+mn-cs"/>
            </a:rPr>
            <a:t>３</a:t>
          </a:r>
          <a:r>
            <a:rPr kumimoji="1" lang="ja-JP" altLang="ja-JP" sz="1200" b="0" i="0" u="none" strike="noStrike" kern="0" cap="none" spc="0" normalizeH="0" baseline="0" noProof="0">
              <a:ln>
                <a:noFill/>
              </a:ln>
              <a:solidFill>
                <a:schemeClr val="tx1"/>
              </a:solidFill>
              <a:effectLst/>
              <a:uLnTx/>
              <a:uFillTx/>
              <a:latin typeface="+mn-lt"/>
              <a:ea typeface="+mn-ea"/>
              <a:cs typeface="+mn-cs"/>
            </a:rPr>
            <a:t>か年平均でわずかながら改善傾向にある。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一般会計における公債費のピークを脱している状況</a:t>
          </a:r>
          <a:r>
            <a:rPr kumimoji="1" lang="ja-JP" altLang="en-US" sz="1200" b="0" i="0" u="none" strike="noStrike" kern="0" cap="none" spc="0" normalizeH="0" baseline="0" noProof="0">
              <a:ln>
                <a:noFill/>
              </a:ln>
              <a:solidFill>
                <a:schemeClr val="tx1"/>
              </a:solidFill>
              <a:effectLst/>
              <a:uLnTx/>
              <a:uFillTx/>
              <a:latin typeface="+mn-lt"/>
              <a:ea typeface="+mn-ea"/>
              <a:cs typeface="+mn-cs"/>
            </a:rPr>
            <a:t>であったが、</a:t>
          </a:r>
          <a:r>
            <a:rPr kumimoji="1" lang="ja-JP" altLang="ja-JP" sz="1200" b="0" i="0" u="none" strike="noStrike" kern="0" cap="none" spc="0" normalizeH="0" baseline="0" noProof="0">
              <a:ln>
                <a:noFill/>
              </a:ln>
              <a:solidFill>
                <a:schemeClr val="tx1"/>
              </a:solidFill>
              <a:effectLst/>
              <a:uLnTx/>
              <a:uFillTx/>
              <a:latin typeface="+mn-lt"/>
              <a:ea typeface="+mn-ea"/>
              <a:cs typeface="+mn-cs"/>
            </a:rPr>
            <a:t>今後は、庁舎建替え事業を控えており、事業の財源として起債の活用を予定しているため、実質公債費比率の大幅な増加とならないよう、健全化指標を適正なものにし、健全な財政運営に努める。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満期一括償還地方債の利用実績はない。</a:t>
          </a:r>
          <a:endPar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近年は改善傾向にあったが、一部事務組合の起債償還の本格化に伴い、平成２９年度</a:t>
          </a:r>
          <a:r>
            <a:rPr kumimoji="1" lang="ja-JP" altLang="en-US" sz="1200" b="0" i="0" u="none" strike="noStrike" kern="0" cap="none" spc="0" normalizeH="0" baseline="0" noProof="0">
              <a:ln>
                <a:noFill/>
              </a:ln>
              <a:solidFill>
                <a:schemeClr val="tx1"/>
              </a:solidFill>
              <a:effectLst/>
              <a:uLnTx/>
              <a:uFillTx/>
              <a:latin typeface="+mn-lt"/>
              <a:ea typeface="+mn-ea"/>
              <a:cs typeface="+mn-cs"/>
            </a:rPr>
            <a:t>に</a:t>
          </a:r>
          <a:r>
            <a:rPr kumimoji="1" lang="ja-JP" altLang="ja-JP" sz="1200" b="0" i="0" u="none" strike="noStrike" kern="0" cap="none" spc="0" normalizeH="0" baseline="0" noProof="0">
              <a:ln>
                <a:noFill/>
              </a:ln>
              <a:solidFill>
                <a:schemeClr val="tx1"/>
              </a:solidFill>
              <a:effectLst/>
              <a:uLnTx/>
              <a:uFillTx/>
              <a:latin typeface="+mn-lt"/>
              <a:ea typeface="+mn-ea"/>
              <a:cs typeface="+mn-cs"/>
            </a:rPr>
            <a:t>将来負担額が増加している。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今後は庁舎建替え事業も控えており、可能な限り、新たな借り入れを抑制し、後世への負担を少しでも軽減するよう、新規事業の実施等については点検を行い、財政の健全化を図る。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長崎県川棚町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新庁舎建設事業の実施に当たり、実施設計の委託等の経費の財源として基金を活用したもの。</a:t>
          </a:r>
          <a:endParaRPr kumimoji="1"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主に町単独事業の財源として活用している状況である。収支のバランスがとれた財政運営を行い、財源として依存しすぎない程度に活用することとし、不要な積み立ては行わないこととしたい。</a:t>
          </a:r>
          <a:endParaRPr kumimoji="0" lang="ja-JP" altLang="ja-JP" sz="1400" b="0" i="0" u="none" strike="noStrike" kern="0" cap="none" spc="0" normalizeH="0" baseline="0" noProof="0">
            <a:ln>
              <a:noFill/>
            </a:ln>
            <a:solidFill>
              <a:schemeClr val="tx1"/>
            </a:solidFill>
            <a:effectLst/>
            <a:uLnTx/>
            <a:uFillTx/>
            <a:latin typeface="+mn-lt"/>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mn-ea"/>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・役場庁舎建設基金：</a:t>
          </a:r>
          <a:r>
            <a:rPr kumimoji="0" lang="ja-JP" altLang="ja-JP" sz="1400" b="0" i="0" u="none" strike="noStrike" kern="0" cap="none" spc="0" normalizeH="0" baseline="0" noProof="0">
              <a:ln>
                <a:noFill/>
              </a:ln>
              <a:solidFill>
                <a:schemeClr val="tx1"/>
              </a:solidFill>
              <a:effectLst/>
              <a:uLnTx/>
              <a:uFillTx/>
              <a:latin typeface="+mn-lt"/>
              <a:ea typeface="+mn-ea"/>
              <a:cs typeface="+mn-cs"/>
            </a:rPr>
            <a:t>庁舎建設に必要な資金を確保することを目的とするもの。</a:t>
          </a:r>
          <a:endParaRPr kumimoji="0" lang="ja-JP" altLang="ja-JP" sz="14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mn-ea"/>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・下水道事業基金：</a:t>
          </a:r>
          <a:r>
            <a:rPr kumimoji="0" lang="ja-JP" altLang="ja-JP" sz="1400" b="0" i="0" u="none" strike="noStrike" kern="0" cap="none" spc="0" normalizeH="0" baseline="0" noProof="0">
              <a:ln>
                <a:noFill/>
              </a:ln>
              <a:solidFill>
                <a:schemeClr val="tx1"/>
              </a:solidFill>
              <a:effectLst/>
              <a:uLnTx/>
              <a:uFillTx/>
              <a:latin typeface="+mn-lt"/>
              <a:ea typeface="+mn-ea"/>
              <a:cs typeface="+mn-cs"/>
            </a:rPr>
            <a:t>下水道事業の円滑な執行を図ることを目的とするもの。</a:t>
          </a:r>
          <a:endParaRPr kumimoji="0" lang="ja-JP" altLang="ja-JP" sz="14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mn-ea"/>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・地域福祉基金：</a:t>
          </a:r>
          <a:r>
            <a:rPr kumimoji="0" lang="ja-JP" altLang="ja-JP" sz="1400" b="0" i="0" u="none" strike="noStrike" kern="0" cap="none" spc="0" normalizeH="0" baseline="0" noProof="0">
              <a:ln>
                <a:noFill/>
              </a:ln>
              <a:solidFill>
                <a:schemeClr val="tx1"/>
              </a:solidFill>
              <a:effectLst/>
              <a:uLnTx/>
              <a:uFillTx/>
              <a:latin typeface="+mn-lt"/>
              <a:ea typeface="+mn-ea"/>
              <a:cs typeface="+mn-cs"/>
            </a:rPr>
            <a:t>高齢者等の保健福祉の増進を図ることを目的とするもの。</a:t>
          </a:r>
          <a:endParaRPr kumimoji="0" lang="ja-JP" altLang="ja-JP" sz="14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mn-ea"/>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・人づくり・文化スポーツ基金：</a:t>
          </a:r>
          <a:r>
            <a:rPr kumimoji="0" lang="ja-JP" altLang="ja-JP" sz="1400" b="0" i="0" u="none" strike="noStrike" kern="0" cap="none" spc="0" normalizeH="0" baseline="0" noProof="0">
              <a:ln>
                <a:noFill/>
              </a:ln>
              <a:solidFill>
                <a:schemeClr val="tx1"/>
              </a:solidFill>
              <a:effectLst/>
              <a:uLnTx/>
              <a:uFillTx/>
              <a:latin typeface="+mn-lt"/>
              <a:ea typeface="+mn-ea"/>
              <a:cs typeface="+mn-cs"/>
            </a:rPr>
            <a:t>優秀な人材の育成と文化スポーツの振興を図ることを目的とするもの。</a:t>
          </a:r>
          <a:endParaRPr kumimoji="0" lang="ja-JP" altLang="ja-JP" sz="14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mn-ea"/>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・地域振興基金：</a:t>
          </a:r>
          <a:r>
            <a:rPr kumimoji="0" lang="ja-JP" altLang="ja-JP" sz="1400" b="0" i="0" u="none" strike="noStrike" kern="0" cap="none" spc="0" normalizeH="0" baseline="0" noProof="0">
              <a:ln>
                <a:noFill/>
              </a:ln>
              <a:solidFill>
                <a:schemeClr val="tx1"/>
              </a:solidFill>
              <a:effectLst/>
              <a:uLnTx/>
              <a:uFillTx/>
              <a:latin typeface="+mn-lt"/>
              <a:ea typeface="+mn-ea"/>
              <a:cs typeface="+mn-cs"/>
            </a:rPr>
            <a:t>本格的な高齢化社会の到来に備え、地域における福祉活動の促進、快適な生活環境の形成等を図ることを目的とするもの。</a:t>
          </a:r>
          <a:endParaRPr kumimoji="0" lang="ja-JP" altLang="ja-JP" sz="14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mn-ea"/>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・役場庁舎建設基金：</a:t>
          </a:r>
          <a:r>
            <a:rPr kumimoji="1" lang="ja-JP" altLang="en-US" sz="1400" b="0" i="0" u="none" strike="noStrike" kern="0" cap="none" spc="0" normalizeH="0" baseline="0" noProof="0">
              <a:ln>
                <a:noFill/>
              </a:ln>
              <a:solidFill>
                <a:schemeClr val="tx1"/>
              </a:solidFill>
              <a:effectLst/>
              <a:uLnTx/>
              <a:uFillTx/>
              <a:latin typeface="+mn-lt"/>
              <a:ea typeface="+mn-ea"/>
              <a:cs typeface="+mn-cs"/>
            </a:rPr>
            <a:t>新庁舎建設事業に係る実施設計の委託料等の財源として一部を活用したことにより減少している。</a:t>
          </a:r>
          <a:endParaRPr kumimoji="1" lang="en-US" altLang="ja-JP"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mn-ea"/>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・その他の特定目的金は、利子相当分のみの積立金があるのみであり、ほぼ横ばいの状況である。</a:t>
          </a:r>
          <a:endParaRPr kumimoji="0" lang="ja-JP" altLang="ja-JP" sz="1400" b="0" i="0" u="none" strike="noStrike" kern="0" cap="none" spc="0" normalizeH="0" baseline="0" noProof="0">
            <a:ln>
              <a:noFill/>
            </a:ln>
            <a:solidFill>
              <a:schemeClr val="tx1"/>
            </a:solidFill>
            <a:effectLst/>
            <a:uLnTx/>
            <a:uFillTx/>
            <a:latin typeface="+mn-lt"/>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・役場庁舎建設基金は新庁舎建設事業の財源として活用する予定である。その他の基金については、</a:t>
          </a:r>
          <a:r>
            <a:rPr kumimoji="1" lang="ja-JP" altLang="ja-JP" sz="1400" b="0" i="0" u="none" strike="noStrike" kern="0" cap="none" spc="0" normalizeH="0" baseline="0" noProof="0">
              <a:ln>
                <a:noFill/>
              </a:ln>
              <a:solidFill>
                <a:schemeClr val="tx1"/>
              </a:solidFill>
              <a:effectLst/>
              <a:uLnTx/>
              <a:uFillTx/>
              <a:latin typeface="+mn-lt"/>
              <a:ea typeface="+mn-ea"/>
              <a:cs typeface="+mn-cs"/>
            </a:rPr>
            <a:t>収支のバランスがとれた財政運営を行い、財源として依存しすぎない程度に活用することとし、不要な積み立ては行わないこととしたい</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endParaRPr kumimoji="0" lang="ja-JP" altLang="ja-JP" sz="1400" b="0" i="0" u="none" strike="noStrike" kern="0" cap="none" spc="0" normalizeH="0" baseline="0" noProof="0">
            <a:ln>
              <a:noFill/>
            </a:ln>
            <a:solidFill>
              <a:schemeClr val="tx1"/>
            </a:solidFill>
            <a:effectLst/>
            <a:uLnTx/>
            <a:uFillTx/>
            <a:latin typeface="+mn-lt"/>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schemeClr val="tx1"/>
              </a:solidFill>
              <a:effectLst/>
              <a:uLnTx/>
              <a:uFillTx/>
              <a:latin typeface="+mn-lt"/>
              <a:ea typeface="+mn-ea"/>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基金から生じた利子分を積み立てているのみであり、前年度と横ばいの状況である。</a:t>
          </a:r>
          <a:endParaRPr kumimoji="0" lang="ja-JP" altLang="ja-JP" sz="1400" b="0" i="0" u="none" strike="noStrike" kern="0" cap="none" spc="0" normalizeH="0" baseline="0" noProof="0">
            <a:ln>
              <a:noFill/>
            </a:ln>
            <a:solidFill>
              <a:schemeClr val="tx1"/>
            </a:solidFill>
            <a:effectLst/>
            <a:uLnTx/>
            <a:uFillTx/>
            <a:latin typeface="+mn-lt"/>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主に町単独事業の財源として活用している状況である。収支のバランスがとれた財政運営を行い、財源として依存しすぎない程度に活用することとし、不要な積み立ては行わないこととしたい。</a:t>
          </a:r>
          <a:endParaRPr kumimoji="0" lang="ja-JP" altLang="ja-JP" sz="14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基金から生じた利子分を積み立てているのみであり、前年度と横ばいの状況である。</a:t>
          </a:r>
          <a:endParaRPr kumimoji="0" lang="ja-JP" altLang="ja-JP" sz="14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chemeClr val="tx1"/>
              </a:solidFill>
              <a:effectLst/>
              <a:uLnTx/>
              <a:uFillTx/>
              <a:latin typeface="+mn-lt"/>
              <a:ea typeface="+mn-ea"/>
              <a:cs typeface="+mn-cs"/>
            </a:rPr>
            <a:t>収支のバランスがとれた財政運営を行い、財源として依存しすぎない程度に活用することとし、不要な積み立ては行わないこととしたい。</a:t>
          </a:r>
          <a:endParaRPr kumimoji="0" lang="ja-JP" altLang="ja-JP" sz="1400" b="0" i="0" u="none" strike="noStrike" kern="0" cap="none" spc="0" normalizeH="0" baseline="0" noProof="0">
            <a:ln>
              <a:noFill/>
            </a:ln>
            <a:solidFill>
              <a:schemeClr val="tx1"/>
            </a:solidFill>
            <a:effectLst/>
            <a:uLnTx/>
            <a:uFillTx/>
            <a:latin typeface="+mn-lt"/>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80E6F54-7B63-44B9-923F-5E253E5E0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FAB3C8-A481-4371-866F-A89A13514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ABA0053-8A63-4121-8685-E1FA24CF417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66D311A-1D87-4DF8-A343-AAADB1EBB4A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B471D16-9D58-4155-9A8F-245673963EF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10996C6-9E8E-436F-A50F-D4F5FB1F38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4CF3CA2-E558-4A49-908C-5B480A1943E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682057E-D903-4FE4-8852-F88D58303F9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6990275-C5FB-4EB5-BA1E-C257662262A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2BCEDD6-EF6A-48EA-B439-E14B0026E56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77E8722-83C6-4DB7-9786-C44378A55A9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5337A61-5249-42CD-BBB9-DB220BA32C5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13,884
13,810
37.25
6,628,503
6,490,246
118,187
3,644,092
5,190,276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AE546A-EF23-4DDC-A988-61A911AE4E6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E1015FB-9210-4E6F-A037-97C92FD17B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991B1C2-DCCA-4DE6-8734-D6B32F668E5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96A72A0-7476-41D8-ADDF-998360F376C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769FB29-D4DF-49C2-BC34-DF3156BB7EA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ED9D096-1455-49CF-B6B6-AEB8A81155B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94BD85C-EB5E-435A-B9F0-7FBC1362AA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CC6D5D4-8527-4E96-858B-ADC79730AE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5F39D21-133C-482E-B649-C8BCCAE86C4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BC9F2E9-7A2E-46F7-AA9A-F4AE81E69F8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B3CFB9C-F2FA-45D2-B10E-C29389FF92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7A91B47-6F15-4F9C-9702-7FBCD3B0328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AC1C287-3B84-4A17-862F-78E6116477C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DD53B74-1C8F-4040-9B89-6E95940F0B2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AF48A56-BE85-4A7D-BD68-0D271D2A2DE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2A44D8A-F4C8-4651-A7F3-CA75C2A559C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0E36D98-0C0F-44E4-AB14-6A08C1AF58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72EE4B3-3A10-46BA-8F41-30AADD15728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D19C867-1D84-4BEA-BE29-DC9374FD9DE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D2FE808F-3086-4367-9206-0F8EF108249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FDB91FE-F430-4A72-BEA2-554590FE994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58FB0F6-42B0-4FBF-8E63-6F66DA834FE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A927D82-9114-4A15-A740-5942C0E6878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7BA57D0-76F7-4645-9E3D-C64CA6F84C0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61A9CFEA-A307-43FA-B584-346F2130B06F}"/>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98AF3EE-DBE3-4FE8-94E4-6C7D2E37C5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0FB4A27-AB94-4EA9-B91F-3E8BB634A56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C3F0511-F13B-4A79-906A-51105B995FC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F54FB08-6D39-4D11-9E56-13C80428ED0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F0E24A1-97A0-4D85-A03C-A51D7DD91F2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59F5CCF-B37F-478E-8A60-D1AAA764DDD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BCB208E-C819-411A-938C-74F1955050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CC92EA2-F3DB-48EF-B332-19F61A911EE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9CD13E2-48C0-4280-BCDB-FE81ED4AB9F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267DA7B-9C30-4613-9340-282EC04E765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取得から長年経過した施設が多く、類似団体平均を上回っている。今後は新庁舎の建設が予定されているが、その他の施設については公共施設等総合管理計画や各種個別施設計画に基づく点検・診断等により長寿命化を進め、公共施設等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613D9E1-AD09-4DF3-911A-B0C21E9A9AB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9ACB664-872F-4887-8B73-2144E200F3D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B4B906B-7A0F-4232-8BFE-091930A2070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D7E9C1A-4EC4-47CF-A068-83EDA644733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62D18E4-C892-45D4-8973-E797047D3B6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5ADEC9D8-69E0-4EA0-B6FC-D96AC987312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52AE7A3-A5E8-4EF4-A5DF-7820C5D9FB0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EED65C7-8FD7-42D3-BF4C-F9E65331D91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CDA5688-2FD3-494B-9936-EBA0513C650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DDF9693-21C8-4AC4-BD06-8544B18B685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FD0DF74-4206-4C32-894D-ED7BF27F6F0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1BC05B0-F0BF-45C1-87A4-705824948A6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F64FC11-6402-4C17-9A2A-05136FE5311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229FB79-43ED-4508-A2E4-FDA4F38EDE2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AAC15FD8-CB1B-42CD-AC68-8166C17343D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416A33F-6160-4D39-B952-82B3FCCD70D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7688FA9-0E24-46D5-9039-C17C24A6DC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9B4E07F-799F-4047-A72D-626BFF90CE5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0AE60D01-CD3F-4EA5-8D97-155BD0E484D4}"/>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4E1DD57C-61F3-4B4A-BCFF-99CD79D858C2}"/>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3CC71B16-B17D-47B8-A144-37232AE71BA6}"/>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F5980937-3C5A-452D-BE8B-B0F64CB87A3E}"/>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F16A7F3F-E0C9-43F2-93B9-9B9EAF431F28}"/>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72" name="有形固定資産減価償却率平均値テキスト">
          <a:extLst>
            <a:ext uri="{FF2B5EF4-FFF2-40B4-BE49-F238E27FC236}">
              <a16:creationId xmlns:a16="http://schemas.microsoft.com/office/drawing/2014/main" id="{4DFB9833-151E-476E-8377-356A6A66DC4E}"/>
            </a:ext>
          </a:extLst>
        </xdr:cNvPr>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32786F60-19AA-47C7-A06B-593C46481DA5}"/>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9ED73C76-837F-47CC-A656-E056EDD79509}"/>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DE5D72D4-1E86-4CF4-A8B9-B4D2C75A7248}"/>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85E2B07D-C284-4211-BD1E-47CD7CA30A37}"/>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259D36D0-FB2F-43E2-B42B-F8A63138E8EF}"/>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B1914FE-F8F1-41EF-8FFC-A55358928A6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30095E0-B51C-4727-88C7-D49692B7144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5E3EE17-3642-441D-A9FC-14764A5DEF7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B02FE78-37A1-40F7-98E1-1F0D3469690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7EB83D6-99E2-4B33-85E2-BAA3364B27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3" name="楕円 82">
          <a:extLst>
            <a:ext uri="{FF2B5EF4-FFF2-40B4-BE49-F238E27FC236}">
              <a16:creationId xmlns:a16="http://schemas.microsoft.com/office/drawing/2014/main" id="{16B9DFA2-B55D-48F2-838B-8AE9879E33D0}"/>
            </a:ext>
          </a:extLst>
        </xdr:cNvPr>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4" name="楕円 83">
          <a:extLst>
            <a:ext uri="{FF2B5EF4-FFF2-40B4-BE49-F238E27FC236}">
              <a16:creationId xmlns:a16="http://schemas.microsoft.com/office/drawing/2014/main" id="{32165B29-B8AA-476B-9EB4-4A7A665DA2FF}"/>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102053</xdr:rowOff>
    </xdr:to>
    <xdr:cxnSp macro="">
      <xdr:nvCxnSpPr>
        <xdr:cNvPr id="85" name="直線コネクタ 84">
          <a:extLst>
            <a:ext uri="{FF2B5EF4-FFF2-40B4-BE49-F238E27FC236}">
              <a16:creationId xmlns:a16="http://schemas.microsoft.com/office/drawing/2014/main" id="{22C8F221-5540-4CA6-BC4F-9E58899F34D6}"/>
            </a:ext>
          </a:extLst>
        </xdr:cNvPr>
        <xdr:cNvCxnSpPr/>
      </xdr:nvCxnSpPr>
      <xdr:spPr>
        <a:xfrm>
          <a:off x="3289300" y="596773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124006</xdr:rowOff>
    </xdr:from>
    <xdr:to>
      <xdr:col>11</xdr:col>
      <xdr:colOff>187325</xdr:colOff>
      <xdr:row>30</xdr:row>
      <xdr:rowOff>54156</xdr:rowOff>
    </xdr:to>
    <xdr:sp macro="" textlink="">
      <xdr:nvSpPr>
        <xdr:cNvPr id="86" name="楕円 85">
          <a:extLst>
            <a:ext uri="{FF2B5EF4-FFF2-40B4-BE49-F238E27FC236}">
              <a16:creationId xmlns:a16="http://schemas.microsoft.com/office/drawing/2014/main" id="{34B25205-51AB-46AB-99C7-01D9FBDDF696}"/>
            </a:ext>
          </a:extLst>
        </xdr:cNvPr>
        <xdr:cNvSpPr/>
      </xdr:nvSpPr>
      <xdr:spPr>
        <a:xfrm>
          <a:off x="2476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3356</xdr:rowOff>
    </xdr:from>
    <xdr:to>
      <xdr:col>15</xdr:col>
      <xdr:colOff>136525</xdr:colOff>
      <xdr:row>30</xdr:row>
      <xdr:rowOff>52705</xdr:rowOff>
    </xdr:to>
    <xdr:cxnSp macro="">
      <xdr:nvCxnSpPr>
        <xdr:cNvPr id="87" name="直線コネクタ 86">
          <a:extLst>
            <a:ext uri="{FF2B5EF4-FFF2-40B4-BE49-F238E27FC236}">
              <a16:creationId xmlns:a16="http://schemas.microsoft.com/office/drawing/2014/main" id="{A209D467-9B94-4B07-AA12-CFFE52BBE779}"/>
            </a:ext>
          </a:extLst>
        </xdr:cNvPr>
        <xdr:cNvCxnSpPr/>
      </xdr:nvCxnSpPr>
      <xdr:spPr>
        <a:xfrm>
          <a:off x="2527300" y="591838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42545</xdr:rowOff>
    </xdr:from>
    <xdr:to>
      <xdr:col>7</xdr:col>
      <xdr:colOff>187325</xdr:colOff>
      <xdr:row>28</xdr:row>
      <xdr:rowOff>144145</xdr:rowOff>
    </xdr:to>
    <xdr:sp macro="" textlink="">
      <xdr:nvSpPr>
        <xdr:cNvPr id="88" name="楕円 87">
          <a:extLst>
            <a:ext uri="{FF2B5EF4-FFF2-40B4-BE49-F238E27FC236}">
              <a16:creationId xmlns:a16="http://schemas.microsoft.com/office/drawing/2014/main" id="{B97712E8-7204-4849-A5DA-C8FDEA1A60DA}"/>
            </a:ext>
          </a:extLst>
        </xdr:cNvPr>
        <xdr:cNvSpPr/>
      </xdr:nvSpPr>
      <xdr:spPr>
        <a:xfrm>
          <a:off x="1714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93345</xdr:rowOff>
    </xdr:from>
    <xdr:to>
      <xdr:col>11</xdr:col>
      <xdr:colOff>136525</xdr:colOff>
      <xdr:row>30</xdr:row>
      <xdr:rowOff>3356</xdr:rowOff>
    </xdr:to>
    <xdr:cxnSp macro="">
      <xdr:nvCxnSpPr>
        <xdr:cNvPr id="89" name="直線コネクタ 88">
          <a:extLst>
            <a:ext uri="{FF2B5EF4-FFF2-40B4-BE49-F238E27FC236}">
              <a16:creationId xmlns:a16="http://schemas.microsoft.com/office/drawing/2014/main" id="{C27C0494-D579-4E95-8EFB-E14B9D2D2D56}"/>
            </a:ext>
          </a:extLst>
        </xdr:cNvPr>
        <xdr:cNvCxnSpPr/>
      </xdr:nvCxnSpPr>
      <xdr:spPr>
        <a:xfrm>
          <a:off x="1765300" y="5665470"/>
          <a:ext cx="762000" cy="25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0" name="n_1aveValue有形固定資産減価償却率">
          <a:extLst>
            <a:ext uri="{FF2B5EF4-FFF2-40B4-BE49-F238E27FC236}">
              <a16:creationId xmlns:a16="http://schemas.microsoft.com/office/drawing/2014/main" id="{2AE06BD9-2AC9-4508-9D1A-9833DB32A54A}"/>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1" name="n_2aveValue有形固定資産減価償却率">
          <a:extLst>
            <a:ext uri="{FF2B5EF4-FFF2-40B4-BE49-F238E27FC236}">
              <a16:creationId xmlns:a16="http://schemas.microsoft.com/office/drawing/2014/main" id="{09A022F9-138C-498F-9276-776F24E70B88}"/>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2" name="n_3aveValue有形固定資産減価償却率">
          <a:extLst>
            <a:ext uri="{FF2B5EF4-FFF2-40B4-BE49-F238E27FC236}">
              <a16:creationId xmlns:a16="http://schemas.microsoft.com/office/drawing/2014/main" id="{877C2140-6F7A-495E-B3DD-D9A5B4DCA121}"/>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144525</xdr:rowOff>
    </xdr:from>
    <xdr:ext cx="405111" cy="259045"/>
    <xdr:sp macro="" textlink="">
      <xdr:nvSpPr>
        <xdr:cNvPr id="93" name="n_4aveValue有形固定資産減価償却率">
          <a:extLst>
            <a:ext uri="{FF2B5EF4-FFF2-40B4-BE49-F238E27FC236}">
              <a16:creationId xmlns:a16="http://schemas.microsoft.com/office/drawing/2014/main" id="{46C376FC-6E15-4854-A476-7BF657BA3AFC}"/>
            </a:ext>
          </a:extLst>
        </xdr:cNvPr>
        <xdr:cNvSpPr txBox="1"/>
      </xdr:nvSpPr>
      <xdr:spPr>
        <a:xfrm>
          <a:off x="1562744" y="5716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143980</xdr:rowOff>
    </xdr:from>
    <xdr:ext cx="405111" cy="259045"/>
    <xdr:sp macro="" textlink="">
      <xdr:nvSpPr>
        <xdr:cNvPr id="94" name="n_1mainValue有形固定資産減価償却率">
          <a:extLst>
            <a:ext uri="{FF2B5EF4-FFF2-40B4-BE49-F238E27FC236}">
              <a16:creationId xmlns:a16="http://schemas.microsoft.com/office/drawing/2014/main" id="{BCFC3F85-8980-47AF-85AE-B37187BA02B3}"/>
            </a:ext>
          </a:extLst>
        </xdr:cNvPr>
        <xdr:cNvSpPr txBox="1"/>
      </xdr:nvSpPr>
      <xdr:spPr>
        <a:xfrm>
          <a:off x="38360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5" name="n_2mainValue有形固定資産減価償却率">
          <a:extLst>
            <a:ext uri="{FF2B5EF4-FFF2-40B4-BE49-F238E27FC236}">
              <a16:creationId xmlns:a16="http://schemas.microsoft.com/office/drawing/2014/main" id="{BFFFDE4A-6AC0-4FB9-91D8-856D21F15F20}"/>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45283</xdr:rowOff>
    </xdr:from>
    <xdr:ext cx="405111" cy="259045"/>
    <xdr:sp macro="" textlink="">
      <xdr:nvSpPr>
        <xdr:cNvPr id="96" name="n_3mainValue有形固定資産減価償却率">
          <a:extLst>
            <a:ext uri="{FF2B5EF4-FFF2-40B4-BE49-F238E27FC236}">
              <a16:creationId xmlns:a16="http://schemas.microsoft.com/office/drawing/2014/main" id="{70F0972E-9B88-48C3-8E1D-4B3B1BACC3CE}"/>
            </a:ext>
          </a:extLst>
        </xdr:cNvPr>
        <xdr:cNvSpPr txBox="1"/>
      </xdr:nvSpPr>
      <xdr:spPr>
        <a:xfrm>
          <a:off x="2324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160672</xdr:rowOff>
    </xdr:from>
    <xdr:ext cx="405111" cy="259045"/>
    <xdr:sp macro="" textlink="">
      <xdr:nvSpPr>
        <xdr:cNvPr id="97" name="n_4mainValue有形固定資産減価償却率">
          <a:extLst>
            <a:ext uri="{FF2B5EF4-FFF2-40B4-BE49-F238E27FC236}">
              <a16:creationId xmlns:a16="http://schemas.microsoft.com/office/drawing/2014/main" id="{7FF26873-E4D2-43AB-B1A7-2C85E4E9D04D}"/>
            </a:ext>
          </a:extLst>
        </xdr:cNvPr>
        <xdr:cNvSpPr txBox="1"/>
      </xdr:nvSpPr>
      <xdr:spPr>
        <a:xfrm>
          <a:off x="1562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61A98755-6B91-4B5C-8DC4-CCE9A7C3DDF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B1441879-9D06-47EC-B044-F35DF9E968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2A326488-C07E-4E1A-BD0C-66567F237DC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58CABD88-BA99-4B4F-96A6-DD8769FE4E5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60C804D8-8179-417E-AF72-919609E6D30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741A062E-8C6E-4F94-AB0B-2CA2E3EDBAC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544C895-FDD7-42B8-B41F-B02BC034EA9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F4B17ECB-B84D-499B-AF79-60203AE71AF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A6E29A52-2F69-4EDB-B245-1CAB25F7456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F31C5481-91E4-4644-ABD5-B3E0B22E9E4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2DA9D9E5-04A1-40A5-876D-AFD9D242F63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9DAC35BC-C4AF-43C0-8762-302D454B078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EA7303B-A45B-4EA6-B96E-289CE1814C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新規借入れの抑制により地方債現在高は減少傾向にある。しかしながら今後は新庁舎建設事業により地方債現在高の増加が見込まれるため引き続き新規借入れの抑制に努めるほか、税の収納率上昇による増収への取組や行政コストの見直し・改善を図りながら将来世代へ過度な負担を強いることがないよう努め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454B24E1-98C4-4D69-9C77-1FEFD6AAA02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4CA94D03-465F-464D-9B84-25113D8833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B61B2BA6-8715-46D5-83E1-2364F1D6685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897454F7-8946-452E-9B0A-FA3DEC72FDC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BC3ACC8D-CC2A-404F-A245-64753808466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5E73A61A-AC6D-4EC0-81DA-5D3799BD8C0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AABD096A-3B93-4988-BA92-A230F54A7F4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95797D0A-6033-4CE3-A0FD-5956B2117FA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8BDC673A-094B-4622-AB84-B1023F4D85D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C9586A84-10F5-4C93-B961-84567E4394C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AC596B72-1DCE-4327-9585-35A8970AB59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CC4B702E-25A4-4024-B53A-DB0E7E2D4A6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6FF22230-80E1-4B9C-9F63-7EDB43870F5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919C171B-0E94-4510-842E-B34ED80DC87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99698489-3848-47FF-BC8C-09119BA8765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a:extLst>
            <a:ext uri="{FF2B5EF4-FFF2-40B4-BE49-F238E27FC236}">
              <a16:creationId xmlns:a16="http://schemas.microsoft.com/office/drawing/2014/main" id="{28857FC7-21D5-4AEF-BCB7-F426042E3E3C}"/>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a:extLst>
            <a:ext uri="{FF2B5EF4-FFF2-40B4-BE49-F238E27FC236}">
              <a16:creationId xmlns:a16="http://schemas.microsoft.com/office/drawing/2014/main" id="{1CD101CD-1940-4902-8C36-2D1D075AA8CE}"/>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a:extLst>
            <a:ext uri="{FF2B5EF4-FFF2-40B4-BE49-F238E27FC236}">
              <a16:creationId xmlns:a16="http://schemas.microsoft.com/office/drawing/2014/main" id="{6BAD9DFB-CE9F-4495-B7B5-D44224127DA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4474DC8E-47C8-4350-A65F-94DEE5C2A00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823247EC-1C93-4493-B8B8-41886F4DB70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1" name="債務償還比率平均値テキスト">
          <a:extLst>
            <a:ext uri="{FF2B5EF4-FFF2-40B4-BE49-F238E27FC236}">
              <a16:creationId xmlns:a16="http://schemas.microsoft.com/office/drawing/2014/main" id="{DF47838E-C0CB-4C4F-B3BC-B062CCD6B6EC}"/>
            </a:ext>
          </a:extLst>
        </xdr:cNvPr>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a:extLst>
            <a:ext uri="{FF2B5EF4-FFF2-40B4-BE49-F238E27FC236}">
              <a16:creationId xmlns:a16="http://schemas.microsoft.com/office/drawing/2014/main" id="{E64E0C44-0F89-4BE7-A2DD-3A5C3CED2CFF}"/>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a:extLst>
            <a:ext uri="{FF2B5EF4-FFF2-40B4-BE49-F238E27FC236}">
              <a16:creationId xmlns:a16="http://schemas.microsoft.com/office/drawing/2014/main" id="{58B66D24-5800-4C01-8CC5-37BE92E95F18}"/>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a:extLst>
            <a:ext uri="{FF2B5EF4-FFF2-40B4-BE49-F238E27FC236}">
              <a16:creationId xmlns:a16="http://schemas.microsoft.com/office/drawing/2014/main" id="{97AA63D7-63C7-461D-8004-7975EE2C58BF}"/>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a:extLst>
            <a:ext uri="{FF2B5EF4-FFF2-40B4-BE49-F238E27FC236}">
              <a16:creationId xmlns:a16="http://schemas.microsoft.com/office/drawing/2014/main" id="{FE407D75-B84D-4590-8081-E9A2A1B19EF7}"/>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a:extLst>
            <a:ext uri="{FF2B5EF4-FFF2-40B4-BE49-F238E27FC236}">
              <a16:creationId xmlns:a16="http://schemas.microsoft.com/office/drawing/2014/main" id="{79F3CA38-95AC-42E0-8F43-5340A6434D5A}"/>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026AD87-A284-4DE3-A489-C0277A50365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E8FF165-1CB2-4E68-BE96-DE9839ECB39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C54093E-BB1E-4B44-B554-AD7143E4468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2BED9EB-D7DC-484A-8E7F-AE473EB3169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EA0D953-E822-4B11-8562-E0BB29C6519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119740</xdr:rowOff>
    </xdr:from>
    <xdr:to>
      <xdr:col>76</xdr:col>
      <xdr:colOff>73025</xdr:colOff>
      <xdr:row>30</xdr:row>
      <xdr:rowOff>49890</xdr:rowOff>
    </xdr:to>
    <xdr:sp macro="" textlink="">
      <xdr:nvSpPr>
        <xdr:cNvPr id="142" name="楕円 141">
          <a:extLst>
            <a:ext uri="{FF2B5EF4-FFF2-40B4-BE49-F238E27FC236}">
              <a16:creationId xmlns:a16="http://schemas.microsoft.com/office/drawing/2014/main" id="{1FE90976-5314-4C8C-B290-E5A2B2863EA3}"/>
            </a:ext>
          </a:extLst>
        </xdr:cNvPr>
        <xdr:cNvSpPr/>
      </xdr:nvSpPr>
      <xdr:spPr>
        <a:xfrm>
          <a:off x="14744700" y="58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142617</xdr:rowOff>
    </xdr:from>
    <xdr:ext cx="469744" cy="259045"/>
    <xdr:sp macro="" textlink="">
      <xdr:nvSpPr>
        <xdr:cNvPr id="143" name="債務償還比率該当値テキスト">
          <a:extLst>
            <a:ext uri="{FF2B5EF4-FFF2-40B4-BE49-F238E27FC236}">
              <a16:creationId xmlns:a16="http://schemas.microsoft.com/office/drawing/2014/main" id="{DB23E673-F179-4F19-9903-0C01C3591BFC}"/>
            </a:ext>
          </a:extLst>
        </xdr:cNvPr>
        <xdr:cNvSpPr txBox="1"/>
      </xdr:nvSpPr>
      <xdr:spPr>
        <a:xfrm>
          <a:off x="14846300" y="571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89105</xdr:rowOff>
    </xdr:from>
    <xdr:to>
      <xdr:col>72</xdr:col>
      <xdr:colOff>123825</xdr:colOff>
      <xdr:row>31</xdr:row>
      <xdr:rowOff>19255</xdr:rowOff>
    </xdr:to>
    <xdr:sp macro="" textlink="">
      <xdr:nvSpPr>
        <xdr:cNvPr id="144" name="楕円 143">
          <a:extLst>
            <a:ext uri="{FF2B5EF4-FFF2-40B4-BE49-F238E27FC236}">
              <a16:creationId xmlns:a16="http://schemas.microsoft.com/office/drawing/2014/main" id="{4D014971-2FDF-46DF-A3AC-D089631BB982}"/>
            </a:ext>
          </a:extLst>
        </xdr:cNvPr>
        <xdr:cNvSpPr/>
      </xdr:nvSpPr>
      <xdr:spPr>
        <a:xfrm>
          <a:off x="14033500" y="60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170540</xdr:rowOff>
    </xdr:from>
    <xdr:to>
      <xdr:col>76</xdr:col>
      <xdr:colOff>22225</xdr:colOff>
      <xdr:row>30</xdr:row>
      <xdr:rowOff>139905</xdr:rowOff>
    </xdr:to>
    <xdr:cxnSp macro="">
      <xdr:nvCxnSpPr>
        <xdr:cNvPr id="145" name="直線コネクタ 144">
          <a:extLst>
            <a:ext uri="{FF2B5EF4-FFF2-40B4-BE49-F238E27FC236}">
              <a16:creationId xmlns:a16="http://schemas.microsoft.com/office/drawing/2014/main" id="{C233426F-3BE1-4B43-ADA6-308F6B9F0B1E}"/>
            </a:ext>
          </a:extLst>
        </xdr:cNvPr>
        <xdr:cNvCxnSpPr/>
      </xdr:nvCxnSpPr>
      <xdr:spPr>
        <a:xfrm flipV="1">
          <a:off x="14084300" y="5914115"/>
          <a:ext cx="711200" cy="1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143129</xdr:rowOff>
    </xdr:from>
    <xdr:to>
      <xdr:col>68</xdr:col>
      <xdr:colOff>123825</xdr:colOff>
      <xdr:row>30</xdr:row>
      <xdr:rowOff>73279</xdr:rowOff>
    </xdr:to>
    <xdr:sp macro="" textlink="">
      <xdr:nvSpPr>
        <xdr:cNvPr id="146" name="楕円 145">
          <a:extLst>
            <a:ext uri="{FF2B5EF4-FFF2-40B4-BE49-F238E27FC236}">
              <a16:creationId xmlns:a16="http://schemas.microsoft.com/office/drawing/2014/main" id="{FD414C0B-9822-4152-BADB-FD1D5B7154BD}"/>
            </a:ext>
          </a:extLst>
        </xdr:cNvPr>
        <xdr:cNvSpPr/>
      </xdr:nvSpPr>
      <xdr:spPr>
        <a:xfrm>
          <a:off x="13271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22479</xdr:rowOff>
    </xdr:from>
    <xdr:to>
      <xdr:col>72</xdr:col>
      <xdr:colOff>73025</xdr:colOff>
      <xdr:row>30</xdr:row>
      <xdr:rowOff>139905</xdr:rowOff>
    </xdr:to>
    <xdr:cxnSp macro="">
      <xdr:nvCxnSpPr>
        <xdr:cNvPr id="147" name="直線コネクタ 146">
          <a:extLst>
            <a:ext uri="{FF2B5EF4-FFF2-40B4-BE49-F238E27FC236}">
              <a16:creationId xmlns:a16="http://schemas.microsoft.com/office/drawing/2014/main" id="{D6821BB9-BEB7-4B0E-8328-07B51ED80E61}"/>
            </a:ext>
          </a:extLst>
        </xdr:cNvPr>
        <xdr:cNvCxnSpPr/>
      </xdr:nvCxnSpPr>
      <xdr:spPr>
        <a:xfrm>
          <a:off x="13322300" y="5937504"/>
          <a:ext cx="762000" cy="1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95031</xdr:rowOff>
    </xdr:from>
    <xdr:to>
      <xdr:col>64</xdr:col>
      <xdr:colOff>123825</xdr:colOff>
      <xdr:row>30</xdr:row>
      <xdr:rowOff>25181</xdr:rowOff>
    </xdr:to>
    <xdr:sp macro="" textlink="">
      <xdr:nvSpPr>
        <xdr:cNvPr id="148" name="楕円 147">
          <a:extLst>
            <a:ext uri="{FF2B5EF4-FFF2-40B4-BE49-F238E27FC236}">
              <a16:creationId xmlns:a16="http://schemas.microsoft.com/office/drawing/2014/main" id="{64947921-F26B-44E7-96F8-C55E53D72CA8}"/>
            </a:ext>
          </a:extLst>
        </xdr:cNvPr>
        <xdr:cNvSpPr/>
      </xdr:nvSpPr>
      <xdr:spPr>
        <a:xfrm>
          <a:off x="12509500" y="58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145831</xdr:rowOff>
    </xdr:from>
    <xdr:to>
      <xdr:col>68</xdr:col>
      <xdr:colOff>73025</xdr:colOff>
      <xdr:row>30</xdr:row>
      <xdr:rowOff>22479</xdr:rowOff>
    </xdr:to>
    <xdr:cxnSp macro="">
      <xdr:nvCxnSpPr>
        <xdr:cNvPr id="149" name="直線コネクタ 148">
          <a:extLst>
            <a:ext uri="{FF2B5EF4-FFF2-40B4-BE49-F238E27FC236}">
              <a16:creationId xmlns:a16="http://schemas.microsoft.com/office/drawing/2014/main" id="{3B67D917-A2E4-43CB-91A7-EA9B53E2EE48}"/>
            </a:ext>
          </a:extLst>
        </xdr:cNvPr>
        <xdr:cNvCxnSpPr/>
      </xdr:nvCxnSpPr>
      <xdr:spPr>
        <a:xfrm>
          <a:off x="12560300" y="5889406"/>
          <a:ext cx="762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56769</xdr:rowOff>
    </xdr:from>
    <xdr:to>
      <xdr:col>60</xdr:col>
      <xdr:colOff>123825</xdr:colOff>
      <xdr:row>29</xdr:row>
      <xdr:rowOff>158369</xdr:rowOff>
    </xdr:to>
    <xdr:sp macro="" textlink="">
      <xdr:nvSpPr>
        <xdr:cNvPr id="150" name="楕円 149">
          <a:extLst>
            <a:ext uri="{FF2B5EF4-FFF2-40B4-BE49-F238E27FC236}">
              <a16:creationId xmlns:a16="http://schemas.microsoft.com/office/drawing/2014/main" id="{2FB377F9-701E-4342-916C-282C9AEDE025}"/>
            </a:ext>
          </a:extLst>
        </xdr:cNvPr>
        <xdr:cNvSpPr/>
      </xdr:nvSpPr>
      <xdr:spPr>
        <a:xfrm>
          <a:off x="11747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107569</xdr:rowOff>
    </xdr:from>
    <xdr:to>
      <xdr:col>64</xdr:col>
      <xdr:colOff>73025</xdr:colOff>
      <xdr:row>29</xdr:row>
      <xdr:rowOff>145831</xdr:rowOff>
    </xdr:to>
    <xdr:cxnSp macro="">
      <xdr:nvCxnSpPr>
        <xdr:cNvPr id="151" name="直線コネクタ 150">
          <a:extLst>
            <a:ext uri="{FF2B5EF4-FFF2-40B4-BE49-F238E27FC236}">
              <a16:creationId xmlns:a16="http://schemas.microsoft.com/office/drawing/2014/main" id="{3B79F117-F7EC-4AC9-A18B-42F7699539C8}"/>
            </a:ext>
          </a:extLst>
        </xdr:cNvPr>
        <xdr:cNvCxnSpPr/>
      </xdr:nvCxnSpPr>
      <xdr:spPr>
        <a:xfrm>
          <a:off x="11798300" y="5851144"/>
          <a:ext cx="762000" cy="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a:extLst>
            <a:ext uri="{FF2B5EF4-FFF2-40B4-BE49-F238E27FC236}">
              <a16:creationId xmlns:a16="http://schemas.microsoft.com/office/drawing/2014/main" id="{CEF4BB14-3E9F-43AA-998D-EEF9E1B069E7}"/>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a:extLst>
            <a:ext uri="{FF2B5EF4-FFF2-40B4-BE49-F238E27FC236}">
              <a16:creationId xmlns:a16="http://schemas.microsoft.com/office/drawing/2014/main" id="{DCBE3E6B-C87A-4DC5-99D1-F99946F700DC}"/>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a:extLst>
            <a:ext uri="{FF2B5EF4-FFF2-40B4-BE49-F238E27FC236}">
              <a16:creationId xmlns:a16="http://schemas.microsoft.com/office/drawing/2014/main" id="{09EEA8F2-39A1-4882-A7E6-E18C2BC59C54}"/>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55" name="n_4aveValue債務償還比率">
          <a:extLst>
            <a:ext uri="{FF2B5EF4-FFF2-40B4-BE49-F238E27FC236}">
              <a16:creationId xmlns:a16="http://schemas.microsoft.com/office/drawing/2014/main" id="{10573882-BA69-4CCF-951F-AD374F5ACADC}"/>
            </a:ext>
          </a:extLst>
        </xdr:cNvPr>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10382</xdr:rowOff>
    </xdr:from>
    <xdr:ext cx="469744" cy="259045"/>
    <xdr:sp macro="" textlink="">
      <xdr:nvSpPr>
        <xdr:cNvPr id="156" name="n_1mainValue債務償還比率">
          <a:extLst>
            <a:ext uri="{FF2B5EF4-FFF2-40B4-BE49-F238E27FC236}">
              <a16:creationId xmlns:a16="http://schemas.microsoft.com/office/drawing/2014/main" id="{14D97875-9771-449E-A5A1-7717B6DB0294}"/>
            </a:ext>
          </a:extLst>
        </xdr:cNvPr>
        <xdr:cNvSpPr txBox="1"/>
      </xdr:nvSpPr>
      <xdr:spPr>
        <a:xfrm>
          <a:off x="13836727" y="609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64406</xdr:rowOff>
    </xdr:from>
    <xdr:ext cx="469744" cy="259045"/>
    <xdr:sp macro="" textlink="">
      <xdr:nvSpPr>
        <xdr:cNvPr id="157" name="n_2mainValue債務償還比率">
          <a:extLst>
            <a:ext uri="{FF2B5EF4-FFF2-40B4-BE49-F238E27FC236}">
              <a16:creationId xmlns:a16="http://schemas.microsoft.com/office/drawing/2014/main" id="{503FE885-0B31-41D1-AFFD-17414152F114}"/>
            </a:ext>
          </a:extLst>
        </xdr:cNvPr>
        <xdr:cNvSpPr txBox="1"/>
      </xdr:nvSpPr>
      <xdr:spPr>
        <a:xfrm>
          <a:off x="13087427" y="59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16308</xdr:rowOff>
    </xdr:from>
    <xdr:ext cx="469744" cy="259045"/>
    <xdr:sp macro="" textlink="">
      <xdr:nvSpPr>
        <xdr:cNvPr id="158" name="n_3mainValue債務償還比率">
          <a:extLst>
            <a:ext uri="{FF2B5EF4-FFF2-40B4-BE49-F238E27FC236}">
              <a16:creationId xmlns:a16="http://schemas.microsoft.com/office/drawing/2014/main" id="{B3986C69-B8A5-4950-A586-90CEB8CE2A5C}"/>
            </a:ext>
          </a:extLst>
        </xdr:cNvPr>
        <xdr:cNvSpPr txBox="1"/>
      </xdr:nvSpPr>
      <xdr:spPr>
        <a:xfrm>
          <a:off x="12325427" y="59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3446</xdr:rowOff>
    </xdr:from>
    <xdr:ext cx="469744" cy="259045"/>
    <xdr:sp macro="" textlink="">
      <xdr:nvSpPr>
        <xdr:cNvPr id="159" name="n_4mainValue債務償還比率">
          <a:extLst>
            <a:ext uri="{FF2B5EF4-FFF2-40B4-BE49-F238E27FC236}">
              <a16:creationId xmlns:a16="http://schemas.microsoft.com/office/drawing/2014/main" id="{3400C08B-0997-4D67-98FC-A5BB56161CAE}"/>
            </a:ext>
          </a:extLst>
        </xdr:cNvPr>
        <xdr:cNvSpPr txBox="1"/>
      </xdr:nvSpPr>
      <xdr:spPr>
        <a:xfrm>
          <a:off x="11563427"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946D23E2-159C-4ECA-A3D8-C0D193164E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F808AFDE-4DAC-4C35-8FB1-812001C9B0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46871CE-6107-42B7-BFDE-BA3E1A11439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E0B66C2-5E8A-41B8-A87E-25032BC5F2D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EB3E4A4E-8ADE-49B0-99F8-8A6766F5DE6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E1552B8E-5199-4C06-8D1B-8E45F49634C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91E20D-8B78-408B-8BFD-A3F8277FB9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9ABE57-058B-4116-94A0-7B0959B9F2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983F99-4BEF-42A9-A051-26010B43E1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B6EAB3-0A71-400F-B64B-C5A272FA38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79CA1B-500C-4FEF-9115-BF8D540A08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4ADAFA-7F4A-4D5C-9FF6-4201E4ED1F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BDD902-0687-48E4-AED3-2F6A0591E7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40FC81-1AC3-4146-9EAB-F71F15B0C8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B7E05E-52A8-425F-8F59-DA057A5F93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EDFA26-4D85-4532-A7FB-E49D081A088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13,884
13,810
37.25
6,628,503
6,490,246
118,187
3,644,092
5,190,276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5718B6-5A44-48D5-8160-5C0DC4E8B34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911B5A-3853-405E-AC1B-AED25E646F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8C377F-EB55-4796-B9C4-19765D9748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043C4B-D646-4C2D-BF70-A9DF63EF47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400E65-6552-4018-A411-4AA7A239CA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9B3EA95-71E2-4140-9F4A-2925BC236FF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012BFA-AE02-4920-951B-AF87FE9DB4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40E81F-3F5D-462D-A3F7-80D826B296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F202AE-F0EA-4926-A14E-6C8B211EC4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30DA20-5155-4CBC-92A9-BD5B17F0FF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AC1994-000E-4B8D-BA1D-FBEBE455D6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DC167C-C0AF-4F94-BA62-DA32998B73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88D703-7ECB-4891-ADC9-BC00A66FC3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6A0209-B8E6-43F4-8033-6E947824A1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984673-FFF4-47E6-BB2D-9663E731F3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0ED60D-EF05-4773-8267-FA3503668A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E8D269-C54C-40AE-AFF5-2293E460BD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952B09-1BBE-417C-82A4-A924A2E7D1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759BC2-B224-4F71-905B-7C72449477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C8E9EF4-2C66-4821-96C4-E9048B247BA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8E64B9-47FB-471D-AC73-C1926810455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D2483A-A84B-4F64-92D4-3A311443DC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6047DA-B47C-4B2E-AC77-FB526680C6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104861-4C57-46F9-A793-33ADD03B8C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31AF61-594E-4C49-B5C2-0A63820C0C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49FB15-DE91-45F2-AF51-F4FE05CA45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890D165-A266-413B-95A1-178E644D85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F4664E-7A89-40B4-A4B1-01E173ED26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DE2985-0BA0-461B-89E5-E6ED4ED5BA9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6511D94-B5A4-4E27-820E-E059C93C630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07529F-316B-43EC-A2D3-AD2D3AF0D0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A413137-63BF-454F-9FB5-16D616AADE8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6093770-6E2F-426A-ACB8-2F7A8DA19A4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79D94E6-28FF-45FC-AFEF-20367E9240C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E621047-E85B-48A1-BEC3-2EAEF4E3067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A6084C1-CABA-442B-A6FF-80F6337C43C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2F74F84-B071-47F0-9339-03274B80301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3ECCB1C-B0DA-4A2F-8A71-966D21AD848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1C45097-E030-46D6-99F6-974A43DE283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541A652-2EF8-4005-AF82-83B8129BC6E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0C9CD63-FB84-4196-A45B-65ABF8B0E2F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44A1C9E-40D5-456C-95E1-E2EE896BDBD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90F8C22-AD12-46D3-B9F2-6C3BDE5929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F89AD38-5A39-48A1-B945-AB987C4EFBE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5544F25-AFF4-4965-814F-88C294F852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179775B1-F851-48D7-9017-2640B9D6D20C}"/>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BA728F1F-9022-461B-B893-01AB223B1AC4}"/>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BB054B9E-04B5-492D-B021-102401DA2583}"/>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9D21F76B-9FBF-41D9-A9D3-401EE5A9D713}"/>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93DAF1D8-E6CF-469B-AD78-CC6753B90B7B}"/>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FC310C1E-62DB-45BC-9215-96331C37738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A1DA6971-16B8-4C46-9772-67EBFB6D5117}"/>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AA823848-4E4B-4A54-A86A-3B895FFA1CA1}"/>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F11DD219-6894-4B9D-9763-CD3FB00EBB9A}"/>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1B918D40-65BD-48AE-902A-732FE19580C9}"/>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A4451C37-CC74-450F-BE14-2DDDB137A575}"/>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26777E-FF0F-432C-B54A-B3754D5A5A5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66C5C2-51B8-4046-9346-5C0D4D6B25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C245AF-653F-4805-93D6-9D9D25B71D7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C95FB3-4266-43AA-A03E-7E81BB8C33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88D958C-BC15-4356-A1D1-5E2DDDEA62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3" name="楕円 72">
          <a:extLst>
            <a:ext uri="{FF2B5EF4-FFF2-40B4-BE49-F238E27FC236}">
              <a16:creationId xmlns:a16="http://schemas.microsoft.com/office/drawing/2014/main" id="{B331185F-B304-4E84-A2C6-61552BD30D2B}"/>
            </a:ext>
          </a:extLst>
        </xdr:cNvPr>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50165</xdr:rowOff>
    </xdr:from>
    <xdr:to>
      <xdr:col>15</xdr:col>
      <xdr:colOff>101600</xdr:colOff>
      <xdr:row>38</xdr:row>
      <xdr:rowOff>151765</xdr:rowOff>
    </xdr:to>
    <xdr:sp macro="" textlink="">
      <xdr:nvSpPr>
        <xdr:cNvPr id="74" name="楕円 73">
          <a:extLst>
            <a:ext uri="{FF2B5EF4-FFF2-40B4-BE49-F238E27FC236}">
              <a16:creationId xmlns:a16="http://schemas.microsoft.com/office/drawing/2014/main" id="{913BD092-72CE-4353-A058-E7ADF9ABD641}"/>
            </a:ext>
          </a:extLst>
        </xdr:cNvPr>
        <xdr:cNvSpPr/>
      </xdr:nvSpPr>
      <xdr:spPr>
        <a:xfrm>
          <a:off x="2857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100965</xdr:rowOff>
    </xdr:from>
    <xdr:to>
      <xdr:col>19</xdr:col>
      <xdr:colOff>177800</xdr:colOff>
      <xdr:row>38</xdr:row>
      <xdr:rowOff>127635</xdr:rowOff>
    </xdr:to>
    <xdr:cxnSp macro="">
      <xdr:nvCxnSpPr>
        <xdr:cNvPr id="75" name="直線コネクタ 74">
          <a:extLst>
            <a:ext uri="{FF2B5EF4-FFF2-40B4-BE49-F238E27FC236}">
              <a16:creationId xmlns:a16="http://schemas.microsoft.com/office/drawing/2014/main" id="{7227DB47-0F6C-46E3-95AB-571F89BDA8D6}"/>
            </a:ext>
          </a:extLst>
        </xdr:cNvPr>
        <xdr:cNvCxnSpPr/>
      </xdr:nvCxnSpPr>
      <xdr:spPr>
        <a:xfrm>
          <a:off x="2908300" y="66160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17780</xdr:rowOff>
    </xdr:from>
    <xdr:to>
      <xdr:col>10</xdr:col>
      <xdr:colOff>165100</xdr:colOff>
      <xdr:row>38</xdr:row>
      <xdr:rowOff>119380</xdr:rowOff>
    </xdr:to>
    <xdr:sp macro="" textlink="">
      <xdr:nvSpPr>
        <xdr:cNvPr id="76" name="楕円 75">
          <a:extLst>
            <a:ext uri="{FF2B5EF4-FFF2-40B4-BE49-F238E27FC236}">
              <a16:creationId xmlns:a16="http://schemas.microsoft.com/office/drawing/2014/main" id="{0FF95012-C62C-4F61-BFA0-773FA61AB763}"/>
            </a:ext>
          </a:extLst>
        </xdr:cNvPr>
        <xdr:cNvSpPr/>
      </xdr:nvSpPr>
      <xdr:spPr>
        <a:xfrm>
          <a:off x="1968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68580</xdr:rowOff>
    </xdr:from>
    <xdr:to>
      <xdr:col>15</xdr:col>
      <xdr:colOff>50800</xdr:colOff>
      <xdr:row>38</xdr:row>
      <xdr:rowOff>100965</xdr:rowOff>
    </xdr:to>
    <xdr:cxnSp macro="">
      <xdr:nvCxnSpPr>
        <xdr:cNvPr id="77" name="直線コネクタ 76">
          <a:extLst>
            <a:ext uri="{FF2B5EF4-FFF2-40B4-BE49-F238E27FC236}">
              <a16:creationId xmlns:a16="http://schemas.microsoft.com/office/drawing/2014/main" id="{0B92CD01-E7CB-4C16-B73A-5744CCEE8A2B}"/>
            </a:ext>
          </a:extLst>
        </xdr:cNvPr>
        <xdr:cNvCxnSpPr/>
      </xdr:nvCxnSpPr>
      <xdr:spPr>
        <a:xfrm>
          <a:off x="2019300" y="65836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78" name="楕円 77">
          <a:extLst>
            <a:ext uri="{FF2B5EF4-FFF2-40B4-BE49-F238E27FC236}">
              <a16:creationId xmlns:a16="http://schemas.microsoft.com/office/drawing/2014/main" id="{2CCC3E72-9D1F-4E5D-858A-C1370D5092A5}"/>
            </a:ext>
          </a:extLst>
        </xdr:cNvPr>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68580</xdr:rowOff>
    </xdr:to>
    <xdr:cxnSp macro="">
      <xdr:nvCxnSpPr>
        <xdr:cNvPr id="79" name="直線コネクタ 78">
          <a:extLst>
            <a:ext uri="{FF2B5EF4-FFF2-40B4-BE49-F238E27FC236}">
              <a16:creationId xmlns:a16="http://schemas.microsoft.com/office/drawing/2014/main" id="{9ADA749D-65D6-4D5A-B6D6-FA6B718CF627}"/>
            </a:ext>
          </a:extLst>
        </xdr:cNvPr>
        <xdr:cNvCxnSpPr/>
      </xdr:nvCxnSpPr>
      <xdr:spPr>
        <a:xfrm>
          <a:off x="1130300" y="655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0" name="n_1aveValue【道路】&#10;有形固定資産減価償却率">
          <a:extLst>
            <a:ext uri="{FF2B5EF4-FFF2-40B4-BE49-F238E27FC236}">
              <a16:creationId xmlns:a16="http://schemas.microsoft.com/office/drawing/2014/main" id="{C36114CC-A4B8-4655-AC49-256FE4FD88D4}"/>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1" name="n_2aveValue【道路】&#10;有形固定資産減価償却率">
          <a:extLst>
            <a:ext uri="{FF2B5EF4-FFF2-40B4-BE49-F238E27FC236}">
              <a16:creationId xmlns:a16="http://schemas.microsoft.com/office/drawing/2014/main" id="{67C9B53A-7944-4AEE-998D-2F95CB88933F}"/>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2" name="n_3aveValue【道路】&#10;有形固定資産減価償却率">
          <a:extLst>
            <a:ext uri="{FF2B5EF4-FFF2-40B4-BE49-F238E27FC236}">
              <a16:creationId xmlns:a16="http://schemas.microsoft.com/office/drawing/2014/main" id="{34D92AC9-745E-49A9-B83E-A53CFCEF3E71}"/>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3" name="n_4aveValue【道路】&#10;有形固定資産減価償却率">
          <a:extLst>
            <a:ext uri="{FF2B5EF4-FFF2-40B4-BE49-F238E27FC236}">
              <a16:creationId xmlns:a16="http://schemas.microsoft.com/office/drawing/2014/main" id="{A9188E24-54D7-4809-9B6E-0158A25D1190}"/>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84" name="n_1mainValue【道路】&#10;有形固定資産減価償却率">
          <a:extLst>
            <a:ext uri="{FF2B5EF4-FFF2-40B4-BE49-F238E27FC236}">
              <a16:creationId xmlns:a16="http://schemas.microsoft.com/office/drawing/2014/main" id="{312D59F1-ECFF-4EC7-A47C-C5816933D5EE}"/>
            </a:ext>
          </a:extLst>
        </xdr:cNvPr>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142892</xdr:rowOff>
    </xdr:from>
    <xdr:ext cx="405111" cy="259045"/>
    <xdr:sp macro="" textlink="">
      <xdr:nvSpPr>
        <xdr:cNvPr id="85" name="n_2mainValue【道路】&#10;有形固定資産減価償却率">
          <a:extLst>
            <a:ext uri="{FF2B5EF4-FFF2-40B4-BE49-F238E27FC236}">
              <a16:creationId xmlns:a16="http://schemas.microsoft.com/office/drawing/2014/main" id="{DE0BEA16-22EE-43AD-9EBD-9E2B73E41007}"/>
            </a:ext>
          </a:extLst>
        </xdr:cNvPr>
        <xdr:cNvSpPr txBox="1"/>
      </xdr:nvSpPr>
      <xdr:spPr>
        <a:xfrm>
          <a:off x="2705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110507</xdr:rowOff>
    </xdr:from>
    <xdr:ext cx="405111" cy="259045"/>
    <xdr:sp macro="" textlink="">
      <xdr:nvSpPr>
        <xdr:cNvPr id="86" name="n_3mainValue【道路】&#10;有形固定資産減価償却率">
          <a:extLst>
            <a:ext uri="{FF2B5EF4-FFF2-40B4-BE49-F238E27FC236}">
              <a16:creationId xmlns:a16="http://schemas.microsoft.com/office/drawing/2014/main" id="{B5DE08CD-B554-492E-BDC3-F5C56C608FF1}"/>
            </a:ext>
          </a:extLst>
        </xdr:cNvPr>
        <xdr:cNvSpPr txBox="1"/>
      </xdr:nvSpPr>
      <xdr:spPr>
        <a:xfrm>
          <a:off x="1816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87" name="n_4mainValue【道路】&#10;有形固定資産減価償却率">
          <a:extLst>
            <a:ext uri="{FF2B5EF4-FFF2-40B4-BE49-F238E27FC236}">
              <a16:creationId xmlns:a16="http://schemas.microsoft.com/office/drawing/2014/main" id="{F5DC3A37-30B6-4A4B-97BE-2D76256954B8}"/>
            </a:ext>
          </a:extLst>
        </xdr:cNvPr>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E0612A75-5564-453A-8AFB-828DBE74939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9B3AF9B8-55FB-444E-8584-90ADF25BED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DB7D51C-7E06-476C-98CF-F9C41425CC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7F389D14-C9A5-49EA-938A-95C7E4BFE8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1EBFF46D-A3B9-45A2-BD73-03E9EF4A94E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D8A3224C-7E7F-4C6B-8867-B957319BF9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6A66FE8C-CFB4-4ACF-BC2E-B8B8887E89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92026ABB-5489-45F1-A8F1-FDCD3E0C7E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EFEEEC83-106E-4C8E-A4DB-C27A2D1D268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D99A0ABC-78F2-4595-982A-5C4AC131144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2A70F177-BAF0-44EA-80A1-03DC57AB9B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C719457E-07DB-400A-8643-224D38A29EE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DB073340-6FAD-4412-8F94-2BDBC9F181E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5B0F7D62-526F-4E01-8CB8-D4B5C6DDB62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9ED326AB-5182-432F-82BD-8715E90B94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349D9B-BFC3-4C19-A51B-BC9F51192DB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E070503D-9FE9-4F6D-A0B8-3FD1FD20111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D7A0734C-9AA0-4AAA-8506-21F0C83E217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A012CEC7-9B79-4838-80D2-5941E9A475A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D011DF1F-BA16-472C-931F-E7B6822455F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6C079F9-C429-46F6-8B59-F4FCBB2690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4600336D-835C-43D4-B716-16656299426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F624E55-6C37-4C1C-9C0B-B20AA318B3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a:extLst>
            <a:ext uri="{FF2B5EF4-FFF2-40B4-BE49-F238E27FC236}">
              <a16:creationId xmlns:a16="http://schemas.microsoft.com/office/drawing/2014/main" id="{E3619E09-73CE-4290-9601-01C261E8326C}"/>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a:extLst>
            <a:ext uri="{FF2B5EF4-FFF2-40B4-BE49-F238E27FC236}">
              <a16:creationId xmlns:a16="http://schemas.microsoft.com/office/drawing/2014/main" id="{159ECAA0-6C10-4CF8-B039-1E8546C23AC8}"/>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a:extLst>
            <a:ext uri="{FF2B5EF4-FFF2-40B4-BE49-F238E27FC236}">
              <a16:creationId xmlns:a16="http://schemas.microsoft.com/office/drawing/2014/main" id="{A976F5F0-1526-4BEC-81C6-0692742B4BDC}"/>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a:extLst>
            <a:ext uri="{FF2B5EF4-FFF2-40B4-BE49-F238E27FC236}">
              <a16:creationId xmlns:a16="http://schemas.microsoft.com/office/drawing/2014/main" id="{7C1B488A-0670-4009-A58F-84043FE7318C}"/>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a:extLst>
            <a:ext uri="{FF2B5EF4-FFF2-40B4-BE49-F238E27FC236}">
              <a16:creationId xmlns:a16="http://schemas.microsoft.com/office/drawing/2014/main" id="{82FED45E-E2E1-44CB-9605-A869CCA15BF8}"/>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a:extLst>
            <a:ext uri="{FF2B5EF4-FFF2-40B4-BE49-F238E27FC236}">
              <a16:creationId xmlns:a16="http://schemas.microsoft.com/office/drawing/2014/main" id="{16DBEAB9-0664-4F7A-BD9A-23642D33CB07}"/>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a:extLst>
            <a:ext uri="{FF2B5EF4-FFF2-40B4-BE49-F238E27FC236}">
              <a16:creationId xmlns:a16="http://schemas.microsoft.com/office/drawing/2014/main" id="{DA76C55D-E2D2-4805-B0B8-8CD47CD620D2}"/>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a:extLst>
            <a:ext uri="{FF2B5EF4-FFF2-40B4-BE49-F238E27FC236}">
              <a16:creationId xmlns:a16="http://schemas.microsoft.com/office/drawing/2014/main" id="{DAC4A511-564B-4FFA-BA55-398BC38EA4C2}"/>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a:extLst>
            <a:ext uri="{FF2B5EF4-FFF2-40B4-BE49-F238E27FC236}">
              <a16:creationId xmlns:a16="http://schemas.microsoft.com/office/drawing/2014/main" id="{A8DAA617-3DBC-4938-9C6C-2F4F2CD30084}"/>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a:extLst>
            <a:ext uri="{FF2B5EF4-FFF2-40B4-BE49-F238E27FC236}">
              <a16:creationId xmlns:a16="http://schemas.microsoft.com/office/drawing/2014/main" id="{80BE5F39-AC8D-40FE-9988-9F93BE3A2394}"/>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a:extLst>
            <a:ext uri="{FF2B5EF4-FFF2-40B4-BE49-F238E27FC236}">
              <a16:creationId xmlns:a16="http://schemas.microsoft.com/office/drawing/2014/main" id="{3EAF77F5-DE53-4C12-AE4D-812C27F8413C}"/>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5997C4C-AA3F-4268-BD2B-D794C0F180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F426221-3DB3-45AE-9923-3CF8DBCD6F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5AA3E15-207B-47D2-BED2-61338E29E7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16C7171-4E34-4A71-A98E-3328CEA09A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B10139-9B5F-4FEC-9EAB-CB2F03C7930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18714</xdr:rowOff>
    </xdr:from>
    <xdr:to>
      <xdr:col>50</xdr:col>
      <xdr:colOff>165100</xdr:colOff>
      <xdr:row>40</xdr:row>
      <xdr:rowOff>120314</xdr:rowOff>
    </xdr:to>
    <xdr:sp macro="" textlink="">
      <xdr:nvSpPr>
        <xdr:cNvPr id="127" name="楕円 126">
          <a:extLst>
            <a:ext uri="{FF2B5EF4-FFF2-40B4-BE49-F238E27FC236}">
              <a16:creationId xmlns:a16="http://schemas.microsoft.com/office/drawing/2014/main" id="{18CDB4F5-8393-40AE-813D-1746C84BECC3}"/>
            </a:ext>
          </a:extLst>
        </xdr:cNvPr>
        <xdr:cNvSpPr/>
      </xdr:nvSpPr>
      <xdr:spPr>
        <a:xfrm>
          <a:off x="9588500" y="68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19228</xdr:rowOff>
    </xdr:from>
    <xdr:to>
      <xdr:col>46</xdr:col>
      <xdr:colOff>38100</xdr:colOff>
      <xdr:row>40</xdr:row>
      <xdr:rowOff>120828</xdr:rowOff>
    </xdr:to>
    <xdr:sp macro="" textlink="">
      <xdr:nvSpPr>
        <xdr:cNvPr id="128" name="楕円 127">
          <a:extLst>
            <a:ext uri="{FF2B5EF4-FFF2-40B4-BE49-F238E27FC236}">
              <a16:creationId xmlns:a16="http://schemas.microsoft.com/office/drawing/2014/main" id="{6AFA279A-FAC9-4E55-B240-A62E2B9C4D67}"/>
            </a:ext>
          </a:extLst>
        </xdr:cNvPr>
        <xdr:cNvSpPr/>
      </xdr:nvSpPr>
      <xdr:spPr>
        <a:xfrm>
          <a:off x="8699500" y="68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69514</xdr:rowOff>
    </xdr:from>
    <xdr:to>
      <xdr:col>50</xdr:col>
      <xdr:colOff>114300</xdr:colOff>
      <xdr:row>40</xdr:row>
      <xdr:rowOff>70028</xdr:rowOff>
    </xdr:to>
    <xdr:cxnSp macro="">
      <xdr:nvCxnSpPr>
        <xdr:cNvPr id="129" name="直線コネクタ 128">
          <a:extLst>
            <a:ext uri="{FF2B5EF4-FFF2-40B4-BE49-F238E27FC236}">
              <a16:creationId xmlns:a16="http://schemas.microsoft.com/office/drawing/2014/main" id="{07F9391D-A504-40DD-83F2-CD29A65F537C}"/>
            </a:ext>
          </a:extLst>
        </xdr:cNvPr>
        <xdr:cNvCxnSpPr/>
      </xdr:nvCxnSpPr>
      <xdr:spPr>
        <a:xfrm flipV="1">
          <a:off x="8750300" y="692751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21666</xdr:rowOff>
    </xdr:from>
    <xdr:to>
      <xdr:col>41</xdr:col>
      <xdr:colOff>101600</xdr:colOff>
      <xdr:row>40</xdr:row>
      <xdr:rowOff>123266</xdr:rowOff>
    </xdr:to>
    <xdr:sp macro="" textlink="">
      <xdr:nvSpPr>
        <xdr:cNvPr id="130" name="楕円 129">
          <a:extLst>
            <a:ext uri="{FF2B5EF4-FFF2-40B4-BE49-F238E27FC236}">
              <a16:creationId xmlns:a16="http://schemas.microsoft.com/office/drawing/2014/main" id="{580A2E2D-781A-4D61-82E9-DE4334E9A210}"/>
            </a:ext>
          </a:extLst>
        </xdr:cNvPr>
        <xdr:cNvSpPr/>
      </xdr:nvSpPr>
      <xdr:spPr>
        <a:xfrm>
          <a:off x="7810500" y="68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70028</xdr:rowOff>
    </xdr:from>
    <xdr:to>
      <xdr:col>45</xdr:col>
      <xdr:colOff>177800</xdr:colOff>
      <xdr:row>40</xdr:row>
      <xdr:rowOff>72466</xdr:rowOff>
    </xdr:to>
    <xdr:cxnSp macro="">
      <xdr:nvCxnSpPr>
        <xdr:cNvPr id="131" name="直線コネクタ 130">
          <a:extLst>
            <a:ext uri="{FF2B5EF4-FFF2-40B4-BE49-F238E27FC236}">
              <a16:creationId xmlns:a16="http://schemas.microsoft.com/office/drawing/2014/main" id="{71252BC0-C32D-4167-B6C6-F9FB7A4B151C}"/>
            </a:ext>
          </a:extLst>
        </xdr:cNvPr>
        <xdr:cNvCxnSpPr/>
      </xdr:nvCxnSpPr>
      <xdr:spPr>
        <a:xfrm flipV="1">
          <a:off x="7861300" y="692802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25724</xdr:rowOff>
    </xdr:from>
    <xdr:to>
      <xdr:col>36</xdr:col>
      <xdr:colOff>165100</xdr:colOff>
      <xdr:row>40</xdr:row>
      <xdr:rowOff>127324</xdr:rowOff>
    </xdr:to>
    <xdr:sp macro="" textlink="">
      <xdr:nvSpPr>
        <xdr:cNvPr id="132" name="楕円 131">
          <a:extLst>
            <a:ext uri="{FF2B5EF4-FFF2-40B4-BE49-F238E27FC236}">
              <a16:creationId xmlns:a16="http://schemas.microsoft.com/office/drawing/2014/main" id="{0BE96326-75CD-4CEF-979D-56750F367A79}"/>
            </a:ext>
          </a:extLst>
        </xdr:cNvPr>
        <xdr:cNvSpPr/>
      </xdr:nvSpPr>
      <xdr:spPr>
        <a:xfrm>
          <a:off x="6921500" y="6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72466</xdr:rowOff>
    </xdr:from>
    <xdr:to>
      <xdr:col>41</xdr:col>
      <xdr:colOff>50800</xdr:colOff>
      <xdr:row>40</xdr:row>
      <xdr:rowOff>76524</xdr:rowOff>
    </xdr:to>
    <xdr:cxnSp macro="">
      <xdr:nvCxnSpPr>
        <xdr:cNvPr id="133" name="直線コネクタ 132">
          <a:extLst>
            <a:ext uri="{FF2B5EF4-FFF2-40B4-BE49-F238E27FC236}">
              <a16:creationId xmlns:a16="http://schemas.microsoft.com/office/drawing/2014/main" id="{F6D40FD5-4E05-4257-9C90-C4CE366D640C}"/>
            </a:ext>
          </a:extLst>
        </xdr:cNvPr>
        <xdr:cNvCxnSpPr/>
      </xdr:nvCxnSpPr>
      <xdr:spPr>
        <a:xfrm flipV="1">
          <a:off x="6972300" y="6930466"/>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34" name="n_1aveValue【道路】&#10;一人当たり延長">
          <a:extLst>
            <a:ext uri="{FF2B5EF4-FFF2-40B4-BE49-F238E27FC236}">
              <a16:creationId xmlns:a16="http://schemas.microsoft.com/office/drawing/2014/main" id="{985AFE14-B45B-489C-AE05-3F2A800047B1}"/>
            </a:ext>
          </a:extLst>
        </xdr:cNvPr>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5" name="n_2aveValue【道路】&#10;一人当たり延長">
          <a:extLst>
            <a:ext uri="{FF2B5EF4-FFF2-40B4-BE49-F238E27FC236}">
              <a16:creationId xmlns:a16="http://schemas.microsoft.com/office/drawing/2014/main" id="{0C06E9A6-1351-4662-8196-BE2073E6E022}"/>
            </a:ext>
          </a:extLst>
        </xdr:cNvPr>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6" name="n_3aveValue【道路】&#10;一人当たり延長">
          <a:extLst>
            <a:ext uri="{FF2B5EF4-FFF2-40B4-BE49-F238E27FC236}">
              <a16:creationId xmlns:a16="http://schemas.microsoft.com/office/drawing/2014/main" id="{11F81AAF-48C1-4A25-8AC7-4B5C6FBA1220}"/>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7" name="n_4aveValue【道路】&#10;一人当たり延長">
          <a:extLst>
            <a:ext uri="{FF2B5EF4-FFF2-40B4-BE49-F238E27FC236}">
              <a16:creationId xmlns:a16="http://schemas.microsoft.com/office/drawing/2014/main" id="{D6798D88-93BB-4B52-8D84-0434CC86FEC3}"/>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111441</xdr:rowOff>
    </xdr:from>
    <xdr:ext cx="534377" cy="259045"/>
    <xdr:sp macro="" textlink="">
      <xdr:nvSpPr>
        <xdr:cNvPr id="138" name="n_1mainValue【道路】&#10;一人当たり延長">
          <a:extLst>
            <a:ext uri="{FF2B5EF4-FFF2-40B4-BE49-F238E27FC236}">
              <a16:creationId xmlns:a16="http://schemas.microsoft.com/office/drawing/2014/main" id="{A0D960F2-59E9-4C2A-9C9E-66BE03866ED7}"/>
            </a:ext>
          </a:extLst>
        </xdr:cNvPr>
        <xdr:cNvSpPr txBox="1"/>
      </xdr:nvSpPr>
      <xdr:spPr>
        <a:xfrm>
          <a:off x="9359411" y="69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111955</xdr:rowOff>
    </xdr:from>
    <xdr:ext cx="534377" cy="259045"/>
    <xdr:sp macro="" textlink="">
      <xdr:nvSpPr>
        <xdr:cNvPr id="139" name="n_2mainValue【道路】&#10;一人当たり延長">
          <a:extLst>
            <a:ext uri="{FF2B5EF4-FFF2-40B4-BE49-F238E27FC236}">
              <a16:creationId xmlns:a16="http://schemas.microsoft.com/office/drawing/2014/main" id="{C69E12C7-4774-4B5A-A33C-37446A9274CD}"/>
            </a:ext>
          </a:extLst>
        </xdr:cNvPr>
        <xdr:cNvSpPr txBox="1"/>
      </xdr:nvSpPr>
      <xdr:spPr>
        <a:xfrm>
          <a:off x="8483111" y="69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114393</xdr:rowOff>
    </xdr:from>
    <xdr:ext cx="534377" cy="259045"/>
    <xdr:sp macro="" textlink="">
      <xdr:nvSpPr>
        <xdr:cNvPr id="140" name="n_3mainValue【道路】&#10;一人当たり延長">
          <a:extLst>
            <a:ext uri="{FF2B5EF4-FFF2-40B4-BE49-F238E27FC236}">
              <a16:creationId xmlns:a16="http://schemas.microsoft.com/office/drawing/2014/main" id="{84380519-8A28-4D7B-A4D5-E095D0486CE8}"/>
            </a:ext>
          </a:extLst>
        </xdr:cNvPr>
        <xdr:cNvSpPr txBox="1"/>
      </xdr:nvSpPr>
      <xdr:spPr>
        <a:xfrm>
          <a:off x="7594111" y="697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118451</xdr:rowOff>
    </xdr:from>
    <xdr:ext cx="534377" cy="259045"/>
    <xdr:sp macro="" textlink="">
      <xdr:nvSpPr>
        <xdr:cNvPr id="141" name="n_4mainValue【道路】&#10;一人当たり延長">
          <a:extLst>
            <a:ext uri="{FF2B5EF4-FFF2-40B4-BE49-F238E27FC236}">
              <a16:creationId xmlns:a16="http://schemas.microsoft.com/office/drawing/2014/main" id="{89D5EF83-7C4B-4127-A21E-BA55A0E2E4BD}"/>
            </a:ext>
          </a:extLst>
        </xdr:cNvPr>
        <xdr:cNvSpPr txBox="1"/>
      </xdr:nvSpPr>
      <xdr:spPr>
        <a:xfrm>
          <a:off x="6705111" y="6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23466BC9-49AC-4DC6-B316-AE88DAC973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3677FE99-55C0-43FB-9C67-76D83FA21B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CEFEF1D0-1F64-4EFD-A630-8187672A65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5F9569BF-6978-4AB0-AAEE-43041EEFDDF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12E3A228-6C14-4A89-AB8B-864664E026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439727CD-FE36-496B-8069-71A6872146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7B263D6E-6AE8-4CAA-856D-0466EB862B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8AE4AB87-A552-4D3E-BD5C-B2A75C6E6E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6AD1335A-64A7-44D9-A3B4-B094008431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CE0AD6B-E016-4EDF-9339-0DAE71BFF90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4486F041-849F-4A27-A2B8-C64554C1B4F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2E4C99AD-B2BA-4494-9C3A-E101983A1E0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ACC73758-1185-4EED-94EA-9A85E0CCF26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A3604A26-F3F6-4C6C-9429-7F67E0DFB37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310D96F2-B7E3-42BC-ADBC-A1CFB694ED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C5AEEFB6-55EF-438A-BEAA-1E2158D59FD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52028F00-12D2-4490-8FA8-3C9EFCB9097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B1528A11-2279-41B5-AECF-D761151C7FD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766C019-57A5-49C7-A8D7-DF2D63C78F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8999B50B-DE69-4291-9BC0-7B2B2BBBCD9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2A98917B-6824-4179-B5E6-9D17E42DF8C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D02A9067-3DB2-4492-82DF-C7AE88CD375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EB7AE33E-A830-4C1B-958B-1DADDB68DEC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9DF4CD8C-F9E0-43B0-91D3-9AF2DF889B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69A5398B-E4B6-4F16-A931-47517122C2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D5C6D8B8-B520-4F9E-A5BC-5AFAE46A5A6B}"/>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66ECC5EB-EEDB-490A-8C39-83506255CE3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37A88F44-46D7-4432-B6FF-35DA4B4D1B2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64D043BA-685D-4682-ABC8-E416E10FC327}"/>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a:extLst>
            <a:ext uri="{FF2B5EF4-FFF2-40B4-BE49-F238E27FC236}">
              <a16:creationId xmlns:a16="http://schemas.microsoft.com/office/drawing/2014/main" id="{7AAC85D8-64FE-4233-AB8F-13A68D56B7F3}"/>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EB0D230B-6335-4F97-8AAF-4BB4C1C55747}"/>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a:extLst>
            <a:ext uri="{FF2B5EF4-FFF2-40B4-BE49-F238E27FC236}">
              <a16:creationId xmlns:a16="http://schemas.microsoft.com/office/drawing/2014/main" id="{E8E7E0A8-6B16-487F-A7F0-E36ADC7C73F6}"/>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a:extLst>
            <a:ext uri="{FF2B5EF4-FFF2-40B4-BE49-F238E27FC236}">
              <a16:creationId xmlns:a16="http://schemas.microsoft.com/office/drawing/2014/main" id="{4653C469-B67D-497C-880F-20CEC70E0461}"/>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a:extLst>
            <a:ext uri="{FF2B5EF4-FFF2-40B4-BE49-F238E27FC236}">
              <a16:creationId xmlns:a16="http://schemas.microsoft.com/office/drawing/2014/main" id="{9E579ACD-C34E-49EC-9FAE-B0CA7E892698}"/>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a:extLst>
            <a:ext uri="{FF2B5EF4-FFF2-40B4-BE49-F238E27FC236}">
              <a16:creationId xmlns:a16="http://schemas.microsoft.com/office/drawing/2014/main" id="{C1D26707-BF17-43FE-A4D0-BB27B96C5BB8}"/>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a:extLst>
            <a:ext uri="{FF2B5EF4-FFF2-40B4-BE49-F238E27FC236}">
              <a16:creationId xmlns:a16="http://schemas.microsoft.com/office/drawing/2014/main" id="{E1DBAC40-ACE0-4772-83AD-E83DE0695240}"/>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6FB8CDC-68DA-46F7-934F-5DE2ABD5BF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88D66A7-9345-473C-BAC1-7E1F2D2155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9609A5B-B651-440E-B34D-37F28D42088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656E870-004F-4510-AA65-FA16F98860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9219C72-74FE-4F70-8210-BF3F0541FA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183" name="楕円 182">
          <a:extLst>
            <a:ext uri="{FF2B5EF4-FFF2-40B4-BE49-F238E27FC236}">
              <a16:creationId xmlns:a16="http://schemas.microsoft.com/office/drawing/2014/main" id="{62691B0C-062D-4114-9D22-285F938A9A0F}"/>
            </a:ext>
          </a:extLst>
        </xdr:cNvPr>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79828</xdr:rowOff>
    </xdr:from>
    <xdr:to>
      <xdr:col>15</xdr:col>
      <xdr:colOff>101600</xdr:colOff>
      <xdr:row>61</xdr:row>
      <xdr:rowOff>9978</xdr:rowOff>
    </xdr:to>
    <xdr:sp macro="" textlink="">
      <xdr:nvSpPr>
        <xdr:cNvPr id="184" name="楕円 183">
          <a:extLst>
            <a:ext uri="{FF2B5EF4-FFF2-40B4-BE49-F238E27FC236}">
              <a16:creationId xmlns:a16="http://schemas.microsoft.com/office/drawing/2014/main" id="{AB6DCE3D-07B0-41AB-9A5B-A833FA0222AE}"/>
            </a:ext>
          </a:extLst>
        </xdr:cNvPr>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130628</xdr:rowOff>
    </xdr:from>
    <xdr:to>
      <xdr:col>19</xdr:col>
      <xdr:colOff>177800</xdr:colOff>
      <xdr:row>60</xdr:row>
      <xdr:rowOff>155122</xdr:rowOff>
    </xdr:to>
    <xdr:cxnSp macro="">
      <xdr:nvCxnSpPr>
        <xdr:cNvPr id="185" name="直線コネクタ 184">
          <a:extLst>
            <a:ext uri="{FF2B5EF4-FFF2-40B4-BE49-F238E27FC236}">
              <a16:creationId xmlns:a16="http://schemas.microsoft.com/office/drawing/2014/main" id="{07DD19C5-7E8E-406F-B211-7B7CBA69CFE9}"/>
            </a:ext>
          </a:extLst>
        </xdr:cNvPr>
        <xdr:cNvCxnSpPr/>
      </xdr:nvCxnSpPr>
      <xdr:spPr>
        <a:xfrm>
          <a:off x="2908300" y="104176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6" name="楕円 185">
          <a:extLst>
            <a:ext uri="{FF2B5EF4-FFF2-40B4-BE49-F238E27FC236}">
              <a16:creationId xmlns:a16="http://schemas.microsoft.com/office/drawing/2014/main" id="{5860C473-FF9D-4015-90BC-7B5C263552D7}"/>
            </a:ext>
          </a:extLst>
        </xdr:cNvPr>
        <xdr:cNvSpPr/>
      </xdr:nvSpPr>
      <xdr:spPr>
        <a:xfrm>
          <a:off x="1968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130628</xdr:rowOff>
    </xdr:to>
    <xdr:cxnSp macro="">
      <xdr:nvCxnSpPr>
        <xdr:cNvPr id="187" name="直線コネクタ 186">
          <a:extLst>
            <a:ext uri="{FF2B5EF4-FFF2-40B4-BE49-F238E27FC236}">
              <a16:creationId xmlns:a16="http://schemas.microsoft.com/office/drawing/2014/main" id="{86420296-7BA5-4A74-A7F3-D593EBDEEF4A}"/>
            </a:ext>
          </a:extLst>
        </xdr:cNvPr>
        <xdr:cNvCxnSpPr/>
      </xdr:nvCxnSpPr>
      <xdr:spPr>
        <a:xfrm>
          <a:off x="2019300" y="103996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88" name="楕円 187">
          <a:extLst>
            <a:ext uri="{FF2B5EF4-FFF2-40B4-BE49-F238E27FC236}">
              <a16:creationId xmlns:a16="http://schemas.microsoft.com/office/drawing/2014/main" id="{1B2B268D-AE58-461B-BD49-70DAE1B79B74}"/>
            </a:ext>
          </a:extLst>
        </xdr:cNvPr>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112667</xdr:rowOff>
    </xdr:to>
    <xdr:cxnSp macro="">
      <xdr:nvCxnSpPr>
        <xdr:cNvPr id="189" name="直線コネクタ 188">
          <a:extLst>
            <a:ext uri="{FF2B5EF4-FFF2-40B4-BE49-F238E27FC236}">
              <a16:creationId xmlns:a16="http://schemas.microsoft.com/office/drawing/2014/main" id="{2616BC55-7C39-4AFA-A57A-E58104175065}"/>
            </a:ext>
          </a:extLst>
        </xdr:cNvPr>
        <xdr:cNvCxnSpPr/>
      </xdr:nvCxnSpPr>
      <xdr:spPr>
        <a:xfrm>
          <a:off x="1130300" y="103751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A88468D3-B128-49A2-A5E7-5B1D9DB480C2}"/>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CEEDE226-095B-4F85-930D-EF7E95F5FDDE}"/>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FFCBBA43-8A93-42F5-A318-A5862D9002B8}"/>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8915146A-6597-4D69-9F71-B5D0552C4211}"/>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25599</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53FA4FB6-58AD-4A06-9A9F-0501BDDC2101}"/>
            </a:ext>
          </a:extLst>
        </xdr:cNvPr>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4F60634D-BBBF-4CE4-9680-E817BB780CD1}"/>
            </a:ext>
          </a:extLst>
        </xdr:cNvPr>
        <xdr:cNvSpPr txBox="1"/>
      </xdr:nvSpPr>
      <xdr:spPr>
        <a:xfrm>
          <a:off x="2705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19B6AEC9-B175-4A12-A50A-3D99C23D441D}"/>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130101</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5701DDFC-5C1F-4D40-8CA9-BF80B3BA133B}"/>
            </a:ext>
          </a:extLst>
        </xdr:cNvPr>
        <xdr:cNvSpPr txBox="1"/>
      </xdr:nvSpPr>
      <xdr:spPr>
        <a:xfrm>
          <a:off x="927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CF113A6-CA19-4F49-A5A9-B005A55C1E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24A19919-FEA5-4A70-BAE0-AB5C8D883B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C16B8629-C5CF-4A9E-A5E3-B8E48A2561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49FAD4C-6EDF-42CD-8061-F3D1695F99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D3226E3D-3960-4815-B38B-CD11C1AEED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89145075-12F8-4511-8E90-3FE5250AD6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7A15C02B-133C-418B-BF6E-24E7808B4E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5FD24738-D056-4105-AB50-8B1EB897FB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88C440FF-3FCB-44C9-B3F9-8E067FBDE3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4AFFDBBC-8A47-4574-960C-BC51F22D90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2505224-071F-4914-9CBD-65D6623B34F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FADB97A8-5B26-42FB-BEED-7868790CECE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375582B5-5E7F-4481-8723-CFDD11D2AFD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037CEF0A-FB0C-4C12-8277-9784EEA44C3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8E7AE635-56DD-482B-A851-EF5899A8212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2C3FAEC5-2907-41B5-BEF8-1AB6D2CAD96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2D52ABDF-71B7-40F4-B960-3186ADCAA91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5E2A62EC-70F8-498A-A809-453C078D176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AAC77E4F-7EB5-45C2-A2ED-8C096F57FF1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B2A804C1-06DF-4366-9581-50E177CAB76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3091F72A-B9F6-4CF5-A135-48CCC1219B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3B126CC-98FC-43B9-90C6-57766EF1163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656C62EE-CF82-4D99-8BA1-13475BB0B5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a:extLst>
            <a:ext uri="{FF2B5EF4-FFF2-40B4-BE49-F238E27FC236}">
              <a16:creationId xmlns:a16="http://schemas.microsoft.com/office/drawing/2014/main" id="{D27149EF-C18B-4511-87B2-ED1B78B34D1A}"/>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C70776A5-6BDA-4FF7-87EA-60C869890272}"/>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a:extLst>
            <a:ext uri="{FF2B5EF4-FFF2-40B4-BE49-F238E27FC236}">
              <a16:creationId xmlns:a16="http://schemas.microsoft.com/office/drawing/2014/main" id="{95A7DA96-B3EA-4DF8-99F6-FD7D34132F25}"/>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868B54D0-2639-4F8C-A98F-D005AF493F8E}"/>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a:extLst>
            <a:ext uri="{FF2B5EF4-FFF2-40B4-BE49-F238E27FC236}">
              <a16:creationId xmlns:a16="http://schemas.microsoft.com/office/drawing/2014/main" id="{B1A732C2-8810-4276-9689-B3C54A93E2C8}"/>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A6473E4E-ADD0-41AF-929C-8E6AF264EBC2}"/>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a:extLst>
            <a:ext uri="{FF2B5EF4-FFF2-40B4-BE49-F238E27FC236}">
              <a16:creationId xmlns:a16="http://schemas.microsoft.com/office/drawing/2014/main" id="{BC672129-517F-44A6-9B27-CFB6F5328711}"/>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a:extLst>
            <a:ext uri="{FF2B5EF4-FFF2-40B4-BE49-F238E27FC236}">
              <a16:creationId xmlns:a16="http://schemas.microsoft.com/office/drawing/2014/main" id="{14E88A84-88C8-4DD5-9D04-001B0FD82CEC}"/>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a:extLst>
            <a:ext uri="{FF2B5EF4-FFF2-40B4-BE49-F238E27FC236}">
              <a16:creationId xmlns:a16="http://schemas.microsoft.com/office/drawing/2014/main" id="{82809188-E2AF-48B6-958D-092B1DCA9B0D}"/>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a:extLst>
            <a:ext uri="{FF2B5EF4-FFF2-40B4-BE49-F238E27FC236}">
              <a16:creationId xmlns:a16="http://schemas.microsoft.com/office/drawing/2014/main" id="{9366F59F-9E8F-4DC5-83AA-D2EA61CA1EDA}"/>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a:extLst>
            <a:ext uri="{FF2B5EF4-FFF2-40B4-BE49-F238E27FC236}">
              <a16:creationId xmlns:a16="http://schemas.microsoft.com/office/drawing/2014/main" id="{DB7E9109-508E-4F04-9816-A2FC7E7F055D}"/>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DAA1104-4FDB-49A2-AF7A-D9A4FA4131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CD9898A-42AA-4050-8C85-F0B8D43E16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7949F449-E32D-43FE-944E-F0A88BE53E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038EFA1-15E9-4D28-87A3-726AB744BE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CC4C692-9A45-432E-8DEA-2A7A43BE01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30057</xdr:rowOff>
    </xdr:from>
    <xdr:to>
      <xdr:col>50</xdr:col>
      <xdr:colOff>165100</xdr:colOff>
      <xdr:row>63</xdr:row>
      <xdr:rowOff>131657</xdr:rowOff>
    </xdr:to>
    <xdr:sp macro="" textlink="">
      <xdr:nvSpPr>
        <xdr:cNvPr id="237" name="楕円 236">
          <a:extLst>
            <a:ext uri="{FF2B5EF4-FFF2-40B4-BE49-F238E27FC236}">
              <a16:creationId xmlns:a16="http://schemas.microsoft.com/office/drawing/2014/main" id="{C93CE567-F1B4-434A-9F73-9516C6446B30}"/>
            </a:ext>
          </a:extLst>
        </xdr:cNvPr>
        <xdr:cNvSpPr/>
      </xdr:nvSpPr>
      <xdr:spPr>
        <a:xfrm>
          <a:off x="9588500" y="108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30318</xdr:rowOff>
    </xdr:from>
    <xdr:to>
      <xdr:col>46</xdr:col>
      <xdr:colOff>38100</xdr:colOff>
      <xdr:row>63</xdr:row>
      <xdr:rowOff>131918</xdr:rowOff>
    </xdr:to>
    <xdr:sp macro="" textlink="">
      <xdr:nvSpPr>
        <xdr:cNvPr id="238" name="楕円 237">
          <a:extLst>
            <a:ext uri="{FF2B5EF4-FFF2-40B4-BE49-F238E27FC236}">
              <a16:creationId xmlns:a16="http://schemas.microsoft.com/office/drawing/2014/main" id="{8074147F-6B5F-418C-9790-53B2C5DEA54B}"/>
            </a:ext>
          </a:extLst>
        </xdr:cNvPr>
        <xdr:cNvSpPr/>
      </xdr:nvSpPr>
      <xdr:spPr>
        <a:xfrm>
          <a:off x="8699500" y="1083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80857</xdr:rowOff>
    </xdr:from>
    <xdr:to>
      <xdr:col>50</xdr:col>
      <xdr:colOff>114300</xdr:colOff>
      <xdr:row>63</xdr:row>
      <xdr:rowOff>81118</xdr:rowOff>
    </xdr:to>
    <xdr:cxnSp macro="">
      <xdr:nvCxnSpPr>
        <xdr:cNvPr id="239" name="直線コネクタ 238">
          <a:extLst>
            <a:ext uri="{FF2B5EF4-FFF2-40B4-BE49-F238E27FC236}">
              <a16:creationId xmlns:a16="http://schemas.microsoft.com/office/drawing/2014/main" id="{90CF6016-28EB-4EED-B8D6-34733672E6D7}"/>
            </a:ext>
          </a:extLst>
        </xdr:cNvPr>
        <xdr:cNvCxnSpPr/>
      </xdr:nvCxnSpPr>
      <xdr:spPr>
        <a:xfrm flipV="1">
          <a:off x="8750300" y="1088220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33073</xdr:rowOff>
    </xdr:from>
    <xdr:to>
      <xdr:col>41</xdr:col>
      <xdr:colOff>101600</xdr:colOff>
      <xdr:row>63</xdr:row>
      <xdr:rowOff>134673</xdr:rowOff>
    </xdr:to>
    <xdr:sp macro="" textlink="">
      <xdr:nvSpPr>
        <xdr:cNvPr id="240" name="楕円 239">
          <a:extLst>
            <a:ext uri="{FF2B5EF4-FFF2-40B4-BE49-F238E27FC236}">
              <a16:creationId xmlns:a16="http://schemas.microsoft.com/office/drawing/2014/main" id="{6ED9F55B-E330-4852-8969-2EB3DAB54330}"/>
            </a:ext>
          </a:extLst>
        </xdr:cNvPr>
        <xdr:cNvSpPr/>
      </xdr:nvSpPr>
      <xdr:spPr>
        <a:xfrm>
          <a:off x="7810500" y="108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81118</xdr:rowOff>
    </xdr:from>
    <xdr:to>
      <xdr:col>45</xdr:col>
      <xdr:colOff>177800</xdr:colOff>
      <xdr:row>63</xdr:row>
      <xdr:rowOff>83873</xdr:rowOff>
    </xdr:to>
    <xdr:cxnSp macro="">
      <xdr:nvCxnSpPr>
        <xdr:cNvPr id="241" name="直線コネクタ 240">
          <a:extLst>
            <a:ext uri="{FF2B5EF4-FFF2-40B4-BE49-F238E27FC236}">
              <a16:creationId xmlns:a16="http://schemas.microsoft.com/office/drawing/2014/main" id="{C114DCB9-45DF-49F9-B135-C81BC76DCAA9}"/>
            </a:ext>
          </a:extLst>
        </xdr:cNvPr>
        <xdr:cNvCxnSpPr/>
      </xdr:nvCxnSpPr>
      <xdr:spPr>
        <a:xfrm flipV="1">
          <a:off x="7861300" y="10882468"/>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35359</xdr:rowOff>
    </xdr:from>
    <xdr:to>
      <xdr:col>36</xdr:col>
      <xdr:colOff>165100</xdr:colOff>
      <xdr:row>63</xdr:row>
      <xdr:rowOff>136959</xdr:rowOff>
    </xdr:to>
    <xdr:sp macro="" textlink="">
      <xdr:nvSpPr>
        <xdr:cNvPr id="242" name="楕円 241">
          <a:extLst>
            <a:ext uri="{FF2B5EF4-FFF2-40B4-BE49-F238E27FC236}">
              <a16:creationId xmlns:a16="http://schemas.microsoft.com/office/drawing/2014/main" id="{699B5B11-0333-4107-9AA7-BFEA2907823A}"/>
            </a:ext>
          </a:extLst>
        </xdr:cNvPr>
        <xdr:cNvSpPr/>
      </xdr:nvSpPr>
      <xdr:spPr>
        <a:xfrm>
          <a:off x="6921500" y="108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83873</xdr:rowOff>
    </xdr:from>
    <xdr:to>
      <xdr:col>41</xdr:col>
      <xdr:colOff>50800</xdr:colOff>
      <xdr:row>63</xdr:row>
      <xdr:rowOff>86159</xdr:rowOff>
    </xdr:to>
    <xdr:cxnSp macro="">
      <xdr:nvCxnSpPr>
        <xdr:cNvPr id="243" name="直線コネクタ 242">
          <a:extLst>
            <a:ext uri="{FF2B5EF4-FFF2-40B4-BE49-F238E27FC236}">
              <a16:creationId xmlns:a16="http://schemas.microsoft.com/office/drawing/2014/main" id="{BBBA9779-89E8-42C4-B56D-9C4B5D53EDCC}"/>
            </a:ext>
          </a:extLst>
        </xdr:cNvPr>
        <xdr:cNvCxnSpPr/>
      </xdr:nvCxnSpPr>
      <xdr:spPr>
        <a:xfrm flipV="1">
          <a:off x="6972300" y="108852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4D149F4E-41F9-4B2B-A874-86B805FB2A47}"/>
            </a:ext>
          </a:extLst>
        </xdr:cNvPr>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17611A40-E26D-4F89-94BD-66ACB7A6DA8A}"/>
            </a:ext>
          </a:extLst>
        </xdr:cNvPr>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BCE86CA3-FD14-437F-816B-D22F5E3E5109}"/>
            </a:ext>
          </a:extLst>
        </xdr:cNvPr>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34B1D508-C901-4A27-B915-30F3F6256443}"/>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122784</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7443A30B-88DD-49DF-81A1-7969C03EA2FD}"/>
            </a:ext>
          </a:extLst>
        </xdr:cNvPr>
        <xdr:cNvSpPr txBox="1"/>
      </xdr:nvSpPr>
      <xdr:spPr>
        <a:xfrm>
          <a:off x="9327095" y="1092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123045</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B3F6B94C-C193-448C-A966-AC4AA7476B9F}"/>
            </a:ext>
          </a:extLst>
        </xdr:cNvPr>
        <xdr:cNvSpPr txBox="1"/>
      </xdr:nvSpPr>
      <xdr:spPr>
        <a:xfrm>
          <a:off x="8450795" y="1092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125800</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D7751D44-414D-41F7-806F-92ED0D72A0CD}"/>
            </a:ext>
          </a:extLst>
        </xdr:cNvPr>
        <xdr:cNvSpPr txBox="1"/>
      </xdr:nvSpPr>
      <xdr:spPr>
        <a:xfrm>
          <a:off x="7561795" y="1092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128086</xdr:rowOff>
    </xdr:from>
    <xdr:ext cx="599010" cy="259045"/>
    <xdr:sp macro="" textlink="">
      <xdr:nvSpPr>
        <xdr:cNvPr id="251" name="n_4mainValue【橋りょう・トンネル】&#10;一人当たり有形固定資産（償却資産）額">
          <a:extLst>
            <a:ext uri="{FF2B5EF4-FFF2-40B4-BE49-F238E27FC236}">
              <a16:creationId xmlns:a16="http://schemas.microsoft.com/office/drawing/2014/main" id="{5CB4E0BF-99C4-40CF-91A6-28B2B9E8FEFA}"/>
            </a:ext>
          </a:extLst>
        </xdr:cNvPr>
        <xdr:cNvSpPr txBox="1"/>
      </xdr:nvSpPr>
      <xdr:spPr>
        <a:xfrm>
          <a:off x="6672795" y="109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7E28BEDB-BA37-485F-A059-E1E3A3EBE0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689FB43B-C69D-42A5-A975-BF0C66E2739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E4C5ACE1-266A-4043-8CD1-1E03B50A49D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357D4CF2-0D1F-493F-AF56-40FC650B64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D5037A5A-D60E-4E3D-B9B0-80362B468B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31D7CD66-417A-4CC0-BDD7-3274EB04B9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B8D21795-2343-42F5-BC32-4E99904CA2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D847A0EE-13AB-4989-B390-ADF44E1894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607C6E34-78D4-4539-A7BF-D41111EAD2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6091C469-17EA-4654-9956-577D72E01A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C1449D73-B687-41E4-983E-DCDB1EF9B6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AD67F74B-73B0-448C-964A-B70E0FE455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2C17120D-1259-4856-AFC0-51EF573B034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CB82E79E-B61C-41B4-83B7-0FE04B65FBB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A96BA1E8-5CCE-4BBB-855C-F2623B35E29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28DCFD49-BAF0-45AC-81C3-191D3038012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821DCE7C-7670-4C96-A27C-3860A21B1CB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4BBA6CB7-D64B-4FE0-871A-EAAE5C43605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87F74799-2391-406C-9C73-06244DAE694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10979FD4-69C2-48BF-8A24-B88B7B1551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D82A9AF0-BEF6-4535-B803-45B9955D9E0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2460DCFD-A674-4A9C-988A-7D933432A2A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985F7188-36B4-4B4A-A240-F1D2FF07025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D559E7CF-4CF6-476A-93CB-C473AA7C91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5162B96C-0180-42AE-8D8B-1BAE1EDFC0C8}"/>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8F1ECCA7-8054-4A92-AFF2-AF4FD55896A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40555122-DA3E-4221-8FA0-D91E7C5877F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A850E5C1-930B-4F4E-8BA4-6E16F74D7B6E}"/>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a:extLst>
            <a:ext uri="{FF2B5EF4-FFF2-40B4-BE49-F238E27FC236}">
              <a16:creationId xmlns:a16="http://schemas.microsoft.com/office/drawing/2014/main" id="{F7D9C364-3546-4BE8-92A2-20C7D9BFE954}"/>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EC81B6A2-0C7C-4BA3-8FAA-5FC072F5763B}"/>
            </a:ext>
          </a:extLst>
        </xdr:cNvPr>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a:extLst>
            <a:ext uri="{FF2B5EF4-FFF2-40B4-BE49-F238E27FC236}">
              <a16:creationId xmlns:a16="http://schemas.microsoft.com/office/drawing/2014/main" id="{C305C2C1-0DF0-4616-803E-1ABCA46B3602}"/>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a:extLst>
            <a:ext uri="{FF2B5EF4-FFF2-40B4-BE49-F238E27FC236}">
              <a16:creationId xmlns:a16="http://schemas.microsoft.com/office/drawing/2014/main" id="{C39EF7B2-0954-470A-BBD4-EAA79D30D662}"/>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a:extLst>
            <a:ext uri="{FF2B5EF4-FFF2-40B4-BE49-F238E27FC236}">
              <a16:creationId xmlns:a16="http://schemas.microsoft.com/office/drawing/2014/main" id="{BFC9C536-6C9B-48ED-ABFD-2197554DCD8D}"/>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a:extLst>
            <a:ext uri="{FF2B5EF4-FFF2-40B4-BE49-F238E27FC236}">
              <a16:creationId xmlns:a16="http://schemas.microsoft.com/office/drawing/2014/main" id="{B579EDC1-E13F-415D-8BBD-231CE3CE7A86}"/>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a:extLst>
            <a:ext uri="{FF2B5EF4-FFF2-40B4-BE49-F238E27FC236}">
              <a16:creationId xmlns:a16="http://schemas.microsoft.com/office/drawing/2014/main" id="{62587437-13CD-46FF-8ABF-8833C1822A5D}"/>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767319F-4E31-48C4-B1F4-E64DF5C5AEA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F8D91DC-25C4-4102-808C-023D62D0A3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704BB21-1D84-4EDE-BBB2-9925405EBE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040BC98-2DD6-4CAD-BA6C-D19FF0A24E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2C7A035-9532-45B1-B7D8-7F87B5E0285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292" name="楕円 291">
          <a:extLst>
            <a:ext uri="{FF2B5EF4-FFF2-40B4-BE49-F238E27FC236}">
              <a16:creationId xmlns:a16="http://schemas.microsoft.com/office/drawing/2014/main" id="{230347EA-808A-422C-A357-2A08F5EA9DD3}"/>
            </a:ext>
          </a:extLst>
        </xdr:cNvPr>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3" name="楕円 292">
          <a:extLst>
            <a:ext uri="{FF2B5EF4-FFF2-40B4-BE49-F238E27FC236}">
              <a16:creationId xmlns:a16="http://schemas.microsoft.com/office/drawing/2014/main" id="{88FF07A3-1BD4-4570-B208-D1EA385C2725}"/>
            </a:ext>
          </a:extLst>
        </xdr:cNvPr>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91439</xdr:rowOff>
    </xdr:to>
    <xdr:cxnSp macro="">
      <xdr:nvCxnSpPr>
        <xdr:cNvPr id="294" name="直線コネクタ 293">
          <a:extLst>
            <a:ext uri="{FF2B5EF4-FFF2-40B4-BE49-F238E27FC236}">
              <a16:creationId xmlns:a16="http://schemas.microsoft.com/office/drawing/2014/main" id="{F9AB8E3B-4A8A-4347-994F-C6844B4B336E}"/>
            </a:ext>
          </a:extLst>
        </xdr:cNvPr>
        <xdr:cNvCxnSpPr/>
      </xdr:nvCxnSpPr>
      <xdr:spPr>
        <a:xfrm>
          <a:off x="2908300" y="141179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5" name="楕円 294">
          <a:extLst>
            <a:ext uri="{FF2B5EF4-FFF2-40B4-BE49-F238E27FC236}">
              <a16:creationId xmlns:a16="http://schemas.microsoft.com/office/drawing/2014/main" id="{4BEF9FAC-45D8-4985-B5E1-1466D3F60F80}"/>
            </a:ext>
          </a:extLst>
        </xdr:cNvPr>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59055</xdr:rowOff>
    </xdr:to>
    <xdr:cxnSp macro="">
      <xdr:nvCxnSpPr>
        <xdr:cNvPr id="296" name="直線コネクタ 295">
          <a:extLst>
            <a:ext uri="{FF2B5EF4-FFF2-40B4-BE49-F238E27FC236}">
              <a16:creationId xmlns:a16="http://schemas.microsoft.com/office/drawing/2014/main" id="{623B420E-E18C-455F-A650-5D85EE0361E5}"/>
            </a:ext>
          </a:extLst>
        </xdr:cNvPr>
        <xdr:cNvCxnSpPr/>
      </xdr:nvCxnSpPr>
      <xdr:spPr>
        <a:xfrm>
          <a:off x="2019300" y="140836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297" name="楕円 296">
          <a:extLst>
            <a:ext uri="{FF2B5EF4-FFF2-40B4-BE49-F238E27FC236}">
              <a16:creationId xmlns:a16="http://schemas.microsoft.com/office/drawing/2014/main" id="{2AA51523-9F4D-4183-B788-86F0219FD8E7}"/>
            </a:ext>
          </a:extLst>
        </xdr:cNvPr>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82</xdr:row>
      <xdr:rowOff>24764</xdr:rowOff>
    </xdr:to>
    <xdr:cxnSp macro="">
      <xdr:nvCxnSpPr>
        <xdr:cNvPr id="298" name="直線コネクタ 297">
          <a:extLst>
            <a:ext uri="{FF2B5EF4-FFF2-40B4-BE49-F238E27FC236}">
              <a16:creationId xmlns:a16="http://schemas.microsoft.com/office/drawing/2014/main" id="{5D2122BE-0059-4A5D-8553-3E39412350F8}"/>
            </a:ext>
          </a:extLst>
        </xdr:cNvPr>
        <xdr:cNvCxnSpPr/>
      </xdr:nvCxnSpPr>
      <xdr:spPr>
        <a:xfrm>
          <a:off x="1130300" y="14047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299" name="n_1aveValue【公営住宅】&#10;有形固定資産減価償却率">
          <a:extLst>
            <a:ext uri="{FF2B5EF4-FFF2-40B4-BE49-F238E27FC236}">
              <a16:creationId xmlns:a16="http://schemas.microsoft.com/office/drawing/2014/main" id="{CE0F45C8-E42B-488D-95F6-C5A95263C083}"/>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00" name="n_2aveValue【公営住宅】&#10;有形固定資産減価償却率">
          <a:extLst>
            <a:ext uri="{FF2B5EF4-FFF2-40B4-BE49-F238E27FC236}">
              <a16:creationId xmlns:a16="http://schemas.microsoft.com/office/drawing/2014/main" id="{C583E339-56DB-4058-8826-CCD4BA2418CF}"/>
            </a:ext>
          </a:extLst>
        </xdr:cNvPr>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01" name="n_3aveValue【公営住宅】&#10;有形固定資産減価償却率">
          <a:extLst>
            <a:ext uri="{FF2B5EF4-FFF2-40B4-BE49-F238E27FC236}">
              <a16:creationId xmlns:a16="http://schemas.microsoft.com/office/drawing/2014/main" id="{BF0B1345-23D0-4E5E-B3F2-83528B061FDB}"/>
            </a:ext>
          </a:extLst>
        </xdr:cNvPr>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02" name="n_4aveValue【公営住宅】&#10;有形固定資産減価償却率">
          <a:extLst>
            <a:ext uri="{FF2B5EF4-FFF2-40B4-BE49-F238E27FC236}">
              <a16:creationId xmlns:a16="http://schemas.microsoft.com/office/drawing/2014/main" id="{09B3EAE8-CA91-4DF1-85AA-0D0F4E0F097E}"/>
            </a:ext>
          </a:extLst>
        </xdr:cNvPr>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303" name="n_1mainValue【公営住宅】&#10;有形固定資産減価償却率">
          <a:extLst>
            <a:ext uri="{FF2B5EF4-FFF2-40B4-BE49-F238E27FC236}">
              <a16:creationId xmlns:a16="http://schemas.microsoft.com/office/drawing/2014/main" id="{27B68E04-8D34-44B2-815C-2298BA5BE860}"/>
            </a:ext>
          </a:extLst>
        </xdr:cNvPr>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4" name="n_2mainValue【公営住宅】&#10;有形固定資産減価償却率">
          <a:extLst>
            <a:ext uri="{FF2B5EF4-FFF2-40B4-BE49-F238E27FC236}">
              <a16:creationId xmlns:a16="http://schemas.microsoft.com/office/drawing/2014/main" id="{FB5C9A87-8E4F-4659-AEF0-708E49E9CB82}"/>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05" name="n_3mainValue【公営住宅】&#10;有形固定資産減価償却率">
          <a:extLst>
            <a:ext uri="{FF2B5EF4-FFF2-40B4-BE49-F238E27FC236}">
              <a16:creationId xmlns:a16="http://schemas.microsoft.com/office/drawing/2014/main" id="{309D84A6-9425-446F-822F-210600CD142F}"/>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55897</xdr:rowOff>
    </xdr:from>
    <xdr:ext cx="405111" cy="259045"/>
    <xdr:sp macro="" textlink="">
      <xdr:nvSpPr>
        <xdr:cNvPr id="306" name="n_4mainValue【公営住宅】&#10;有形固定資産減価償却率">
          <a:extLst>
            <a:ext uri="{FF2B5EF4-FFF2-40B4-BE49-F238E27FC236}">
              <a16:creationId xmlns:a16="http://schemas.microsoft.com/office/drawing/2014/main" id="{044F8ED9-F856-4D56-8664-C0F092B4F9B8}"/>
            </a:ext>
          </a:extLst>
        </xdr:cNvPr>
        <xdr:cNvSpPr txBox="1"/>
      </xdr:nvSpPr>
      <xdr:spPr>
        <a:xfrm>
          <a:off x="927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F1A9DADE-DC9A-4C3F-AD5E-D3BDF4877C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18AD41EE-3223-4B88-8D23-B9656280D1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63D5D18A-C884-4901-AFDC-C5BBD64AC8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374B23ED-61E5-4658-A99F-CF92FE10E0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78C5FDCC-955E-46F6-A988-F9E492B420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FC79F597-9EE3-4240-88AC-0C11AFA60C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F3B87D51-94C7-447D-93F9-EC916E66C8D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396B1780-37F4-4210-B529-128DB77765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37F99E8E-1936-47E5-83E2-CDCB23F09E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C6572145-27E8-44EE-A724-261A354C808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EC509BB6-C994-4BB5-8D79-E1E7FD48AD6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8E6B9F56-E597-4C8B-A079-5FC8FC3F593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9CDAAA95-F626-4280-9161-C9DB57F1AD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BA66E6C2-A415-413F-931D-C24E7F09E14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DBDE4FE8-152A-4A82-B261-ECFE3670E93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988A7717-79C3-47C6-A8FF-AE3A411072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8D6F4896-10A4-4E32-8FE2-BA67F0838F2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AA436F-6760-4F1B-851D-0844F71EB2A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75B5E8BD-B5E1-4C27-B4E7-81D94F6CFBB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45885370-83DF-4315-98A6-78F39B2F0A5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DA5F98B7-B3E3-4776-8538-A79EFF0049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2A7B18E9-CBA3-4E25-9951-127C2240DAB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E5381483-AFD7-43FE-AAB6-C3807A40B6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a:extLst>
            <a:ext uri="{FF2B5EF4-FFF2-40B4-BE49-F238E27FC236}">
              <a16:creationId xmlns:a16="http://schemas.microsoft.com/office/drawing/2014/main" id="{5C81B0B9-2F74-4A0D-BFE0-164BD4DC0FB8}"/>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a:extLst>
            <a:ext uri="{FF2B5EF4-FFF2-40B4-BE49-F238E27FC236}">
              <a16:creationId xmlns:a16="http://schemas.microsoft.com/office/drawing/2014/main" id="{29501847-80F9-4568-8948-E572C88D3B93}"/>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a:extLst>
            <a:ext uri="{FF2B5EF4-FFF2-40B4-BE49-F238E27FC236}">
              <a16:creationId xmlns:a16="http://schemas.microsoft.com/office/drawing/2014/main" id="{1024AC18-37C0-4507-8B34-73EA638326C8}"/>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a:extLst>
            <a:ext uri="{FF2B5EF4-FFF2-40B4-BE49-F238E27FC236}">
              <a16:creationId xmlns:a16="http://schemas.microsoft.com/office/drawing/2014/main" id="{5F60FC12-FD5E-4BE3-B588-705425D18E24}"/>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a:extLst>
            <a:ext uri="{FF2B5EF4-FFF2-40B4-BE49-F238E27FC236}">
              <a16:creationId xmlns:a16="http://schemas.microsoft.com/office/drawing/2014/main" id="{BF19B54A-4515-4AE0-A974-BF1CF8BD109B}"/>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35" name="【公営住宅】&#10;一人当たり面積平均値テキスト">
          <a:extLst>
            <a:ext uri="{FF2B5EF4-FFF2-40B4-BE49-F238E27FC236}">
              <a16:creationId xmlns:a16="http://schemas.microsoft.com/office/drawing/2014/main" id="{D01619E1-5D76-4C19-A196-2A7BFBB2D711}"/>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a:extLst>
            <a:ext uri="{FF2B5EF4-FFF2-40B4-BE49-F238E27FC236}">
              <a16:creationId xmlns:a16="http://schemas.microsoft.com/office/drawing/2014/main" id="{61C8CD84-B187-45ED-9DFE-6E0E8C92B54E}"/>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a:extLst>
            <a:ext uri="{FF2B5EF4-FFF2-40B4-BE49-F238E27FC236}">
              <a16:creationId xmlns:a16="http://schemas.microsoft.com/office/drawing/2014/main" id="{CA001CD5-4058-470A-9097-0321BC2DEE9C}"/>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a:extLst>
            <a:ext uri="{FF2B5EF4-FFF2-40B4-BE49-F238E27FC236}">
              <a16:creationId xmlns:a16="http://schemas.microsoft.com/office/drawing/2014/main" id="{53664600-561A-4EC0-B682-F0F955225B46}"/>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a:extLst>
            <a:ext uri="{FF2B5EF4-FFF2-40B4-BE49-F238E27FC236}">
              <a16:creationId xmlns:a16="http://schemas.microsoft.com/office/drawing/2014/main" id="{8CBA5B9D-D710-46BE-9DE4-5B38DFFD7EC1}"/>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a:extLst>
            <a:ext uri="{FF2B5EF4-FFF2-40B4-BE49-F238E27FC236}">
              <a16:creationId xmlns:a16="http://schemas.microsoft.com/office/drawing/2014/main" id="{94D7430B-FDD9-48F3-9CA9-8CAFAB74E16B}"/>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0DFB14F-ABBC-4AEE-B739-C3844D5FB7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C09A7D83-0387-493B-BC34-E9AC4FD4B3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FB310F5-2E10-4F5D-8913-471D04EEF0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0FE4DB4-F256-48FB-8DD9-EEF78448B26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E2C48062-A0D5-453D-B011-3F1AAA8E8F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57975</xdr:rowOff>
    </xdr:from>
    <xdr:to>
      <xdr:col>50</xdr:col>
      <xdr:colOff>165100</xdr:colOff>
      <xdr:row>83</xdr:row>
      <xdr:rowOff>159575</xdr:rowOff>
    </xdr:to>
    <xdr:sp macro="" textlink="">
      <xdr:nvSpPr>
        <xdr:cNvPr id="346" name="楕円 345">
          <a:extLst>
            <a:ext uri="{FF2B5EF4-FFF2-40B4-BE49-F238E27FC236}">
              <a16:creationId xmlns:a16="http://schemas.microsoft.com/office/drawing/2014/main" id="{C93B6ECC-24D0-4AC5-A628-07AD9C4D579F}"/>
            </a:ext>
          </a:extLst>
        </xdr:cNvPr>
        <xdr:cNvSpPr/>
      </xdr:nvSpPr>
      <xdr:spPr>
        <a:xfrm>
          <a:off x="9588500" y="142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58738</xdr:rowOff>
    </xdr:from>
    <xdr:to>
      <xdr:col>46</xdr:col>
      <xdr:colOff>38100</xdr:colOff>
      <xdr:row>83</xdr:row>
      <xdr:rowOff>160338</xdr:rowOff>
    </xdr:to>
    <xdr:sp macro="" textlink="">
      <xdr:nvSpPr>
        <xdr:cNvPr id="347" name="楕円 346">
          <a:extLst>
            <a:ext uri="{FF2B5EF4-FFF2-40B4-BE49-F238E27FC236}">
              <a16:creationId xmlns:a16="http://schemas.microsoft.com/office/drawing/2014/main" id="{B23BAD7A-27FF-4BCA-9FFD-96EDC34CCC26}"/>
            </a:ext>
          </a:extLst>
        </xdr:cNvPr>
        <xdr:cNvSpPr/>
      </xdr:nvSpPr>
      <xdr:spPr>
        <a:xfrm>
          <a:off x="8699500" y="14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108775</xdr:rowOff>
    </xdr:from>
    <xdr:to>
      <xdr:col>50</xdr:col>
      <xdr:colOff>114300</xdr:colOff>
      <xdr:row>83</xdr:row>
      <xdr:rowOff>109538</xdr:rowOff>
    </xdr:to>
    <xdr:cxnSp macro="">
      <xdr:nvCxnSpPr>
        <xdr:cNvPr id="348" name="直線コネクタ 347">
          <a:extLst>
            <a:ext uri="{FF2B5EF4-FFF2-40B4-BE49-F238E27FC236}">
              <a16:creationId xmlns:a16="http://schemas.microsoft.com/office/drawing/2014/main" id="{0249402D-2D19-493E-940A-63C73B12B787}"/>
            </a:ext>
          </a:extLst>
        </xdr:cNvPr>
        <xdr:cNvCxnSpPr/>
      </xdr:nvCxnSpPr>
      <xdr:spPr>
        <a:xfrm flipV="1">
          <a:off x="8750300" y="1433912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73406</xdr:rowOff>
    </xdr:from>
    <xdr:to>
      <xdr:col>41</xdr:col>
      <xdr:colOff>101600</xdr:colOff>
      <xdr:row>84</xdr:row>
      <xdr:rowOff>3556</xdr:rowOff>
    </xdr:to>
    <xdr:sp macro="" textlink="">
      <xdr:nvSpPr>
        <xdr:cNvPr id="349" name="楕円 348">
          <a:extLst>
            <a:ext uri="{FF2B5EF4-FFF2-40B4-BE49-F238E27FC236}">
              <a16:creationId xmlns:a16="http://schemas.microsoft.com/office/drawing/2014/main" id="{286CDD93-3D08-4A53-8448-595A3193CA59}"/>
            </a:ext>
          </a:extLst>
        </xdr:cNvPr>
        <xdr:cNvSpPr/>
      </xdr:nvSpPr>
      <xdr:spPr>
        <a:xfrm>
          <a:off x="7810500" y="143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109538</xdr:rowOff>
    </xdr:from>
    <xdr:to>
      <xdr:col>45</xdr:col>
      <xdr:colOff>177800</xdr:colOff>
      <xdr:row>83</xdr:row>
      <xdr:rowOff>124206</xdr:rowOff>
    </xdr:to>
    <xdr:cxnSp macro="">
      <xdr:nvCxnSpPr>
        <xdr:cNvPr id="350" name="直線コネクタ 349">
          <a:extLst>
            <a:ext uri="{FF2B5EF4-FFF2-40B4-BE49-F238E27FC236}">
              <a16:creationId xmlns:a16="http://schemas.microsoft.com/office/drawing/2014/main" id="{E0DB3A95-F822-4BC3-9199-FB183BB39E1D}"/>
            </a:ext>
          </a:extLst>
        </xdr:cNvPr>
        <xdr:cNvCxnSpPr/>
      </xdr:nvCxnSpPr>
      <xdr:spPr>
        <a:xfrm flipV="1">
          <a:off x="7861300" y="14339888"/>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80074</xdr:rowOff>
    </xdr:from>
    <xdr:to>
      <xdr:col>36</xdr:col>
      <xdr:colOff>165100</xdr:colOff>
      <xdr:row>84</xdr:row>
      <xdr:rowOff>10224</xdr:rowOff>
    </xdr:to>
    <xdr:sp macro="" textlink="">
      <xdr:nvSpPr>
        <xdr:cNvPr id="351" name="楕円 350">
          <a:extLst>
            <a:ext uri="{FF2B5EF4-FFF2-40B4-BE49-F238E27FC236}">
              <a16:creationId xmlns:a16="http://schemas.microsoft.com/office/drawing/2014/main" id="{05D67841-CB51-4334-B767-A1B7EB3AE5C7}"/>
            </a:ext>
          </a:extLst>
        </xdr:cNvPr>
        <xdr:cNvSpPr/>
      </xdr:nvSpPr>
      <xdr:spPr>
        <a:xfrm>
          <a:off x="6921500" y="143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124206</xdr:rowOff>
    </xdr:from>
    <xdr:to>
      <xdr:col>41</xdr:col>
      <xdr:colOff>50800</xdr:colOff>
      <xdr:row>83</xdr:row>
      <xdr:rowOff>130874</xdr:rowOff>
    </xdr:to>
    <xdr:cxnSp macro="">
      <xdr:nvCxnSpPr>
        <xdr:cNvPr id="352" name="直線コネクタ 351">
          <a:extLst>
            <a:ext uri="{FF2B5EF4-FFF2-40B4-BE49-F238E27FC236}">
              <a16:creationId xmlns:a16="http://schemas.microsoft.com/office/drawing/2014/main" id="{514E0950-387F-4EC2-B0D0-8F6772F9ED09}"/>
            </a:ext>
          </a:extLst>
        </xdr:cNvPr>
        <xdr:cNvCxnSpPr/>
      </xdr:nvCxnSpPr>
      <xdr:spPr>
        <a:xfrm flipV="1">
          <a:off x="6972300" y="14354556"/>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53" name="n_1aveValue【公営住宅】&#10;一人当たり面積">
          <a:extLst>
            <a:ext uri="{FF2B5EF4-FFF2-40B4-BE49-F238E27FC236}">
              <a16:creationId xmlns:a16="http://schemas.microsoft.com/office/drawing/2014/main" id="{01F837FA-C48B-4D6C-8EEB-6B38E81C936F}"/>
            </a:ext>
          </a:extLst>
        </xdr:cNvPr>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54" name="n_2aveValue【公営住宅】&#10;一人当たり面積">
          <a:extLst>
            <a:ext uri="{FF2B5EF4-FFF2-40B4-BE49-F238E27FC236}">
              <a16:creationId xmlns:a16="http://schemas.microsoft.com/office/drawing/2014/main" id="{F7618550-277B-423C-92DD-5298CD3968E7}"/>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55" name="n_3aveValue【公営住宅】&#10;一人当たり面積">
          <a:extLst>
            <a:ext uri="{FF2B5EF4-FFF2-40B4-BE49-F238E27FC236}">
              <a16:creationId xmlns:a16="http://schemas.microsoft.com/office/drawing/2014/main" id="{EEF44204-1575-4644-8C7C-50E7D8059AC2}"/>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12400</xdr:rowOff>
    </xdr:from>
    <xdr:ext cx="469744" cy="259045"/>
    <xdr:sp macro="" textlink="">
      <xdr:nvSpPr>
        <xdr:cNvPr id="356" name="n_4aveValue【公営住宅】&#10;一人当たり面積">
          <a:extLst>
            <a:ext uri="{FF2B5EF4-FFF2-40B4-BE49-F238E27FC236}">
              <a16:creationId xmlns:a16="http://schemas.microsoft.com/office/drawing/2014/main" id="{3468CE32-8781-4193-95C4-891A232BBBF0}"/>
            </a:ext>
          </a:extLst>
        </xdr:cNvPr>
        <xdr:cNvSpPr txBox="1"/>
      </xdr:nvSpPr>
      <xdr:spPr>
        <a:xfrm>
          <a:off x="67374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4652</xdr:rowOff>
    </xdr:from>
    <xdr:ext cx="469744" cy="259045"/>
    <xdr:sp macro="" textlink="">
      <xdr:nvSpPr>
        <xdr:cNvPr id="357" name="n_1mainValue【公営住宅】&#10;一人当たり面積">
          <a:extLst>
            <a:ext uri="{FF2B5EF4-FFF2-40B4-BE49-F238E27FC236}">
              <a16:creationId xmlns:a16="http://schemas.microsoft.com/office/drawing/2014/main" id="{E8384B14-63BF-4677-9922-B8D9D07E6F94}"/>
            </a:ext>
          </a:extLst>
        </xdr:cNvPr>
        <xdr:cNvSpPr txBox="1"/>
      </xdr:nvSpPr>
      <xdr:spPr>
        <a:xfrm>
          <a:off x="9391727" y="1406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5415</xdr:rowOff>
    </xdr:from>
    <xdr:ext cx="469744" cy="259045"/>
    <xdr:sp macro="" textlink="">
      <xdr:nvSpPr>
        <xdr:cNvPr id="358" name="n_2mainValue【公営住宅】&#10;一人当たり面積">
          <a:extLst>
            <a:ext uri="{FF2B5EF4-FFF2-40B4-BE49-F238E27FC236}">
              <a16:creationId xmlns:a16="http://schemas.microsoft.com/office/drawing/2014/main" id="{CC78EBE6-A263-45C5-BFEC-EC45D8104350}"/>
            </a:ext>
          </a:extLst>
        </xdr:cNvPr>
        <xdr:cNvSpPr txBox="1"/>
      </xdr:nvSpPr>
      <xdr:spPr>
        <a:xfrm>
          <a:off x="8515427" y="14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20083</xdr:rowOff>
    </xdr:from>
    <xdr:ext cx="469744" cy="259045"/>
    <xdr:sp macro="" textlink="">
      <xdr:nvSpPr>
        <xdr:cNvPr id="359" name="n_3mainValue【公営住宅】&#10;一人当たり面積">
          <a:extLst>
            <a:ext uri="{FF2B5EF4-FFF2-40B4-BE49-F238E27FC236}">
              <a16:creationId xmlns:a16="http://schemas.microsoft.com/office/drawing/2014/main" id="{7CD137ED-5900-431A-A82E-C38BB5E7B776}"/>
            </a:ext>
          </a:extLst>
        </xdr:cNvPr>
        <xdr:cNvSpPr txBox="1"/>
      </xdr:nvSpPr>
      <xdr:spPr>
        <a:xfrm>
          <a:off x="7626427" y="1407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26751</xdr:rowOff>
    </xdr:from>
    <xdr:ext cx="469744" cy="259045"/>
    <xdr:sp macro="" textlink="">
      <xdr:nvSpPr>
        <xdr:cNvPr id="360" name="n_4mainValue【公営住宅】&#10;一人当たり面積">
          <a:extLst>
            <a:ext uri="{FF2B5EF4-FFF2-40B4-BE49-F238E27FC236}">
              <a16:creationId xmlns:a16="http://schemas.microsoft.com/office/drawing/2014/main" id="{DFC66893-B292-414F-A814-44FC99C7FE3F}"/>
            </a:ext>
          </a:extLst>
        </xdr:cNvPr>
        <xdr:cNvSpPr txBox="1"/>
      </xdr:nvSpPr>
      <xdr:spPr>
        <a:xfrm>
          <a:off x="6737427" y="1408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789CEC5F-7B01-431D-827D-96BB69818E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AAD18BFF-5443-46FB-9752-68855610BD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CBA57E55-11E9-423E-A472-07F67849C9A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1C269155-A84B-49C4-AAFC-609DD58724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E2ADEB8B-B0F3-4F92-A9EA-82F357C512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61C957B4-732F-4453-8EFF-FD53A6C4AB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4F66F750-345B-4DF1-98B5-0BC66973B7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D009F0E7-A693-4B8E-9CEB-1E82A8E98EC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F571B5CD-4E20-4F4B-8324-8EE809C56E5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5B00A175-58E9-4F36-85B5-8E0ADE5BBAA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B0EF605F-45DB-4D77-A729-31EE6E65D34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C4620160-80EC-45FB-8D6F-5F7B4FAF881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6EA59C6E-44E8-4310-ABE1-48669C0E628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3648FCAD-6791-4F48-8B39-312C26FF137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1951B10B-F5DE-4FA7-90E7-5B8B27BF09D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60D8DDFE-BC25-4545-847F-A351BC005C2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0463A186-5A9C-406A-85CD-1B692076963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63DF1252-6FE9-4264-ACF0-3AA1173B69E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17377BCA-422E-42FB-B03B-2B030CEF570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A45EB02B-67E6-43F0-A55B-9E23AD3EAF8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a:extLst>
            <a:ext uri="{FF2B5EF4-FFF2-40B4-BE49-F238E27FC236}">
              <a16:creationId xmlns:a16="http://schemas.microsoft.com/office/drawing/2014/main" id="{14843DA4-0F27-4181-8473-057D4322E08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DF6C2CE3-5B26-4B17-93B2-670E804846E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a:extLst>
            <a:ext uri="{FF2B5EF4-FFF2-40B4-BE49-F238E27FC236}">
              <a16:creationId xmlns:a16="http://schemas.microsoft.com/office/drawing/2014/main" id="{4FCA5DAE-5412-4A3B-857D-B7EE1CC75B9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id="{BD0B1C60-9ABA-403B-8780-FC346EE9423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85" name="直線コネクタ 384">
          <a:extLst>
            <a:ext uri="{FF2B5EF4-FFF2-40B4-BE49-F238E27FC236}">
              <a16:creationId xmlns:a16="http://schemas.microsoft.com/office/drawing/2014/main" id="{1F2DC395-620C-40C0-A736-98A4F5B07FA9}"/>
            </a:ext>
          </a:extLst>
        </xdr:cNvPr>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86" name="【港湾・漁港】&#10;有形固定資産減価償却率最小値テキスト">
          <a:extLst>
            <a:ext uri="{FF2B5EF4-FFF2-40B4-BE49-F238E27FC236}">
              <a16:creationId xmlns:a16="http://schemas.microsoft.com/office/drawing/2014/main" id="{91A83611-4B71-4087-89FD-655FA1F14A07}"/>
            </a:ext>
          </a:extLst>
        </xdr:cNvPr>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87" name="直線コネクタ 386">
          <a:extLst>
            <a:ext uri="{FF2B5EF4-FFF2-40B4-BE49-F238E27FC236}">
              <a16:creationId xmlns:a16="http://schemas.microsoft.com/office/drawing/2014/main" id="{FEBD76A2-FFFF-4449-AFE1-B415D2317DD6}"/>
            </a:ext>
          </a:extLst>
        </xdr:cNvPr>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88" name="【港湾・漁港】&#10;有形固定資産減価償却率最大値テキスト">
          <a:extLst>
            <a:ext uri="{FF2B5EF4-FFF2-40B4-BE49-F238E27FC236}">
              <a16:creationId xmlns:a16="http://schemas.microsoft.com/office/drawing/2014/main" id="{A2ED6DC0-5C9A-4717-BEC7-A329EB7D5E8C}"/>
            </a:ext>
          </a:extLst>
        </xdr:cNvPr>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9" name="直線コネクタ 388">
          <a:extLst>
            <a:ext uri="{FF2B5EF4-FFF2-40B4-BE49-F238E27FC236}">
              <a16:creationId xmlns:a16="http://schemas.microsoft.com/office/drawing/2014/main" id="{B8223DE0-EDFF-4630-B75E-D85B256905AB}"/>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90" name="【港湾・漁港】&#10;有形固定資産減価償却率平均値テキスト">
          <a:extLst>
            <a:ext uri="{FF2B5EF4-FFF2-40B4-BE49-F238E27FC236}">
              <a16:creationId xmlns:a16="http://schemas.microsoft.com/office/drawing/2014/main" id="{2FAA3953-223C-4031-9D83-353B68B875FD}"/>
            </a:ext>
          </a:extLst>
        </xdr:cNvPr>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1" name="フローチャート: 判断 390">
          <a:extLst>
            <a:ext uri="{FF2B5EF4-FFF2-40B4-BE49-F238E27FC236}">
              <a16:creationId xmlns:a16="http://schemas.microsoft.com/office/drawing/2014/main" id="{DACDFBCD-7BBE-4A6C-BE7D-C8736F372F38}"/>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92" name="フローチャート: 判断 391">
          <a:extLst>
            <a:ext uri="{FF2B5EF4-FFF2-40B4-BE49-F238E27FC236}">
              <a16:creationId xmlns:a16="http://schemas.microsoft.com/office/drawing/2014/main" id="{B9F968A7-25A4-40EF-9E35-47FA8285D65F}"/>
            </a:ext>
          </a:extLst>
        </xdr:cNvPr>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a:extLst>
            <a:ext uri="{FF2B5EF4-FFF2-40B4-BE49-F238E27FC236}">
              <a16:creationId xmlns:a16="http://schemas.microsoft.com/office/drawing/2014/main" id="{72255921-71B9-4B2F-9D42-2C21C8C1B40F}"/>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4" name="フローチャート: 判断 393">
          <a:extLst>
            <a:ext uri="{FF2B5EF4-FFF2-40B4-BE49-F238E27FC236}">
              <a16:creationId xmlns:a16="http://schemas.microsoft.com/office/drawing/2014/main" id="{DBDDE91B-33FC-4284-B185-4CE4231328BB}"/>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95" name="フローチャート: 判断 394">
          <a:extLst>
            <a:ext uri="{FF2B5EF4-FFF2-40B4-BE49-F238E27FC236}">
              <a16:creationId xmlns:a16="http://schemas.microsoft.com/office/drawing/2014/main" id="{58FD9C9E-2053-477B-9605-1D63A41F7CD8}"/>
            </a:ext>
          </a:extLst>
        </xdr:cNvPr>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FBC4B41E-4BC3-428A-BF25-46B61A5E5AF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705FCB1-75B9-4AFF-AE83-B0934D7CC88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D99FE4FA-5AAA-46BA-8C72-B94E3FADE11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1EBBCFE-6687-4469-ACA4-F735699D27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DFA4DA12-17EC-4C5B-9150-B2D7CB6165B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118745</xdr:rowOff>
    </xdr:from>
    <xdr:to>
      <xdr:col>20</xdr:col>
      <xdr:colOff>38100</xdr:colOff>
      <xdr:row>101</xdr:row>
      <xdr:rowOff>48895</xdr:rowOff>
    </xdr:to>
    <xdr:sp macro="" textlink="">
      <xdr:nvSpPr>
        <xdr:cNvPr id="401" name="楕円 400">
          <a:extLst>
            <a:ext uri="{FF2B5EF4-FFF2-40B4-BE49-F238E27FC236}">
              <a16:creationId xmlns:a16="http://schemas.microsoft.com/office/drawing/2014/main" id="{56B53B65-AC01-426B-AFFA-CBD5E708A0EE}"/>
            </a:ext>
          </a:extLst>
        </xdr:cNvPr>
        <xdr:cNvSpPr/>
      </xdr:nvSpPr>
      <xdr:spPr>
        <a:xfrm>
          <a:off x="3746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93980</xdr:rowOff>
    </xdr:from>
    <xdr:to>
      <xdr:col>15</xdr:col>
      <xdr:colOff>101600</xdr:colOff>
      <xdr:row>101</xdr:row>
      <xdr:rowOff>24130</xdr:rowOff>
    </xdr:to>
    <xdr:sp macro="" textlink="">
      <xdr:nvSpPr>
        <xdr:cNvPr id="402" name="楕円 401">
          <a:extLst>
            <a:ext uri="{FF2B5EF4-FFF2-40B4-BE49-F238E27FC236}">
              <a16:creationId xmlns:a16="http://schemas.microsoft.com/office/drawing/2014/main" id="{D57BCBA9-C748-4941-B239-B32EE8E6A510}"/>
            </a:ext>
          </a:extLst>
        </xdr:cNvPr>
        <xdr:cNvSpPr/>
      </xdr:nvSpPr>
      <xdr:spPr>
        <a:xfrm>
          <a:off x="2857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144780</xdr:rowOff>
    </xdr:from>
    <xdr:to>
      <xdr:col>19</xdr:col>
      <xdr:colOff>177800</xdr:colOff>
      <xdr:row>100</xdr:row>
      <xdr:rowOff>169545</xdr:rowOff>
    </xdr:to>
    <xdr:cxnSp macro="">
      <xdr:nvCxnSpPr>
        <xdr:cNvPr id="403" name="直線コネクタ 402">
          <a:extLst>
            <a:ext uri="{FF2B5EF4-FFF2-40B4-BE49-F238E27FC236}">
              <a16:creationId xmlns:a16="http://schemas.microsoft.com/office/drawing/2014/main" id="{3A2C6532-895C-4881-BC17-14EC92F0E356}"/>
            </a:ext>
          </a:extLst>
        </xdr:cNvPr>
        <xdr:cNvCxnSpPr/>
      </xdr:nvCxnSpPr>
      <xdr:spPr>
        <a:xfrm>
          <a:off x="2908300" y="172897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76836</xdr:rowOff>
    </xdr:from>
    <xdr:to>
      <xdr:col>10</xdr:col>
      <xdr:colOff>165100</xdr:colOff>
      <xdr:row>101</xdr:row>
      <xdr:rowOff>6986</xdr:rowOff>
    </xdr:to>
    <xdr:sp macro="" textlink="">
      <xdr:nvSpPr>
        <xdr:cNvPr id="404" name="楕円 403">
          <a:extLst>
            <a:ext uri="{FF2B5EF4-FFF2-40B4-BE49-F238E27FC236}">
              <a16:creationId xmlns:a16="http://schemas.microsoft.com/office/drawing/2014/main" id="{CCE3CAA3-BE32-43D0-A01D-CE2D62612A23}"/>
            </a:ext>
          </a:extLst>
        </xdr:cNvPr>
        <xdr:cNvSpPr/>
      </xdr:nvSpPr>
      <xdr:spPr>
        <a:xfrm>
          <a:off x="1968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127636</xdr:rowOff>
    </xdr:from>
    <xdr:to>
      <xdr:col>15</xdr:col>
      <xdr:colOff>50800</xdr:colOff>
      <xdr:row>100</xdr:row>
      <xdr:rowOff>144780</xdr:rowOff>
    </xdr:to>
    <xdr:cxnSp macro="">
      <xdr:nvCxnSpPr>
        <xdr:cNvPr id="405" name="直線コネクタ 404">
          <a:extLst>
            <a:ext uri="{FF2B5EF4-FFF2-40B4-BE49-F238E27FC236}">
              <a16:creationId xmlns:a16="http://schemas.microsoft.com/office/drawing/2014/main" id="{F25D0E00-D30F-4E30-A5FB-C0A273582951}"/>
            </a:ext>
          </a:extLst>
        </xdr:cNvPr>
        <xdr:cNvCxnSpPr/>
      </xdr:nvCxnSpPr>
      <xdr:spPr>
        <a:xfrm>
          <a:off x="2019300" y="172726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59689</xdr:rowOff>
    </xdr:from>
    <xdr:to>
      <xdr:col>6</xdr:col>
      <xdr:colOff>38100</xdr:colOff>
      <xdr:row>100</xdr:row>
      <xdr:rowOff>161289</xdr:rowOff>
    </xdr:to>
    <xdr:sp macro="" textlink="">
      <xdr:nvSpPr>
        <xdr:cNvPr id="406" name="楕円 405">
          <a:extLst>
            <a:ext uri="{FF2B5EF4-FFF2-40B4-BE49-F238E27FC236}">
              <a16:creationId xmlns:a16="http://schemas.microsoft.com/office/drawing/2014/main" id="{EB51FD84-2E5D-4100-9BB8-D1A0D40707D3}"/>
            </a:ext>
          </a:extLst>
        </xdr:cNvPr>
        <xdr:cNvSpPr/>
      </xdr:nvSpPr>
      <xdr:spPr>
        <a:xfrm>
          <a:off x="1079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110489</xdr:rowOff>
    </xdr:from>
    <xdr:to>
      <xdr:col>10</xdr:col>
      <xdr:colOff>114300</xdr:colOff>
      <xdr:row>100</xdr:row>
      <xdr:rowOff>127636</xdr:rowOff>
    </xdr:to>
    <xdr:cxnSp macro="">
      <xdr:nvCxnSpPr>
        <xdr:cNvPr id="407" name="直線コネクタ 406">
          <a:extLst>
            <a:ext uri="{FF2B5EF4-FFF2-40B4-BE49-F238E27FC236}">
              <a16:creationId xmlns:a16="http://schemas.microsoft.com/office/drawing/2014/main" id="{62064937-1A6A-4DF7-B875-EFD1ED065D17}"/>
            </a:ext>
          </a:extLst>
        </xdr:cNvPr>
        <xdr:cNvCxnSpPr/>
      </xdr:nvCxnSpPr>
      <xdr:spPr>
        <a:xfrm>
          <a:off x="1130300" y="172554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62882</xdr:rowOff>
    </xdr:from>
    <xdr:ext cx="405111" cy="259045"/>
    <xdr:sp macro="" textlink="">
      <xdr:nvSpPr>
        <xdr:cNvPr id="408" name="n_1aveValue【港湾・漁港】&#10;有形固定資産減価償却率">
          <a:extLst>
            <a:ext uri="{FF2B5EF4-FFF2-40B4-BE49-F238E27FC236}">
              <a16:creationId xmlns:a16="http://schemas.microsoft.com/office/drawing/2014/main" id="{BF6690FC-CB4C-4170-AB0A-1E2E6FC5D5D1}"/>
            </a:ext>
          </a:extLst>
        </xdr:cNvPr>
        <xdr:cNvSpPr txBox="1"/>
      </xdr:nvSpPr>
      <xdr:spPr>
        <a:xfrm>
          <a:off x="35820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09" name="n_2aveValue【港湾・漁港】&#10;有形固定資産減価償却率">
          <a:extLst>
            <a:ext uri="{FF2B5EF4-FFF2-40B4-BE49-F238E27FC236}">
              <a16:creationId xmlns:a16="http://schemas.microsoft.com/office/drawing/2014/main" id="{24BA4995-E97D-49BD-9EBA-DCB0CCF060B0}"/>
            </a:ext>
          </a:extLst>
        </xdr:cNvPr>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10" name="n_3aveValue【港湾・漁港】&#10;有形固定資産減価償却率">
          <a:extLst>
            <a:ext uri="{FF2B5EF4-FFF2-40B4-BE49-F238E27FC236}">
              <a16:creationId xmlns:a16="http://schemas.microsoft.com/office/drawing/2014/main" id="{2AA71706-D917-4AF3-8732-5307B1C8E7D3}"/>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47641</xdr:rowOff>
    </xdr:from>
    <xdr:ext cx="405111" cy="259045"/>
    <xdr:sp macro="" textlink="">
      <xdr:nvSpPr>
        <xdr:cNvPr id="411" name="n_4aveValue【港湾・漁港】&#10;有形固定資産減価償却率">
          <a:extLst>
            <a:ext uri="{FF2B5EF4-FFF2-40B4-BE49-F238E27FC236}">
              <a16:creationId xmlns:a16="http://schemas.microsoft.com/office/drawing/2014/main" id="{EAB7670E-6BD5-424F-A201-56B60534E225}"/>
            </a:ext>
          </a:extLst>
        </xdr:cNvPr>
        <xdr:cNvSpPr txBox="1"/>
      </xdr:nvSpPr>
      <xdr:spPr>
        <a:xfrm>
          <a:off x="92774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65422</xdr:rowOff>
    </xdr:from>
    <xdr:ext cx="405111" cy="259045"/>
    <xdr:sp macro="" textlink="">
      <xdr:nvSpPr>
        <xdr:cNvPr id="412" name="n_1mainValue【港湾・漁港】&#10;有形固定資産減価償却率">
          <a:extLst>
            <a:ext uri="{FF2B5EF4-FFF2-40B4-BE49-F238E27FC236}">
              <a16:creationId xmlns:a16="http://schemas.microsoft.com/office/drawing/2014/main" id="{89D83255-8188-4646-A793-826D450EF624}"/>
            </a:ext>
          </a:extLst>
        </xdr:cNvPr>
        <xdr:cNvSpPr txBox="1"/>
      </xdr:nvSpPr>
      <xdr:spPr>
        <a:xfrm>
          <a:off x="358204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40657</xdr:rowOff>
    </xdr:from>
    <xdr:ext cx="405111" cy="259045"/>
    <xdr:sp macro="" textlink="">
      <xdr:nvSpPr>
        <xdr:cNvPr id="413" name="n_2mainValue【港湾・漁港】&#10;有形固定資産減価償却率">
          <a:extLst>
            <a:ext uri="{FF2B5EF4-FFF2-40B4-BE49-F238E27FC236}">
              <a16:creationId xmlns:a16="http://schemas.microsoft.com/office/drawing/2014/main" id="{620CD558-B982-4474-9460-B3BEC04B0725}"/>
            </a:ext>
          </a:extLst>
        </xdr:cNvPr>
        <xdr:cNvSpPr txBox="1"/>
      </xdr:nvSpPr>
      <xdr:spPr>
        <a:xfrm>
          <a:off x="2705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23513</xdr:rowOff>
    </xdr:from>
    <xdr:ext cx="405111" cy="259045"/>
    <xdr:sp macro="" textlink="">
      <xdr:nvSpPr>
        <xdr:cNvPr id="414" name="n_3mainValue【港湾・漁港】&#10;有形固定資産減価償却率">
          <a:extLst>
            <a:ext uri="{FF2B5EF4-FFF2-40B4-BE49-F238E27FC236}">
              <a16:creationId xmlns:a16="http://schemas.microsoft.com/office/drawing/2014/main" id="{0CA30023-03B7-4890-97BB-FAFC622E3EA6}"/>
            </a:ext>
          </a:extLst>
        </xdr:cNvPr>
        <xdr:cNvSpPr txBox="1"/>
      </xdr:nvSpPr>
      <xdr:spPr>
        <a:xfrm>
          <a:off x="1816744" y="1699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6366</xdr:rowOff>
    </xdr:from>
    <xdr:ext cx="405111" cy="259045"/>
    <xdr:sp macro="" textlink="">
      <xdr:nvSpPr>
        <xdr:cNvPr id="415" name="n_4mainValue【港湾・漁港】&#10;有形固定資産減価償却率">
          <a:extLst>
            <a:ext uri="{FF2B5EF4-FFF2-40B4-BE49-F238E27FC236}">
              <a16:creationId xmlns:a16="http://schemas.microsoft.com/office/drawing/2014/main" id="{61724117-93BF-4BC9-B2FA-F9AD5FA9EB4B}"/>
            </a:ext>
          </a:extLst>
        </xdr:cNvPr>
        <xdr:cNvSpPr txBox="1"/>
      </xdr:nvSpPr>
      <xdr:spPr>
        <a:xfrm>
          <a:off x="927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3C019493-C4F8-4B6A-8CE8-36230E9101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FCDFA95D-3CE3-4C30-A267-AE29B17E93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AF99C154-A055-4735-A7F1-D728F0A54A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C8F1C8AF-FF12-4455-A68B-81F897F21D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377447F3-A7C5-4FC3-8897-A89F3241E9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4BE47E54-243C-4C3E-8AB8-A10B016C55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E00241BA-1F45-4598-A7A8-A55D5301BB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D8CFC67C-353D-4F04-88BB-404FF0068C6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FD3CF10C-D37F-4C10-BEE0-4467A4DA6EA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B2641C9D-ADB0-4405-A6E9-2D42086FF0A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id="{FDAC02BA-7FCF-4B8E-8DE3-76354AF3DB3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a:extLst>
            <a:ext uri="{FF2B5EF4-FFF2-40B4-BE49-F238E27FC236}">
              <a16:creationId xmlns:a16="http://schemas.microsoft.com/office/drawing/2014/main" id="{BAAF4708-9600-4545-98D3-EB9A980E05D9}"/>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id="{9313FEEB-B997-4E0B-8B45-2FF3660D6C0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a:extLst>
            <a:ext uri="{FF2B5EF4-FFF2-40B4-BE49-F238E27FC236}">
              <a16:creationId xmlns:a16="http://schemas.microsoft.com/office/drawing/2014/main" id="{D6D6BC23-808F-43B6-82E0-918CDCA014F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id="{839DD107-D340-4E21-9D99-7E6917CAC84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a:extLst>
            <a:ext uri="{FF2B5EF4-FFF2-40B4-BE49-F238E27FC236}">
              <a16:creationId xmlns:a16="http://schemas.microsoft.com/office/drawing/2014/main" id="{D0E31DD1-CE6C-44A3-9174-45D291248793}"/>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id="{F2CA1CB6-B820-4880-95D1-46AE9B78DBB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a:extLst>
            <a:ext uri="{FF2B5EF4-FFF2-40B4-BE49-F238E27FC236}">
              <a16:creationId xmlns:a16="http://schemas.microsoft.com/office/drawing/2014/main" id="{A11B1673-7682-43EE-A403-38050AB48ADE}"/>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7F5B39E2-8F96-4EB7-968C-A089D97CF98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id="{4EA4F69D-D347-4923-A5AB-FC501A27669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540A0D7D-2F36-4C0C-A711-3EC829FBC99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7" name="直線コネクタ 436">
          <a:extLst>
            <a:ext uri="{FF2B5EF4-FFF2-40B4-BE49-F238E27FC236}">
              <a16:creationId xmlns:a16="http://schemas.microsoft.com/office/drawing/2014/main" id="{1E9C41DE-AE62-4083-A407-5F4627270484}"/>
            </a:ext>
          </a:extLst>
        </xdr:cNvPr>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8" name="【港湾・漁港】&#10;一人当たり有形固定資産（償却資産）額最小値テキスト">
          <a:extLst>
            <a:ext uri="{FF2B5EF4-FFF2-40B4-BE49-F238E27FC236}">
              <a16:creationId xmlns:a16="http://schemas.microsoft.com/office/drawing/2014/main" id="{87AC8AC0-464A-4A0A-9A8D-B271AD4DB57D}"/>
            </a:ext>
          </a:extLst>
        </xdr:cNvPr>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39" name="直線コネクタ 438">
          <a:extLst>
            <a:ext uri="{FF2B5EF4-FFF2-40B4-BE49-F238E27FC236}">
              <a16:creationId xmlns:a16="http://schemas.microsoft.com/office/drawing/2014/main" id="{E7A23F0E-9225-49DE-8202-F27207493AAF}"/>
            </a:ext>
          </a:extLst>
        </xdr:cNvPr>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0" name="【港湾・漁港】&#10;一人当たり有形固定資産（償却資産）額最大値テキスト">
          <a:extLst>
            <a:ext uri="{FF2B5EF4-FFF2-40B4-BE49-F238E27FC236}">
              <a16:creationId xmlns:a16="http://schemas.microsoft.com/office/drawing/2014/main" id="{2AA10CCB-67F8-4777-BBBC-E4EFBE66B846}"/>
            </a:ext>
          </a:extLst>
        </xdr:cNvPr>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1" name="直線コネクタ 440">
          <a:extLst>
            <a:ext uri="{FF2B5EF4-FFF2-40B4-BE49-F238E27FC236}">
              <a16:creationId xmlns:a16="http://schemas.microsoft.com/office/drawing/2014/main" id="{D5721226-FEE5-43BB-96FA-CD575446C8F0}"/>
            </a:ext>
          </a:extLst>
        </xdr:cNvPr>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99665</xdr:rowOff>
    </xdr:from>
    <xdr:ext cx="599010" cy="259045"/>
    <xdr:sp macro="" textlink="">
      <xdr:nvSpPr>
        <xdr:cNvPr id="442" name="【港湾・漁港】&#10;一人当たり有形固定資産（償却資産）額平均値テキスト">
          <a:extLst>
            <a:ext uri="{FF2B5EF4-FFF2-40B4-BE49-F238E27FC236}">
              <a16:creationId xmlns:a16="http://schemas.microsoft.com/office/drawing/2014/main" id="{8DE42D6E-1B1A-40E6-A255-649EF8CF2FD6}"/>
            </a:ext>
          </a:extLst>
        </xdr:cNvPr>
        <xdr:cNvSpPr txBox="1"/>
      </xdr:nvSpPr>
      <xdr:spPr>
        <a:xfrm>
          <a:off x="10515600" y="18273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3" name="フローチャート: 判断 442">
          <a:extLst>
            <a:ext uri="{FF2B5EF4-FFF2-40B4-BE49-F238E27FC236}">
              <a16:creationId xmlns:a16="http://schemas.microsoft.com/office/drawing/2014/main" id="{C9C59501-492D-4301-A4C9-7E4800BCA219}"/>
            </a:ext>
          </a:extLst>
        </xdr:cNvPr>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4" name="フローチャート: 判断 443">
          <a:extLst>
            <a:ext uri="{FF2B5EF4-FFF2-40B4-BE49-F238E27FC236}">
              <a16:creationId xmlns:a16="http://schemas.microsoft.com/office/drawing/2014/main" id="{F82FB228-5398-421E-8DCE-5DB23924A0E8}"/>
            </a:ext>
          </a:extLst>
        </xdr:cNvPr>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5" name="フローチャート: 判断 444">
          <a:extLst>
            <a:ext uri="{FF2B5EF4-FFF2-40B4-BE49-F238E27FC236}">
              <a16:creationId xmlns:a16="http://schemas.microsoft.com/office/drawing/2014/main" id="{878F6676-9271-4CE2-BBCB-70D15977FAE8}"/>
            </a:ext>
          </a:extLst>
        </xdr:cNvPr>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6" name="フローチャート: 判断 445">
          <a:extLst>
            <a:ext uri="{FF2B5EF4-FFF2-40B4-BE49-F238E27FC236}">
              <a16:creationId xmlns:a16="http://schemas.microsoft.com/office/drawing/2014/main" id="{4040333D-9906-4C9F-A06E-79704AFC15C3}"/>
            </a:ext>
          </a:extLst>
        </xdr:cNvPr>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7" name="フローチャート: 判断 446">
          <a:extLst>
            <a:ext uri="{FF2B5EF4-FFF2-40B4-BE49-F238E27FC236}">
              <a16:creationId xmlns:a16="http://schemas.microsoft.com/office/drawing/2014/main" id="{F8CB9C3A-A4B7-4025-A5F7-9CB2698B5EFC}"/>
            </a:ext>
          </a:extLst>
        </xdr:cNvPr>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1255B7F8-2682-4FAD-91CF-8948BCB4F97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AFC99B08-6582-45E0-8FA6-F872970E67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D6DB089F-6040-43D6-9F55-203E2B949D9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61BF46DF-CC4F-479B-AD54-DFE0021178E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BBFC0111-6606-4C56-8EED-A54692F7459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89469</xdr:rowOff>
    </xdr:from>
    <xdr:to>
      <xdr:col>50</xdr:col>
      <xdr:colOff>165100</xdr:colOff>
      <xdr:row>108</xdr:row>
      <xdr:rowOff>19619</xdr:rowOff>
    </xdr:to>
    <xdr:sp macro="" textlink="">
      <xdr:nvSpPr>
        <xdr:cNvPr id="453" name="楕円 452">
          <a:extLst>
            <a:ext uri="{FF2B5EF4-FFF2-40B4-BE49-F238E27FC236}">
              <a16:creationId xmlns:a16="http://schemas.microsoft.com/office/drawing/2014/main" id="{10FA5F85-5754-4FA1-BF17-5CFC8C152B52}"/>
            </a:ext>
          </a:extLst>
        </xdr:cNvPr>
        <xdr:cNvSpPr/>
      </xdr:nvSpPr>
      <xdr:spPr>
        <a:xfrm>
          <a:off x="9588500" y="184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92334</xdr:rowOff>
    </xdr:from>
    <xdr:to>
      <xdr:col>46</xdr:col>
      <xdr:colOff>38100</xdr:colOff>
      <xdr:row>108</xdr:row>
      <xdr:rowOff>22484</xdr:rowOff>
    </xdr:to>
    <xdr:sp macro="" textlink="">
      <xdr:nvSpPr>
        <xdr:cNvPr id="454" name="楕円 453">
          <a:extLst>
            <a:ext uri="{FF2B5EF4-FFF2-40B4-BE49-F238E27FC236}">
              <a16:creationId xmlns:a16="http://schemas.microsoft.com/office/drawing/2014/main" id="{7B323398-F748-4F8B-A478-6733A7E365C0}"/>
            </a:ext>
          </a:extLst>
        </xdr:cNvPr>
        <xdr:cNvSpPr/>
      </xdr:nvSpPr>
      <xdr:spPr>
        <a:xfrm>
          <a:off x="8699500" y="184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140269</xdr:rowOff>
    </xdr:from>
    <xdr:to>
      <xdr:col>50</xdr:col>
      <xdr:colOff>114300</xdr:colOff>
      <xdr:row>107</xdr:row>
      <xdr:rowOff>143134</xdr:rowOff>
    </xdr:to>
    <xdr:cxnSp macro="">
      <xdr:nvCxnSpPr>
        <xdr:cNvPr id="455" name="直線コネクタ 454">
          <a:extLst>
            <a:ext uri="{FF2B5EF4-FFF2-40B4-BE49-F238E27FC236}">
              <a16:creationId xmlns:a16="http://schemas.microsoft.com/office/drawing/2014/main" id="{53F0E2C0-8EE0-4E4C-AA3A-D47A49D382FB}"/>
            </a:ext>
          </a:extLst>
        </xdr:cNvPr>
        <xdr:cNvCxnSpPr/>
      </xdr:nvCxnSpPr>
      <xdr:spPr>
        <a:xfrm flipV="1">
          <a:off x="8750300" y="18485419"/>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97456</xdr:rowOff>
    </xdr:from>
    <xdr:to>
      <xdr:col>41</xdr:col>
      <xdr:colOff>101600</xdr:colOff>
      <xdr:row>108</xdr:row>
      <xdr:rowOff>27606</xdr:rowOff>
    </xdr:to>
    <xdr:sp macro="" textlink="">
      <xdr:nvSpPr>
        <xdr:cNvPr id="456" name="楕円 455">
          <a:extLst>
            <a:ext uri="{FF2B5EF4-FFF2-40B4-BE49-F238E27FC236}">
              <a16:creationId xmlns:a16="http://schemas.microsoft.com/office/drawing/2014/main" id="{ABB1325D-6F58-42B3-AF82-477B2087AEA6}"/>
            </a:ext>
          </a:extLst>
        </xdr:cNvPr>
        <xdr:cNvSpPr/>
      </xdr:nvSpPr>
      <xdr:spPr>
        <a:xfrm>
          <a:off x="7810500" y="184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143134</xdr:rowOff>
    </xdr:from>
    <xdr:to>
      <xdr:col>45</xdr:col>
      <xdr:colOff>177800</xdr:colOff>
      <xdr:row>107</xdr:row>
      <xdr:rowOff>148256</xdr:rowOff>
    </xdr:to>
    <xdr:cxnSp macro="">
      <xdr:nvCxnSpPr>
        <xdr:cNvPr id="457" name="直線コネクタ 456">
          <a:extLst>
            <a:ext uri="{FF2B5EF4-FFF2-40B4-BE49-F238E27FC236}">
              <a16:creationId xmlns:a16="http://schemas.microsoft.com/office/drawing/2014/main" id="{155D3A0D-EC23-448D-9806-8CEC6A060C1F}"/>
            </a:ext>
          </a:extLst>
        </xdr:cNvPr>
        <xdr:cNvCxnSpPr/>
      </xdr:nvCxnSpPr>
      <xdr:spPr>
        <a:xfrm flipV="1">
          <a:off x="7861300" y="18488284"/>
          <a:ext cx="889000" cy="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102769</xdr:rowOff>
    </xdr:from>
    <xdr:to>
      <xdr:col>36</xdr:col>
      <xdr:colOff>165100</xdr:colOff>
      <xdr:row>108</xdr:row>
      <xdr:rowOff>32919</xdr:rowOff>
    </xdr:to>
    <xdr:sp macro="" textlink="">
      <xdr:nvSpPr>
        <xdr:cNvPr id="458" name="楕円 457">
          <a:extLst>
            <a:ext uri="{FF2B5EF4-FFF2-40B4-BE49-F238E27FC236}">
              <a16:creationId xmlns:a16="http://schemas.microsoft.com/office/drawing/2014/main" id="{7AF423A3-F278-4381-9630-A9EBCC04B4F1}"/>
            </a:ext>
          </a:extLst>
        </xdr:cNvPr>
        <xdr:cNvSpPr/>
      </xdr:nvSpPr>
      <xdr:spPr>
        <a:xfrm>
          <a:off x="6921500" y="184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148256</xdr:rowOff>
    </xdr:from>
    <xdr:to>
      <xdr:col>41</xdr:col>
      <xdr:colOff>50800</xdr:colOff>
      <xdr:row>107</xdr:row>
      <xdr:rowOff>153569</xdr:rowOff>
    </xdr:to>
    <xdr:cxnSp macro="">
      <xdr:nvCxnSpPr>
        <xdr:cNvPr id="459" name="直線コネクタ 458">
          <a:extLst>
            <a:ext uri="{FF2B5EF4-FFF2-40B4-BE49-F238E27FC236}">
              <a16:creationId xmlns:a16="http://schemas.microsoft.com/office/drawing/2014/main" id="{EC62F75D-3881-4435-9CD5-3DB75A47DEBA}"/>
            </a:ext>
          </a:extLst>
        </xdr:cNvPr>
        <xdr:cNvCxnSpPr/>
      </xdr:nvCxnSpPr>
      <xdr:spPr>
        <a:xfrm flipV="1">
          <a:off x="6972300" y="18493406"/>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460" name="n_1aveValue【港湾・漁港】&#10;一人当たり有形固定資産（償却資産）額">
          <a:extLst>
            <a:ext uri="{FF2B5EF4-FFF2-40B4-BE49-F238E27FC236}">
              <a16:creationId xmlns:a16="http://schemas.microsoft.com/office/drawing/2014/main" id="{4C470D1C-E586-4FD9-941B-0D6A993B9283}"/>
            </a:ext>
          </a:extLst>
        </xdr:cNvPr>
        <xdr:cNvSpPr txBox="1"/>
      </xdr:nvSpPr>
      <xdr:spPr>
        <a:xfrm>
          <a:off x="93270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461" name="n_2aveValue【港湾・漁港】&#10;一人当たり有形固定資産（償却資産）額">
          <a:extLst>
            <a:ext uri="{FF2B5EF4-FFF2-40B4-BE49-F238E27FC236}">
              <a16:creationId xmlns:a16="http://schemas.microsoft.com/office/drawing/2014/main" id="{7C51A6A7-48F2-4275-9BD3-CF6BCA285FA4}"/>
            </a:ext>
          </a:extLst>
        </xdr:cNvPr>
        <xdr:cNvSpPr txBox="1"/>
      </xdr:nvSpPr>
      <xdr:spPr>
        <a:xfrm>
          <a:off x="8450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62" name="n_3aveValue【港湾・漁港】&#10;一人当たり有形固定資産（償却資産）額">
          <a:extLst>
            <a:ext uri="{FF2B5EF4-FFF2-40B4-BE49-F238E27FC236}">
              <a16:creationId xmlns:a16="http://schemas.microsoft.com/office/drawing/2014/main" id="{D032749C-8D15-4D69-8FDA-E22D53068366}"/>
            </a:ext>
          </a:extLst>
        </xdr:cNvPr>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3" name="n_4aveValue【港湾・漁港】&#10;一人当たり有形固定資産（償却資産）額">
          <a:extLst>
            <a:ext uri="{FF2B5EF4-FFF2-40B4-BE49-F238E27FC236}">
              <a16:creationId xmlns:a16="http://schemas.microsoft.com/office/drawing/2014/main" id="{82E3167A-AB8E-4ADF-8C39-1A73BB79F4C8}"/>
            </a:ext>
          </a:extLst>
        </xdr:cNvPr>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10746</xdr:rowOff>
    </xdr:from>
    <xdr:ext cx="599010" cy="259045"/>
    <xdr:sp macro="" textlink="">
      <xdr:nvSpPr>
        <xdr:cNvPr id="464" name="n_1mainValue【港湾・漁港】&#10;一人当たり有形固定資産（償却資産）額">
          <a:extLst>
            <a:ext uri="{FF2B5EF4-FFF2-40B4-BE49-F238E27FC236}">
              <a16:creationId xmlns:a16="http://schemas.microsoft.com/office/drawing/2014/main" id="{0644AEA7-A3A0-44C1-92EC-EB6D5A8A323F}"/>
            </a:ext>
          </a:extLst>
        </xdr:cNvPr>
        <xdr:cNvSpPr txBox="1"/>
      </xdr:nvSpPr>
      <xdr:spPr>
        <a:xfrm>
          <a:off x="9327095" y="18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13611</xdr:rowOff>
    </xdr:from>
    <xdr:ext cx="599010" cy="259045"/>
    <xdr:sp macro="" textlink="">
      <xdr:nvSpPr>
        <xdr:cNvPr id="465" name="n_2mainValue【港湾・漁港】&#10;一人当たり有形固定資産（償却資産）額">
          <a:extLst>
            <a:ext uri="{FF2B5EF4-FFF2-40B4-BE49-F238E27FC236}">
              <a16:creationId xmlns:a16="http://schemas.microsoft.com/office/drawing/2014/main" id="{F1891A42-46C1-4D13-830D-5130DB2DA8AB}"/>
            </a:ext>
          </a:extLst>
        </xdr:cNvPr>
        <xdr:cNvSpPr txBox="1"/>
      </xdr:nvSpPr>
      <xdr:spPr>
        <a:xfrm>
          <a:off x="8450795" y="1853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18733</xdr:rowOff>
    </xdr:from>
    <xdr:ext cx="599010" cy="259045"/>
    <xdr:sp macro="" textlink="">
      <xdr:nvSpPr>
        <xdr:cNvPr id="466" name="n_3mainValue【港湾・漁港】&#10;一人当たり有形固定資産（償却資産）額">
          <a:extLst>
            <a:ext uri="{FF2B5EF4-FFF2-40B4-BE49-F238E27FC236}">
              <a16:creationId xmlns:a16="http://schemas.microsoft.com/office/drawing/2014/main" id="{9F8CAA67-DC33-4021-B63C-0E3ED26D3807}"/>
            </a:ext>
          </a:extLst>
        </xdr:cNvPr>
        <xdr:cNvSpPr txBox="1"/>
      </xdr:nvSpPr>
      <xdr:spPr>
        <a:xfrm>
          <a:off x="7561795" y="1853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24046</xdr:rowOff>
    </xdr:from>
    <xdr:ext cx="599010" cy="259045"/>
    <xdr:sp macro="" textlink="">
      <xdr:nvSpPr>
        <xdr:cNvPr id="467" name="n_4mainValue【港湾・漁港】&#10;一人当たり有形固定資産（償却資産）額">
          <a:extLst>
            <a:ext uri="{FF2B5EF4-FFF2-40B4-BE49-F238E27FC236}">
              <a16:creationId xmlns:a16="http://schemas.microsoft.com/office/drawing/2014/main" id="{525AD397-827E-42E5-9AA7-8F931ED29341}"/>
            </a:ext>
          </a:extLst>
        </xdr:cNvPr>
        <xdr:cNvSpPr txBox="1"/>
      </xdr:nvSpPr>
      <xdr:spPr>
        <a:xfrm>
          <a:off x="6672795" y="1854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4ABAA5BE-9E81-4E8C-B12C-77D6683654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6BC1033B-E1FB-443A-9EDC-49860DE679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C6A75112-A303-4C62-8A20-6B2C2B716A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1E466455-7F25-4364-9218-82F92F2805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8648BC1A-72BB-455C-A506-46EF7B40EF9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0C8FA30C-1887-4999-A039-C8C406DEB7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FB7062BD-5EDE-4117-8FDD-D04755AF35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705FEA42-E3E1-4C44-AD5B-8197064E283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a:extLst>
            <a:ext uri="{FF2B5EF4-FFF2-40B4-BE49-F238E27FC236}">
              <a16:creationId xmlns:a16="http://schemas.microsoft.com/office/drawing/2014/main" id="{DAA27629-46BA-432A-8F56-CD6CCF066B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a:extLst>
            <a:ext uri="{FF2B5EF4-FFF2-40B4-BE49-F238E27FC236}">
              <a16:creationId xmlns:a16="http://schemas.microsoft.com/office/drawing/2014/main" id="{8B33DC48-09F9-4903-8859-0EE3A12963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a:extLst>
            <a:ext uri="{FF2B5EF4-FFF2-40B4-BE49-F238E27FC236}">
              <a16:creationId xmlns:a16="http://schemas.microsoft.com/office/drawing/2014/main" id="{3038A944-B1BB-4854-8E11-019EFEC77B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a:extLst>
            <a:ext uri="{FF2B5EF4-FFF2-40B4-BE49-F238E27FC236}">
              <a16:creationId xmlns:a16="http://schemas.microsoft.com/office/drawing/2014/main" id="{4F7C2B1E-BAFE-4678-8A5E-155F9C359B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a:extLst>
            <a:ext uri="{FF2B5EF4-FFF2-40B4-BE49-F238E27FC236}">
              <a16:creationId xmlns:a16="http://schemas.microsoft.com/office/drawing/2014/main" id="{BE351779-E1C4-4844-AEB1-9CC383C6A9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a:extLst>
            <a:ext uri="{FF2B5EF4-FFF2-40B4-BE49-F238E27FC236}">
              <a16:creationId xmlns:a16="http://schemas.microsoft.com/office/drawing/2014/main" id="{F7560608-F80F-4E5E-A67F-0B71A59AB88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a:extLst>
            <a:ext uri="{FF2B5EF4-FFF2-40B4-BE49-F238E27FC236}">
              <a16:creationId xmlns:a16="http://schemas.microsoft.com/office/drawing/2014/main" id="{A2F41592-3BE7-4292-A845-DAA2FB7121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a:extLst>
            <a:ext uri="{FF2B5EF4-FFF2-40B4-BE49-F238E27FC236}">
              <a16:creationId xmlns:a16="http://schemas.microsoft.com/office/drawing/2014/main" id="{A61C9DA8-6E66-408A-8BF6-32AB252F1E6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61187360-D199-47F1-8F40-36EAD2D650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AE799A9C-1237-47D2-8ED2-E85D51AF0B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EDFC9F72-38F4-477C-89F6-45CBA3F7FE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7F7D0A33-FA4C-45D5-BDFE-4C95E17BBC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BC51D624-BBC0-4063-BC07-35A8A5D62E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FCD9B526-41EA-4869-A333-85277A7891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D84EC88-2C33-4057-B5D4-8DD33F8E6E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C42B088B-8824-4CAF-A92C-F36A502AD7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27621BEA-167B-48D2-ABDB-4061705411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E875840A-A5A8-4357-9B34-0C40FE68CC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D627D4FC-9918-45A0-865A-508B9FD19B9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4DEDA3A5-5A9C-42F6-A620-B6F7EE0CD1C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F1095517-B900-4F82-A7D2-563F41AB9B8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D90C3AA9-BCED-4657-B63A-9F8137BCBB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F9ABB744-59C5-4840-A12C-C60D668C722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E6B14F39-2EF9-4CC1-A7DE-31AA57F4619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DAFE5686-C63F-49D6-BDED-571230FAC2B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8894EA86-C231-46A0-B1B0-E6C25AF9CFE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19DD43E1-0F92-4589-8509-2CD40CDC6B7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54E19C4D-471A-4B6A-8F27-8070A944EF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7432BD39-3D18-4AAE-BF9E-2D4D56ADACC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AD7F5C77-6B79-499F-B32E-8E37D6742CA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48648A0D-DD5E-40FA-9192-6CB180E6AC2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3D609F31-BBCB-4562-8DF7-21C7CE3F17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B7781851-97F9-4965-A918-BD195907B2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a:extLst>
            <a:ext uri="{FF2B5EF4-FFF2-40B4-BE49-F238E27FC236}">
              <a16:creationId xmlns:a16="http://schemas.microsoft.com/office/drawing/2014/main" id="{850E470E-92CF-4C11-81C7-5FD1E2EBA01C}"/>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BF3464A2-D68A-441B-8E3B-B6A540FCA1FF}"/>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a:extLst>
            <a:ext uri="{FF2B5EF4-FFF2-40B4-BE49-F238E27FC236}">
              <a16:creationId xmlns:a16="http://schemas.microsoft.com/office/drawing/2014/main" id="{F67B0212-8F9B-4EF7-B5D9-3C1EB8772002}"/>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FDD9E11E-51F8-45C1-9B56-14D1D0DB17A7}"/>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a:extLst>
            <a:ext uri="{FF2B5EF4-FFF2-40B4-BE49-F238E27FC236}">
              <a16:creationId xmlns:a16="http://schemas.microsoft.com/office/drawing/2014/main" id="{56786475-E065-43AA-9ECC-71065DD6B136}"/>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E2CDEAFC-735B-48A4-B53E-087D43D29B68}"/>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a:extLst>
            <a:ext uri="{FF2B5EF4-FFF2-40B4-BE49-F238E27FC236}">
              <a16:creationId xmlns:a16="http://schemas.microsoft.com/office/drawing/2014/main" id="{587B1786-FA44-4521-AD37-634AE22FA1D9}"/>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a:extLst>
            <a:ext uri="{FF2B5EF4-FFF2-40B4-BE49-F238E27FC236}">
              <a16:creationId xmlns:a16="http://schemas.microsoft.com/office/drawing/2014/main" id="{1C051054-F129-4910-8460-157DEECAD89D}"/>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a:extLst>
            <a:ext uri="{FF2B5EF4-FFF2-40B4-BE49-F238E27FC236}">
              <a16:creationId xmlns:a16="http://schemas.microsoft.com/office/drawing/2014/main" id="{F0A52B3E-AA4A-4208-A6E0-D7A4F8C725D6}"/>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a:extLst>
            <a:ext uri="{FF2B5EF4-FFF2-40B4-BE49-F238E27FC236}">
              <a16:creationId xmlns:a16="http://schemas.microsoft.com/office/drawing/2014/main" id="{5B888F41-8847-4001-8A34-6E4DEA934349}"/>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19" name="フローチャート: 判断 518">
          <a:extLst>
            <a:ext uri="{FF2B5EF4-FFF2-40B4-BE49-F238E27FC236}">
              <a16:creationId xmlns:a16="http://schemas.microsoft.com/office/drawing/2014/main" id="{2830A919-2437-4804-A7FF-92ECBF458EC4}"/>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29B80CF-D6BF-4D94-A2AD-AC3F2AD54C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F27F7D9D-63EC-48C7-9FD7-43EE9C099A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8807455-FC83-4362-AC68-BEB283A465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838FD84-8E73-475A-8210-570CCB4D27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F1D2CE0-CE03-435F-85F0-E246857812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127181</xdr:rowOff>
    </xdr:from>
    <xdr:to>
      <xdr:col>81</xdr:col>
      <xdr:colOff>101600</xdr:colOff>
      <xdr:row>64</xdr:row>
      <xdr:rowOff>57331</xdr:rowOff>
    </xdr:to>
    <xdr:sp macro="" textlink="">
      <xdr:nvSpPr>
        <xdr:cNvPr id="525" name="楕円 524">
          <a:extLst>
            <a:ext uri="{FF2B5EF4-FFF2-40B4-BE49-F238E27FC236}">
              <a16:creationId xmlns:a16="http://schemas.microsoft.com/office/drawing/2014/main" id="{D0BD3255-3490-4751-9B4C-4699154B0C81}"/>
            </a:ext>
          </a:extLst>
        </xdr:cNvPr>
        <xdr:cNvSpPr/>
      </xdr:nvSpPr>
      <xdr:spPr>
        <a:xfrm>
          <a:off x="15430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105954</xdr:rowOff>
    </xdr:from>
    <xdr:to>
      <xdr:col>76</xdr:col>
      <xdr:colOff>165100</xdr:colOff>
      <xdr:row>64</xdr:row>
      <xdr:rowOff>36104</xdr:rowOff>
    </xdr:to>
    <xdr:sp macro="" textlink="">
      <xdr:nvSpPr>
        <xdr:cNvPr id="526" name="楕円 525">
          <a:extLst>
            <a:ext uri="{FF2B5EF4-FFF2-40B4-BE49-F238E27FC236}">
              <a16:creationId xmlns:a16="http://schemas.microsoft.com/office/drawing/2014/main" id="{360BCD1F-A35A-4EBA-BC9B-6BBE06E506AA}"/>
            </a:ext>
          </a:extLst>
        </xdr:cNvPr>
        <xdr:cNvSpPr/>
      </xdr:nvSpPr>
      <xdr:spPr>
        <a:xfrm>
          <a:off x="14541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156754</xdr:rowOff>
    </xdr:from>
    <xdr:to>
      <xdr:col>81</xdr:col>
      <xdr:colOff>50800</xdr:colOff>
      <xdr:row>64</xdr:row>
      <xdr:rowOff>6531</xdr:rowOff>
    </xdr:to>
    <xdr:cxnSp macro="">
      <xdr:nvCxnSpPr>
        <xdr:cNvPr id="527" name="直線コネクタ 526">
          <a:extLst>
            <a:ext uri="{FF2B5EF4-FFF2-40B4-BE49-F238E27FC236}">
              <a16:creationId xmlns:a16="http://schemas.microsoft.com/office/drawing/2014/main" id="{47C3F3B2-78F0-48D4-A1EA-F877B141746B}"/>
            </a:ext>
          </a:extLst>
        </xdr:cNvPr>
        <xdr:cNvCxnSpPr/>
      </xdr:nvCxnSpPr>
      <xdr:spPr>
        <a:xfrm>
          <a:off x="14592300" y="109581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83094</xdr:rowOff>
    </xdr:from>
    <xdr:to>
      <xdr:col>72</xdr:col>
      <xdr:colOff>38100</xdr:colOff>
      <xdr:row>64</xdr:row>
      <xdr:rowOff>13244</xdr:rowOff>
    </xdr:to>
    <xdr:sp macro="" textlink="">
      <xdr:nvSpPr>
        <xdr:cNvPr id="528" name="楕円 527">
          <a:extLst>
            <a:ext uri="{FF2B5EF4-FFF2-40B4-BE49-F238E27FC236}">
              <a16:creationId xmlns:a16="http://schemas.microsoft.com/office/drawing/2014/main" id="{3A048AB2-7BE8-438E-9499-401B97ACCC01}"/>
            </a:ext>
          </a:extLst>
        </xdr:cNvPr>
        <xdr:cNvSpPr/>
      </xdr:nvSpPr>
      <xdr:spPr>
        <a:xfrm>
          <a:off x="13652500" y="10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133894</xdr:rowOff>
    </xdr:from>
    <xdr:to>
      <xdr:col>76</xdr:col>
      <xdr:colOff>114300</xdr:colOff>
      <xdr:row>63</xdr:row>
      <xdr:rowOff>156754</xdr:rowOff>
    </xdr:to>
    <xdr:cxnSp macro="">
      <xdr:nvCxnSpPr>
        <xdr:cNvPr id="529" name="直線コネクタ 528">
          <a:extLst>
            <a:ext uri="{FF2B5EF4-FFF2-40B4-BE49-F238E27FC236}">
              <a16:creationId xmlns:a16="http://schemas.microsoft.com/office/drawing/2014/main" id="{A7DC02C9-A0AD-456A-BFDF-1EEBF8349BB5}"/>
            </a:ext>
          </a:extLst>
        </xdr:cNvPr>
        <xdr:cNvCxnSpPr/>
      </xdr:nvCxnSpPr>
      <xdr:spPr>
        <a:xfrm>
          <a:off x="13703300" y="10935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68399</xdr:rowOff>
    </xdr:from>
    <xdr:to>
      <xdr:col>67</xdr:col>
      <xdr:colOff>101600</xdr:colOff>
      <xdr:row>63</xdr:row>
      <xdr:rowOff>169999</xdr:rowOff>
    </xdr:to>
    <xdr:sp macro="" textlink="">
      <xdr:nvSpPr>
        <xdr:cNvPr id="530" name="楕円 529">
          <a:extLst>
            <a:ext uri="{FF2B5EF4-FFF2-40B4-BE49-F238E27FC236}">
              <a16:creationId xmlns:a16="http://schemas.microsoft.com/office/drawing/2014/main" id="{C888E8CB-B8C5-4F23-82D2-3E04ECB1D3E7}"/>
            </a:ext>
          </a:extLst>
        </xdr:cNvPr>
        <xdr:cNvSpPr/>
      </xdr:nvSpPr>
      <xdr:spPr>
        <a:xfrm>
          <a:off x="12763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119199</xdr:rowOff>
    </xdr:from>
    <xdr:to>
      <xdr:col>71</xdr:col>
      <xdr:colOff>177800</xdr:colOff>
      <xdr:row>63</xdr:row>
      <xdr:rowOff>133894</xdr:rowOff>
    </xdr:to>
    <xdr:cxnSp macro="">
      <xdr:nvCxnSpPr>
        <xdr:cNvPr id="531" name="直線コネクタ 530">
          <a:extLst>
            <a:ext uri="{FF2B5EF4-FFF2-40B4-BE49-F238E27FC236}">
              <a16:creationId xmlns:a16="http://schemas.microsoft.com/office/drawing/2014/main" id="{4DAF2FD1-673A-4BE8-A9A2-534E92FF5B21}"/>
            </a:ext>
          </a:extLst>
        </xdr:cNvPr>
        <xdr:cNvCxnSpPr/>
      </xdr:nvCxnSpPr>
      <xdr:spPr>
        <a:xfrm>
          <a:off x="12814300" y="109205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32" name="n_1aveValue【学校施設】&#10;有形固定資産減価償却率">
          <a:extLst>
            <a:ext uri="{FF2B5EF4-FFF2-40B4-BE49-F238E27FC236}">
              <a16:creationId xmlns:a16="http://schemas.microsoft.com/office/drawing/2014/main" id="{B7E1526B-3A98-4BFA-87E9-03FAA6576AFE}"/>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33" name="n_2aveValue【学校施設】&#10;有形固定資産減価償却率">
          <a:extLst>
            <a:ext uri="{FF2B5EF4-FFF2-40B4-BE49-F238E27FC236}">
              <a16:creationId xmlns:a16="http://schemas.microsoft.com/office/drawing/2014/main" id="{03048BE0-3414-4162-935B-270C14D804A2}"/>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34" name="n_3aveValue【学校施設】&#10;有形固定資産減価償却率">
          <a:extLst>
            <a:ext uri="{FF2B5EF4-FFF2-40B4-BE49-F238E27FC236}">
              <a16:creationId xmlns:a16="http://schemas.microsoft.com/office/drawing/2014/main" id="{D263C443-BBB5-48D8-89C3-EB8830533349}"/>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35" name="n_4aveValue【学校施設】&#10;有形固定資産減価償却率">
          <a:extLst>
            <a:ext uri="{FF2B5EF4-FFF2-40B4-BE49-F238E27FC236}">
              <a16:creationId xmlns:a16="http://schemas.microsoft.com/office/drawing/2014/main" id="{AD922F71-C8A6-4469-8E17-E9E3693E8347}"/>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48458</xdr:rowOff>
    </xdr:from>
    <xdr:ext cx="405111" cy="259045"/>
    <xdr:sp macro="" textlink="">
      <xdr:nvSpPr>
        <xdr:cNvPr id="536" name="n_1mainValue【学校施設】&#10;有形固定資産減価償却率">
          <a:extLst>
            <a:ext uri="{FF2B5EF4-FFF2-40B4-BE49-F238E27FC236}">
              <a16:creationId xmlns:a16="http://schemas.microsoft.com/office/drawing/2014/main" id="{0D7A33E6-CD13-4A90-9053-9A12CB1EAFB0}"/>
            </a:ext>
          </a:extLst>
        </xdr:cNvPr>
        <xdr:cNvSpPr txBox="1"/>
      </xdr:nvSpPr>
      <xdr:spPr>
        <a:xfrm>
          <a:off x="152660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27231</xdr:rowOff>
    </xdr:from>
    <xdr:ext cx="405111" cy="259045"/>
    <xdr:sp macro="" textlink="">
      <xdr:nvSpPr>
        <xdr:cNvPr id="537" name="n_2mainValue【学校施設】&#10;有形固定資産減価償却率">
          <a:extLst>
            <a:ext uri="{FF2B5EF4-FFF2-40B4-BE49-F238E27FC236}">
              <a16:creationId xmlns:a16="http://schemas.microsoft.com/office/drawing/2014/main" id="{04E7BC56-D303-455B-87FB-26850B91E0B3}"/>
            </a:ext>
          </a:extLst>
        </xdr:cNvPr>
        <xdr:cNvSpPr txBox="1"/>
      </xdr:nvSpPr>
      <xdr:spPr>
        <a:xfrm>
          <a:off x="143897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4371</xdr:rowOff>
    </xdr:from>
    <xdr:ext cx="405111" cy="259045"/>
    <xdr:sp macro="" textlink="">
      <xdr:nvSpPr>
        <xdr:cNvPr id="538" name="n_3mainValue【学校施設】&#10;有形固定資産減価償却率">
          <a:extLst>
            <a:ext uri="{FF2B5EF4-FFF2-40B4-BE49-F238E27FC236}">
              <a16:creationId xmlns:a16="http://schemas.microsoft.com/office/drawing/2014/main" id="{5211C2B6-B6D7-4733-969E-B1CD45E1D35F}"/>
            </a:ext>
          </a:extLst>
        </xdr:cNvPr>
        <xdr:cNvSpPr txBox="1"/>
      </xdr:nvSpPr>
      <xdr:spPr>
        <a:xfrm>
          <a:off x="13500744" y="1097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161126</xdr:rowOff>
    </xdr:from>
    <xdr:ext cx="405111" cy="259045"/>
    <xdr:sp macro="" textlink="">
      <xdr:nvSpPr>
        <xdr:cNvPr id="539" name="n_4mainValue【学校施設】&#10;有形固定資産減価償却率">
          <a:extLst>
            <a:ext uri="{FF2B5EF4-FFF2-40B4-BE49-F238E27FC236}">
              <a16:creationId xmlns:a16="http://schemas.microsoft.com/office/drawing/2014/main" id="{2E9AB1E9-8960-4AB5-9DB0-11CA800BB054}"/>
            </a:ext>
          </a:extLst>
        </xdr:cNvPr>
        <xdr:cNvSpPr txBox="1"/>
      </xdr:nvSpPr>
      <xdr:spPr>
        <a:xfrm>
          <a:off x="12611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96A6FDA9-6B57-4FB9-94CB-DEEC9B6D6B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4AEB3D84-EE0F-44F8-A9E7-17609E6FF6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B2A41F12-63A9-49BC-B3D1-C287B983F9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488091D1-1848-4A3F-9261-2D6BE516F3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1BE892DD-29EE-4CF0-A662-E7B7C6BEFE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708CD625-1C11-42E9-AD97-EAA02C9DDC2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8BB82A9F-0676-4245-9E64-66268E313F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E62E21DC-4145-4B35-A8F4-65B5C430AB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D8DE8DBB-2048-4FF5-BBF4-A61F41AA11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46C451AE-6C21-4FE7-92BE-4BCBFCA8E14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F04D2CFF-35E2-4024-97D9-FEDEDE8E439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6466581D-5BF4-4B1C-B7BB-353DF1391A3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BD4B3673-059E-4264-9124-10CA20824B8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4E8DD2B1-A482-4ABB-B94A-5BBB1ED7EA8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8D21C1F9-AE1C-4275-B785-C65908F6C06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5DA6FC33-B599-4A20-92C2-3234E28CD62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B6BFBA6D-A9CB-4A0B-94C7-258F92CEF5E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FD5CF8A1-7BC0-44C2-AFBA-DB50F85187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4185869D-9D87-4F36-BC93-958D08CF720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1075541C-E347-4582-AD1D-12CBF43CBF1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90662F9C-B83D-42BE-ADFF-833C2167D04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A253E028-8D91-464B-B6D7-FB444284B61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7865AD7E-B0E0-4287-AFAE-1BE51520FA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9E8A1932-30A3-48D8-8D9E-10F4E27327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a:extLst>
            <a:ext uri="{FF2B5EF4-FFF2-40B4-BE49-F238E27FC236}">
              <a16:creationId xmlns:a16="http://schemas.microsoft.com/office/drawing/2014/main" id="{159F0806-2C77-40AE-B9F2-4052980599B6}"/>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a:extLst>
            <a:ext uri="{FF2B5EF4-FFF2-40B4-BE49-F238E27FC236}">
              <a16:creationId xmlns:a16="http://schemas.microsoft.com/office/drawing/2014/main" id="{35F2275D-9B16-4FD2-A7EC-F809F9B9F2EF}"/>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a:extLst>
            <a:ext uri="{FF2B5EF4-FFF2-40B4-BE49-F238E27FC236}">
              <a16:creationId xmlns:a16="http://schemas.microsoft.com/office/drawing/2014/main" id="{3E2E5E7D-A998-458F-AA3E-F449A8DBF1D2}"/>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a:extLst>
            <a:ext uri="{FF2B5EF4-FFF2-40B4-BE49-F238E27FC236}">
              <a16:creationId xmlns:a16="http://schemas.microsoft.com/office/drawing/2014/main" id="{1573CD93-F3DC-4723-A604-48AA0AB13998}"/>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a:extLst>
            <a:ext uri="{FF2B5EF4-FFF2-40B4-BE49-F238E27FC236}">
              <a16:creationId xmlns:a16="http://schemas.microsoft.com/office/drawing/2014/main" id="{23CECBCE-3808-484A-8AFC-85C00847C7DE}"/>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69" name="【学校施設】&#10;一人当たり面積平均値テキスト">
          <a:extLst>
            <a:ext uri="{FF2B5EF4-FFF2-40B4-BE49-F238E27FC236}">
              <a16:creationId xmlns:a16="http://schemas.microsoft.com/office/drawing/2014/main" id="{4B097302-C4FB-4E34-86DF-0C4AEC1A43CB}"/>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a:extLst>
            <a:ext uri="{FF2B5EF4-FFF2-40B4-BE49-F238E27FC236}">
              <a16:creationId xmlns:a16="http://schemas.microsoft.com/office/drawing/2014/main" id="{944F033D-E49E-4C21-B4FB-34A77DE65799}"/>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a:extLst>
            <a:ext uri="{FF2B5EF4-FFF2-40B4-BE49-F238E27FC236}">
              <a16:creationId xmlns:a16="http://schemas.microsoft.com/office/drawing/2014/main" id="{0268E1A5-3056-4470-8985-C3D30DC769C1}"/>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a:extLst>
            <a:ext uri="{FF2B5EF4-FFF2-40B4-BE49-F238E27FC236}">
              <a16:creationId xmlns:a16="http://schemas.microsoft.com/office/drawing/2014/main" id="{66513BC4-8AFD-4020-BE8E-D3E0598455BF}"/>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a:extLst>
            <a:ext uri="{FF2B5EF4-FFF2-40B4-BE49-F238E27FC236}">
              <a16:creationId xmlns:a16="http://schemas.microsoft.com/office/drawing/2014/main" id="{BB562B90-BA1E-48C3-A891-4A0ED2AFFDD7}"/>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74" name="フローチャート: 判断 573">
          <a:extLst>
            <a:ext uri="{FF2B5EF4-FFF2-40B4-BE49-F238E27FC236}">
              <a16:creationId xmlns:a16="http://schemas.microsoft.com/office/drawing/2014/main" id="{B87513A5-4435-446D-99A1-89ECF0F47CEF}"/>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9F80BC27-3CF2-4C98-8765-5DDACBDDD3D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B2C5D30C-9D0A-4FDD-9F9C-60EE4B42D0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9B1A633F-31FE-4512-847E-D019764809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DC1DBFEE-23B4-458F-9A63-C14AA9808B0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24621F36-8632-4A9F-A1D8-07F9FB202A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155702</xdr:rowOff>
    </xdr:from>
    <xdr:to>
      <xdr:col>112</xdr:col>
      <xdr:colOff>38100</xdr:colOff>
      <xdr:row>63</xdr:row>
      <xdr:rowOff>85852</xdr:rowOff>
    </xdr:to>
    <xdr:sp macro="" textlink="">
      <xdr:nvSpPr>
        <xdr:cNvPr id="580" name="楕円 579">
          <a:extLst>
            <a:ext uri="{FF2B5EF4-FFF2-40B4-BE49-F238E27FC236}">
              <a16:creationId xmlns:a16="http://schemas.microsoft.com/office/drawing/2014/main" id="{6273B9B2-316D-45BF-8774-172BCB5B362A}"/>
            </a:ext>
          </a:extLst>
        </xdr:cNvPr>
        <xdr:cNvSpPr/>
      </xdr:nvSpPr>
      <xdr:spPr>
        <a:xfrm>
          <a:off x="212725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156845</xdr:rowOff>
    </xdr:from>
    <xdr:to>
      <xdr:col>107</xdr:col>
      <xdr:colOff>101600</xdr:colOff>
      <xdr:row>63</xdr:row>
      <xdr:rowOff>86995</xdr:rowOff>
    </xdr:to>
    <xdr:sp macro="" textlink="">
      <xdr:nvSpPr>
        <xdr:cNvPr id="581" name="楕円 580">
          <a:extLst>
            <a:ext uri="{FF2B5EF4-FFF2-40B4-BE49-F238E27FC236}">
              <a16:creationId xmlns:a16="http://schemas.microsoft.com/office/drawing/2014/main" id="{2F40CF8D-B3A1-4BA0-912F-50A4B67D5ECA}"/>
            </a:ext>
          </a:extLst>
        </xdr:cNvPr>
        <xdr:cNvSpPr/>
      </xdr:nvSpPr>
      <xdr:spPr>
        <a:xfrm>
          <a:off x="20383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35052</xdr:rowOff>
    </xdr:from>
    <xdr:to>
      <xdr:col>111</xdr:col>
      <xdr:colOff>177800</xdr:colOff>
      <xdr:row>63</xdr:row>
      <xdr:rowOff>36195</xdr:rowOff>
    </xdr:to>
    <xdr:cxnSp macro="">
      <xdr:nvCxnSpPr>
        <xdr:cNvPr id="582" name="直線コネクタ 581">
          <a:extLst>
            <a:ext uri="{FF2B5EF4-FFF2-40B4-BE49-F238E27FC236}">
              <a16:creationId xmlns:a16="http://schemas.microsoft.com/office/drawing/2014/main" id="{3256AB65-1C77-4EE3-94F5-A6CF43366989}"/>
            </a:ext>
          </a:extLst>
        </xdr:cNvPr>
        <xdr:cNvCxnSpPr/>
      </xdr:nvCxnSpPr>
      <xdr:spPr>
        <a:xfrm flipV="1">
          <a:off x="20434300" y="108364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161417</xdr:rowOff>
    </xdr:from>
    <xdr:to>
      <xdr:col>102</xdr:col>
      <xdr:colOff>165100</xdr:colOff>
      <xdr:row>63</xdr:row>
      <xdr:rowOff>91567</xdr:rowOff>
    </xdr:to>
    <xdr:sp macro="" textlink="">
      <xdr:nvSpPr>
        <xdr:cNvPr id="583" name="楕円 582">
          <a:extLst>
            <a:ext uri="{FF2B5EF4-FFF2-40B4-BE49-F238E27FC236}">
              <a16:creationId xmlns:a16="http://schemas.microsoft.com/office/drawing/2014/main" id="{BAC031C5-A82A-4003-BC96-0BC765EA8F44}"/>
            </a:ext>
          </a:extLst>
        </xdr:cNvPr>
        <xdr:cNvSpPr/>
      </xdr:nvSpPr>
      <xdr:spPr>
        <a:xfrm>
          <a:off x="194945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36195</xdr:rowOff>
    </xdr:from>
    <xdr:to>
      <xdr:col>107</xdr:col>
      <xdr:colOff>50800</xdr:colOff>
      <xdr:row>63</xdr:row>
      <xdr:rowOff>40767</xdr:rowOff>
    </xdr:to>
    <xdr:cxnSp macro="">
      <xdr:nvCxnSpPr>
        <xdr:cNvPr id="584" name="直線コネクタ 583">
          <a:extLst>
            <a:ext uri="{FF2B5EF4-FFF2-40B4-BE49-F238E27FC236}">
              <a16:creationId xmlns:a16="http://schemas.microsoft.com/office/drawing/2014/main" id="{7EAFBF89-ED19-4337-ADF0-63878950A314}"/>
            </a:ext>
          </a:extLst>
        </xdr:cNvPr>
        <xdr:cNvCxnSpPr/>
      </xdr:nvCxnSpPr>
      <xdr:spPr>
        <a:xfrm flipV="1">
          <a:off x="19545300" y="108375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169037</xdr:rowOff>
    </xdr:from>
    <xdr:to>
      <xdr:col>98</xdr:col>
      <xdr:colOff>38100</xdr:colOff>
      <xdr:row>63</xdr:row>
      <xdr:rowOff>99187</xdr:rowOff>
    </xdr:to>
    <xdr:sp macro="" textlink="">
      <xdr:nvSpPr>
        <xdr:cNvPr id="585" name="楕円 584">
          <a:extLst>
            <a:ext uri="{FF2B5EF4-FFF2-40B4-BE49-F238E27FC236}">
              <a16:creationId xmlns:a16="http://schemas.microsoft.com/office/drawing/2014/main" id="{2620B784-3F0E-4FF1-8545-30694400AA0A}"/>
            </a:ext>
          </a:extLst>
        </xdr:cNvPr>
        <xdr:cNvSpPr/>
      </xdr:nvSpPr>
      <xdr:spPr>
        <a:xfrm>
          <a:off x="18605500" y="10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40767</xdr:rowOff>
    </xdr:from>
    <xdr:to>
      <xdr:col>102</xdr:col>
      <xdr:colOff>114300</xdr:colOff>
      <xdr:row>63</xdr:row>
      <xdr:rowOff>48387</xdr:rowOff>
    </xdr:to>
    <xdr:cxnSp macro="">
      <xdr:nvCxnSpPr>
        <xdr:cNvPr id="586" name="直線コネクタ 585">
          <a:extLst>
            <a:ext uri="{FF2B5EF4-FFF2-40B4-BE49-F238E27FC236}">
              <a16:creationId xmlns:a16="http://schemas.microsoft.com/office/drawing/2014/main" id="{A603CBC2-EFFA-4CB0-A533-389E5ECED3FD}"/>
            </a:ext>
          </a:extLst>
        </xdr:cNvPr>
        <xdr:cNvCxnSpPr/>
      </xdr:nvCxnSpPr>
      <xdr:spPr>
        <a:xfrm flipV="1">
          <a:off x="18656300" y="1084211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87" name="n_1aveValue【学校施設】&#10;一人当たり面積">
          <a:extLst>
            <a:ext uri="{FF2B5EF4-FFF2-40B4-BE49-F238E27FC236}">
              <a16:creationId xmlns:a16="http://schemas.microsoft.com/office/drawing/2014/main" id="{0A5F91AE-B625-4E84-A43B-6245B9B251E9}"/>
            </a:ext>
          </a:extLst>
        </xdr:cNvPr>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88" name="n_2aveValue【学校施設】&#10;一人当たり面積">
          <a:extLst>
            <a:ext uri="{FF2B5EF4-FFF2-40B4-BE49-F238E27FC236}">
              <a16:creationId xmlns:a16="http://schemas.microsoft.com/office/drawing/2014/main" id="{75966EF4-C372-417A-8440-CA201668C671}"/>
            </a:ext>
          </a:extLst>
        </xdr:cNvPr>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89" name="n_3aveValue【学校施設】&#10;一人当たり面積">
          <a:extLst>
            <a:ext uri="{FF2B5EF4-FFF2-40B4-BE49-F238E27FC236}">
              <a16:creationId xmlns:a16="http://schemas.microsoft.com/office/drawing/2014/main" id="{D47059B7-2E20-492F-979F-D292D6D05C8F}"/>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90" name="n_4aveValue【学校施設】&#10;一人当たり面積">
          <a:extLst>
            <a:ext uri="{FF2B5EF4-FFF2-40B4-BE49-F238E27FC236}">
              <a16:creationId xmlns:a16="http://schemas.microsoft.com/office/drawing/2014/main" id="{69136AAE-98D1-4D7F-87F2-69BB48CF52FD}"/>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76979</xdr:rowOff>
    </xdr:from>
    <xdr:ext cx="469744" cy="259045"/>
    <xdr:sp macro="" textlink="">
      <xdr:nvSpPr>
        <xdr:cNvPr id="591" name="n_1mainValue【学校施設】&#10;一人当たり面積">
          <a:extLst>
            <a:ext uri="{FF2B5EF4-FFF2-40B4-BE49-F238E27FC236}">
              <a16:creationId xmlns:a16="http://schemas.microsoft.com/office/drawing/2014/main" id="{C65CD001-A48E-49F3-A8D2-ECC3B18384AC}"/>
            </a:ext>
          </a:extLst>
        </xdr:cNvPr>
        <xdr:cNvSpPr txBox="1"/>
      </xdr:nvSpPr>
      <xdr:spPr>
        <a:xfrm>
          <a:off x="21075727"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78122</xdr:rowOff>
    </xdr:from>
    <xdr:ext cx="469744" cy="259045"/>
    <xdr:sp macro="" textlink="">
      <xdr:nvSpPr>
        <xdr:cNvPr id="592" name="n_2mainValue【学校施設】&#10;一人当たり面積">
          <a:extLst>
            <a:ext uri="{FF2B5EF4-FFF2-40B4-BE49-F238E27FC236}">
              <a16:creationId xmlns:a16="http://schemas.microsoft.com/office/drawing/2014/main" id="{A785FEE8-3D4C-4751-9790-A3D222C46F9B}"/>
            </a:ext>
          </a:extLst>
        </xdr:cNvPr>
        <xdr:cNvSpPr txBox="1"/>
      </xdr:nvSpPr>
      <xdr:spPr>
        <a:xfrm>
          <a:off x="20199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82694</xdr:rowOff>
    </xdr:from>
    <xdr:ext cx="469744" cy="259045"/>
    <xdr:sp macro="" textlink="">
      <xdr:nvSpPr>
        <xdr:cNvPr id="593" name="n_3mainValue【学校施設】&#10;一人当たり面積">
          <a:extLst>
            <a:ext uri="{FF2B5EF4-FFF2-40B4-BE49-F238E27FC236}">
              <a16:creationId xmlns:a16="http://schemas.microsoft.com/office/drawing/2014/main" id="{DD4986BD-2699-4B29-AA8E-D89ADC7F946E}"/>
            </a:ext>
          </a:extLst>
        </xdr:cNvPr>
        <xdr:cNvSpPr txBox="1"/>
      </xdr:nvSpPr>
      <xdr:spPr>
        <a:xfrm>
          <a:off x="19310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90314</xdr:rowOff>
    </xdr:from>
    <xdr:ext cx="469744" cy="259045"/>
    <xdr:sp macro="" textlink="">
      <xdr:nvSpPr>
        <xdr:cNvPr id="594" name="n_4mainValue【学校施設】&#10;一人当たり面積">
          <a:extLst>
            <a:ext uri="{FF2B5EF4-FFF2-40B4-BE49-F238E27FC236}">
              <a16:creationId xmlns:a16="http://schemas.microsoft.com/office/drawing/2014/main" id="{589A63EA-36DB-4E19-BB68-6F980E09E4EC}"/>
            </a:ext>
          </a:extLst>
        </xdr:cNvPr>
        <xdr:cNvSpPr txBox="1"/>
      </xdr:nvSpPr>
      <xdr:spPr>
        <a:xfrm>
          <a:off x="18421427" y="108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8E397545-AF10-4E47-95BB-21E063260E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8AE1361E-0E35-4BDE-AC1D-BFD7F1906D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719A4F45-9A72-4F84-ABBE-4BB1142EDD8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19F65189-EBEA-4F1E-A255-14D1A58A06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2C2E121-69EB-4F28-AF3F-284DC67D95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85A99B73-B878-4E24-9371-A7C787A945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BED6C086-B389-4EA0-82E0-87C9A06D7C4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62D71C7C-C453-4A26-AA2C-D369C904881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7E16B6AF-D525-4C88-A14D-D879E82BCD0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0055BC47-7317-492C-950F-AAD0DED5DB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41A47B01-546F-4762-A506-7FE8DCAA02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D89206B6-F6FF-483A-B759-E2C7EAE738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C8C229E5-2221-4DD4-87B9-5137282074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B92D3009-2257-4948-A46C-5CBCA36B96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59B76591-44AE-4B41-84B2-A8B8714961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E2552EB1-666B-4334-B4D9-8E1C63A5CA1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2D8AA6E5-AC96-4FF1-B466-5482B0FAB8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A84C9032-DA27-4770-BC4E-14BD27EBB3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B39BE764-3306-4AAE-A056-924BD9C667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6DBFDB80-20EB-44B1-B87F-E51F8EEBE40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B0927535-55FE-45A8-A0F1-B3307DD5CC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54D92B2B-E724-4688-B69A-2C1BA6A989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A335F44C-3A44-4CCB-8C9A-3AE364975D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03037CEA-FE17-4748-9C40-99355AF4AF4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32B971D4-2530-4A62-B0DD-0BC714EF2A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7D8EF3F5-6A71-4CB8-8903-51B0C3E3F3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D5E58184-5782-4DAC-84D5-D61F1483FED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a:extLst>
            <a:ext uri="{FF2B5EF4-FFF2-40B4-BE49-F238E27FC236}">
              <a16:creationId xmlns:a16="http://schemas.microsoft.com/office/drawing/2014/main" id="{3CE86B2A-4AC7-4823-A8D3-A3C1060012A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3" name="テキスト ボックス 622">
          <a:extLst>
            <a:ext uri="{FF2B5EF4-FFF2-40B4-BE49-F238E27FC236}">
              <a16:creationId xmlns:a16="http://schemas.microsoft.com/office/drawing/2014/main" id="{13C38A06-D6F8-4263-9CF0-AD55778932E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a:extLst>
            <a:ext uri="{FF2B5EF4-FFF2-40B4-BE49-F238E27FC236}">
              <a16:creationId xmlns:a16="http://schemas.microsoft.com/office/drawing/2014/main" id="{BDEAA934-21A0-49F0-BC64-D0A2CBDFF3D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a:extLst>
            <a:ext uri="{FF2B5EF4-FFF2-40B4-BE49-F238E27FC236}">
              <a16:creationId xmlns:a16="http://schemas.microsoft.com/office/drawing/2014/main" id="{EE77060B-5EA8-4D04-877C-EBE4E916D05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a:extLst>
            <a:ext uri="{FF2B5EF4-FFF2-40B4-BE49-F238E27FC236}">
              <a16:creationId xmlns:a16="http://schemas.microsoft.com/office/drawing/2014/main" id="{3A391E34-80AA-406D-B04D-8AB431960D3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a:extLst>
            <a:ext uri="{FF2B5EF4-FFF2-40B4-BE49-F238E27FC236}">
              <a16:creationId xmlns:a16="http://schemas.microsoft.com/office/drawing/2014/main" id="{C771A0D3-6541-4081-80C4-04C26C9CFB7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a:extLst>
            <a:ext uri="{FF2B5EF4-FFF2-40B4-BE49-F238E27FC236}">
              <a16:creationId xmlns:a16="http://schemas.microsoft.com/office/drawing/2014/main" id="{245FA683-4AF6-4B9F-9BB1-866D6B76265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a:extLst>
            <a:ext uri="{FF2B5EF4-FFF2-40B4-BE49-F238E27FC236}">
              <a16:creationId xmlns:a16="http://schemas.microsoft.com/office/drawing/2014/main" id="{A0A35FF2-DD8E-405D-AAE0-A9E57A20BE4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a:extLst>
            <a:ext uri="{FF2B5EF4-FFF2-40B4-BE49-F238E27FC236}">
              <a16:creationId xmlns:a16="http://schemas.microsoft.com/office/drawing/2014/main" id="{78574ECE-EC19-4E2B-8754-857030C75DD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1" name="テキスト ボックス 630">
          <a:extLst>
            <a:ext uri="{FF2B5EF4-FFF2-40B4-BE49-F238E27FC236}">
              <a16:creationId xmlns:a16="http://schemas.microsoft.com/office/drawing/2014/main" id="{77F87074-E6D0-466C-874E-E350A287CCC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C75841AE-1E50-4810-A2D2-D39851F614D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3" name="テキスト ボックス 632">
          <a:extLst>
            <a:ext uri="{FF2B5EF4-FFF2-40B4-BE49-F238E27FC236}">
              <a16:creationId xmlns:a16="http://schemas.microsoft.com/office/drawing/2014/main" id="{8C90747A-CD5F-4098-8EE3-B86A3F91AC0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a:extLst>
            <a:ext uri="{FF2B5EF4-FFF2-40B4-BE49-F238E27FC236}">
              <a16:creationId xmlns:a16="http://schemas.microsoft.com/office/drawing/2014/main" id="{948F7BDD-9ECC-40F3-8571-474AEAF741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35" name="直線コネクタ 634">
          <a:extLst>
            <a:ext uri="{FF2B5EF4-FFF2-40B4-BE49-F238E27FC236}">
              <a16:creationId xmlns:a16="http://schemas.microsoft.com/office/drawing/2014/main" id="{ABDBD162-00D7-481F-A257-FE2CF387E030}"/>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6" name="【公民館】&#10;有形固定資産減価償却率最小値テキスト">
          <a:extLst>
            <a:ext uri="{FF2B5EF4-FFF2-40B4-BE49-F238E27FC236}">
              <a16:creationId xmlns:a16="http://schemas.microsoft.com/office/drawing/2014/main" id="{8F86F66B-7214-4931-99F2-9EF09B609C4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7" name="直線コネクタ 636">
          <a:extLst>
            <a:ext uri="{FF2B5EF4-FFF2-40B4-BE49-F238E27FC236}">
              <a16:creationId xmlns:a16="http://schemas.microsoft.com/office/drawing/2014/main" id="{70B351C9-0D35-4CA4-9B84-B578B74EE5F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38" name="【公民館】&#10;有形固定資産減価償却率最大値テキスト">
          <a:extLst>
            <a:ext uri="{FF2B5EF4-FFF2-40B4-BE49-F238E27FC236}">
              <a16:creationId xmlns:a16="http://schemas.microsoft.com/office/drawing/2014/main" id="{31F0503F-54BE-4076-A188-B34826F7EA3C}"/>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39" name="直線コネクタ 638">
          <a:extLst>
            <a:ext uri="{FF2B5EF4-FFF2-40B4-BE49-F238E27FC236}">
              <a16:creationId xmlns:a16="http://schemas.microsoft.com/office/drawing/2014/main" id="{D4F9B420-D1DF-45EF-9CCE-B120D3921C32}"/>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0" name="【公民館】&#10;有形固定資産減価償却率平均値テキスト">
          <a:extLst>
            <a:ext uri="{FF2B5EF4-FFF2-40B4-BE49-F238E27FC236}">
              <a16:creationId xmlns:a16="http://schemas.microsoft.com/office/drawing/2014/main" id="{9DB87103-17BA-47A0-8FA5-4C53F02339CD}"/>
            </a:ext>
          </a:extLst>
        </xdr:cNvPr>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1" name="フローチャート: 判断 640">
          <a:extLst>
            <a:ext uri="{FF2B5EF4-FFF2-40B4-BE49-F238E27FC236}">
              <a16:creationId xmlns:a16="http://schemas.microsoft.com/office/drawing/2014/main" id="{350B2FED-789A-47D7-8ECD-2555EA5541E6}"/>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42" name="フローチャート: 判断 641">
          <a:extLst>
            <a:ext uri="{FF2B5EF4-FFF2-40B4-BE49-F238E27FC236}">
              <a16:creationId xmlns:a16="http://schemas.microsoft.com/office/drawing/2014/main" id="{5BCDC657-900C-4B2C-BAE4-4B744877686E}"/>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43" name="フローチャート: 判断 642">
          <a:extLst>
            <a:ext uri="{FF2B5EF4-FFF2-40B4-BE49-F238E27FC236}">
              <a16:creationId xmlns:a16="http://schemas.microsoft.com/office/drawing/2014/main" id="{922211A9-6326-4468-AECF-3FA5FEBBB739}"/>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44" name="フローチャート: 判断 643">
          <a:extLst>
            <a:ext uri="{FF2B5EF4-FFF2-40B4-BE49-F238E27FC236}">
              <a16:creationId xmlns:a16="http://schemas.microsoft.com/office/drawing/2014/main" id="{BB4F1CD4-D381-47C2-8EB0-A2B617F91C67}"/>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45" name="フローチャート: 判断 644">
          <a:extLst>
            <a:ext uri="{FF2B5EF4-FFF2-40B4-BE49-F238E27FC236}">
              <a16:creationId xmlns:a16="http://schemas.microsoft.com/office/drawing/2014/main" id="{0A83E87F-2BF1-4DCB-826B-79BFA4C76B64}"/>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3DC62BA-972E-4579-8563-9A337322AB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2E96E45-F7EA-4B2E-8248-312FA7C1F2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BA77D62-FC66-4CE4-894F-2134E39DBB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50B88084-C9B5-404B-A539-751A93FA1A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D2642545-2E73-4BE9-B4B6-FCDD6AFA4C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73025</xdr:rowOff>
    </xdr:from>
    <xdr:to>
      <xdr:col>81</xdr:col>
      <xdr:colOff>101600</xdr:colOff>
      <xdr:row>106</xdr:row>
      <xdr:rowOff>3175</xdr:rowOff>
    </xdr:to>
    <xdr:sp macro="" textlink="">
      <xdr:nvSpPr>
        <xdr:cNvPr id="651" name="楕円 650">
          <a:extLst>
            <a:ext uri="{FF2B5EF4-FFF2-40B4-BE49-F238E27FC236}">
              <a16:creationId xmlns:a16="http://schemas.microsoft.com/office/drawing/2014/main" id="{7C6A315D-CA3A-4935-B31F-2114F9B2DE2A}"/>
            </a:ext>
          </a:extLst>
        </xdr:cNvPr>
        <xdr:cNvSpPr/>
      </xdr:nvSpPr>
      <xdr:spPr>
        <a:xfrm>
          <a:off x="15430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652" name="楕円 651">
          <a:extLst>
            <a:ext uri="{FF2B5EF4-FFF2-40B4-BE49-F238E27FC236}">
              <a16:creationId xmlns:a16="http://schemas.microsoft.com/office/drawing/2014/main" id="{5211AFBC-FD8D-49E3-ACAC-8BF60A12317C}"/>
            </a:ext>
          </a:extLst>
        </xdr:cNvPr>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83820</xdr:rowOff>
    </xdr:from>
    <xdr:to>
      <xdr:col>81</xdr:col>
      <xdr:colOff>50800</xdr:colOff>
      <xdr:row>105</xdr:row>
      <xdr:rowOff>123825</xdr:rowOff>
    </xdr:to>
    <xdr:cxnSp macro="">
      <xdr:nvCxnSpPr>
        <xdr:cNvPr id="653" name="直線コネクタ 652">
          <a:extLst>
            <a:ext uri="{FF2B5EF4-FFF2-40B4-BE49-F238E27FC236}">
              <a16:creationId xmlns:a16="http://schemas.microsoft.com/office/drawing/2014/main" id="{C71FB8B8-0770-40E2-A93E-F4BBE26246F1}"/>
            </a:ext>
          </a:extLst>
        </xdr:cNvPr>
        <xdr:cNvCxnSpPr/>
      </xdr:nvCxnSpPr>
      <xdr:spPr>
        <a:xfrm>
          <a:off x="14592300" y="18086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166370</xdr:rowOff>
    </xdr:from>
    <xdr:to>
      <xdr:col>72</xdr:col>
      <xdr:colOff>38100</xdr:colOff>
      <xdr:row>105</xdr:row>
      <xdr:rowOff>96520</xdr:rowOff>
    </xdr:to>
    <xdr:sp macro="" textlink="">
      <xdr:nvSpPr>
        <xdr:cNvPr id="654" name="楕円 653">
          <a:extLst>
            <a:ext uri="{FF2B5EF4-FFF2-40B4-BE49-F238E27FC236}">
              <a16:creationId xmlns:a16="http://schemas.microsoft.com/office/drawing/2014/main" id="{A0F533E9-F121-45BD-9243-1F57FF53934F}"/>
            </a:ext>
          </a:extLst>
        </xdr:cNvPr>
        <xdr:cNvSpPr/>
      </xdr:nvSpPr>
      <xdr:spPr>
        <a:xfrm>
          <a:off x="1365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45720</xdr:rowOff>
    </xdr:from>
    <xdr:to>
      <xdr:col>76</xdr:col>
      <xdr:colOff>114300</xdr:colOff>
      <xdr:row>105</xdr:row>
      <xdr:rowOff>83820</xdr:rowOff>
    </xdr:to>
    <xdr:cxnSp macro="">
      <xdr:nvCxnSpPr>
        <xdr:cNvPr id="655" name="直線コネクタ 654">
          <a:extLst>
            <a:ext uri="{FF2B5EF4-FFF2-40B4-BE49-F238E27FC236}">
              <a16:creationId xmlns:a16="http://schemas.microsoft.com/office/drawing/2014/main" id="{E6CE1362-7A23-450D-90C4-87D46C7A17E0}"/>
            </a:ext>
          </a:extLst>
        </xdr:cNvPr>
        <xdr:cNvCxnSpPr/>
      </xdr:nvCxnSpPr>
      <xdr:spPr>
        <a:xfrm>
          <a:off x="13703300" y="1804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656" name="楕円 655">
          <a:extLst>
            <a:ext uri="{FF2B5EF4-FFF2-40B4-BE49-F238E27FC236}">
              <a16:creationId xmlns:a16="http://schemas.microsoft.com/office/drawing/2014/main" id="{A4B571EB-F84D-49EE-B36C-04F5B86DEE8D}"/>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45720</xdr:rowOff>
    </xdr:to>
    <xdr:cxnSp macro="">
      <xdr:nvCxnSpPr>
        <xdr:cNvPr id="657" name="直線コネクタ 656">
          <a:extLst>
            <a:ext uri="{FF2B5EF4-FFF2-40B4-BE49-F238E27FC236}">
              <a16:creationId xmlns:a16="http://schemas.microsoft.com/office/drawing/2014/main" id="{15E4DBC4-A868-4518-B4C6-1C2C516E268B}"/>
            </a:ext>
          </a:extLst>
        </xdr:cNvPr>
        <xdr:cNvCxnSpPr/>
      </xdr:nvCxnSpPr>
      <xdr:spPr>
        <a:xfrm>
          <a:off x="12814300" y="18021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58" name="n_1aveValue【公民館】&#10;有形固定資産減価償却率">
          <a:extLst>
            <a:ext uri="{FF2B5EF4-FFF2-40B4-BE49-F238E27FC236}">
              <a16:creationId xmlns:a16="http://schemas.microsoft.com/office/drawing/2014/main" id="{2CBC8C1A-7CAB-4B9F-8697-D7B42A457C46}"/>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59" name="n_2aveValue【公民館】&#10;有形固定資産減価償却率">
          <a:extLst>
            <a:ext uri="{FF2B5EF4-FFF2-40B4-BE49-F238E27FC236}">
              <a16:creationId xmlns:a16="http://schemas.microsoft.com/office/drawing/2014/main" id="{41C5D3A2-8073-47C0-954E-CF54EA52AAD4}"/>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60" name="n_3aveValue【公民館】&#10;有形固定資産減価償却率">
          <a:extLst>
            <a:ext uri="{FF2B5EF4-FFF2-40B4-BE49-F238E27FC236}">
              <a16:creationId xmlns:a16="http://schemas.microsoft.com/office/drawing/2014/main" id="{A4856732-1D5A-49E4-A8F3-1E5F8D0BB251}"/>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61" name="n_4aveValue【公民館】&#10;有形固定資産減価償却率">
          <a:extLst>
            <a:ext uri="{FF2B5EF4-FFF2-40B4-BE49-F238E27FC236}">
              <a16:creationId xmlns:a16="http://schemas.microsoft.com/office/drawing/2014/main" id="{CB3EA979-0BA6-4717-A7D5-881826D7F0DB}"/>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165752</xdr:rowOff>
    </xdr:from>
    <xdr:ext cx="405111" cy="259045"/>
    <xdr:sp macro="" textlink="">
      <xdr:nvSpPr>
        <xdr:cNvPr id="662" name="n_1mainValue【公民館】&#10;有形固定資産減価償却率">
          <a:extLst>
            <a:ext uri="{FF2B5EF4-FFF2-40B4-BE49-F238E27FC236}">
              <a16:creationId xmlns:a16="http://schemas.microsoft.com/office/drawing/2014/main" id="{D1DDA4D9-0679-448C-B145-E73AABB1772E}"/>
            </a:ext>
          </a:extLst>
        </xdr:cNvPr>
        <xdr:cNvSpPr txBox="1"/>
      </xdr:nvSpPr>
      <xdr:spPr>
        <a:xfrm>
          <a:off x="152660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663" name="n_2mainValue【公民館】&#10;有形固定資産減価償却率">
          <a:extLst>
            <a:ext uri="{FF2B5EF4-FFF2-40B4-BE49-F238E27FC236}">
              <a16:creationId xmlns:a16="http://schemas.microsoft.com/office/drawing/2014/main" id="{F713085D-6162-452E-873A-C1C09EF57AC2}"/>
            </a:ext>
          </a:extLst>
        </xdr:cNvPr>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87647</xdr:rowOff>
    </xdr:from>
    <xdr:ext cx="405111" cy="259045"/>
    <xdr:sp macro="" textlink="">
      <xdr:nvSpPr>
        <xdr:cNvPr id="664" name="n_3mainValue【公民館】&#10;有形固定資産減価償却率">
          <a:extLst>
            <a:ext uri="{FF2B5EF4-FFF2-40B4-BE49-F238E27FC236}">
              <a16:creationId xmlns:a16="http://schemas.microsoft.com/office/drawing/2014/main" id="{630F3C79-B95F-4B7E-A544-4F0E6370877B}"/>
            </a:ext>
          </a:extLst>
        </xdr:cNvPr>
        <xdr:cNvSpPr txBox="1"/>
      </xdr:nvSpPr>
      <xdr:spPr>
        <a:xfrm>
          <a:off x="13500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665" name="n_4mainValue【公民館】&#10;有形固定資産減価償却率">
          <a:extLst>
            <a:ext uri="{FF2B5EF4-FFF2-40B4-BE49-F238E27FC236}">
              <a16:creationId xmlns:a16="http://schemas.microsoft.com/office/drawing/2014/main" id="{345E0499-F675-490E-BA35-FA9277C1318D}"/>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C5BFF6A1-8830-4200-AA92-5A95150D296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8C6703E5-BB51-4D54-B2B4-0BFE86DDE1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DB3FFCA9-3B0C-47CA-826F-C2770F54E62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5CCBEF1D-69B9-4412-ABE9-93FE554E8D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952ABB78-68E5-4301-B7C9-6171F68F02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E98792F4-505C-4D53-AC8F-C6B6609A0F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B8CF316F-452B-40D3-B633-A6E665A14F9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C10DD191-290B-4C25-95E3-0E74033426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492E7DAD-76A2-4E81-834D-05638FC3900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B4B3575F-2F28-4EC9-81BE-97DCE114C9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a:extLst>
            <a:ext uri="{FF2B5EF4-FFF2-40B4-BE49-F238E27FC236}">
              <a16:creationId xmlns:a16="http://schemas.microsoft.com/office/drawing/2014/main" id="{DE2ACEC0-2404-4A08-A5F4-20F4D6D3A4E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a:extLst>
            <a:ext uri="{FF2B5EF4-FFF2-40B4-BE49-F238E27FC236}">
              <a16:creationId xmlns:a16="http://schemas.microsoft.com/office/drawing/2014/main" id="{9EA2908B-8DE0-4F7B-BD07-AC1FBD15CAC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a:extLst>
            <a:ext uri="{FF2B5EF4-FFF2-40B4-BE49-F238E27FC236}">
              <a16:creationId xmlns:a16="http://schemas.microsoft.com/office/drawing/2014/main" id="{D5082792-12B3-4F68-96BE-07B4F7A3539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a:extLst>
            <a:ext uri="{FF2B5EF4-FFF2-40B4-BE49-F238E27FC236}">
              <a16:creationId xmlns:a16="http://schemas.microsoft.com/office/drawing/2014/main" id="{0F925A04-B9E6-4A05-9D9B-28783297BBD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a:extLst>
            <a:ext uri="{FF2B5EF4-FFF2-40B4-BE49-F238E27FC236}">
              <a16:creationId xmlns:a16="http://schemas.microsoft.com/office/drawing/2014/main" id="{50F1A9DA-6DB6-457A-88F0-F0F321B1E85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a:extLst>
            <a:ext uri="{FF2B5EF4-FFF2-40B4-BE49-F238E27FC236}">
              <a16:creationId xmlns:a16="http://schemas.microsoft.com/office/drawing/2014/main" id="{FEEB14A3-1CF4-4E5D-93D0-E90C15693C6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a:extLst>
            <a:ext uri="{FF2B5EF4-FFF2-40B4-BE49-F238E27FC236}">
              <a16:creationId xmlns:a16="http://schemas.microsoft.com/office/drawing/2014/main" id="{E8CA06BD-BC8B-48FA-B8C0-F847A30E135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a:extLst>
            <a:ext uri="{FF2B5EF4-FFF2-40B4-BE49-F238E27FC236}">
              <a16:creationId xmlns:a16="http://schemas.microsoft.com/office/drawing/2014/main" id="{86C68421-58F1-4762-AC2A-7C46E3301B4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a:extLst>
            <a:ext uri="{FF2B5EF4-FFF2-40B4-BE49-F238E27FC236}">
              <a16:creationId xmlns:a16="http://schemas.microsoft.com/office/drawing/2014/main" id="{0AD6D325-209C-46F1-86B7-8160AE136AB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a:extLst>
            <a:ext uri="{FF2B5EF4-FFF2-40B4-BE49-F238E27FC236}">
              <a16:creationId xmlns:a16="http://schemas.microsoft.com/office/drawing/2014/main" id="{2457DBC4-803B-4122-A602-3B3826A5C2E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AA30453F-3256-45D3-93FB-E435183A2E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398B3E46-6381-49F0-B127-6957A77B19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a:extLst>
            <a:ext uri="{FF2B5EF4-FFF2-40B4-BE49-F238E27FC236}">
              <a16:creationId xmlns:a16="http://schemas.microsoft.com/office/drawing/2014/main" id="{53C3496D-1751-4A2F-A0D8-F0C6D26B2E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89" name="直線コネクタ 688">
          <a:extLst>
            <a:ext uri="{FF2B5EF4-FFF2-40B4-BE49-F238E27FC236}">
              <a16:creationId xmlns:a16="http://schemas.microsoft.com/office/drawing/2014/main" id="{A79BB98D-1DA7-43E2-B5EF-CEF5134BFC5D}"/>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90" name="【公民館】&#10;一人当たり面積最小値テキスト">
          <a:extLst>
            <a:ext uri="{FF2B5EF4-FFF2-40B4-BE49-F238E27FC236}">
              <a16:creationId xmlns:a16="http://schemas.microsoft.com/office/drawing/2014/main" id="{51E87C7C-CAD7-4E74-90AF-DA57F3179423}"/>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91" name="直線コネクタ 690">
          <a:extLst>
            <a:ext uri="{FF2B5EF4-FFF2-40B4-BE49-F238E27FC236}">
              <a16:creationId xmlns:a16="http://schemas.microsoft.com/office/drawing/2014/main" id="{D2F2D36C-4A84-489B-A1C2-2166D99E734F}"/>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92" name="【公民館】&#10;一人当たり面積最大値テキスト">
          <a:extLst>
            <a:ext uri="{FF2B5EF4-FFF2-40B4-BE49-F238E27FC236}">
              <a16:creationId xmlns:a16="http://schemas.microsoft.com/office/drawing/2014/main" id="{6B2DC1DF-59E8-4F9B-B6FE-A77BB839C799}"/>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93" name="直線コネクタ 692">
          <a:extLst>
            <a:ext uri="{FF2B5EF4-FFF2-40B4-BE49-F238E27FC236}">
              <a16:creationId xmlns:a16="http://schemas.microsoft.com/office/drawing/2014/main" id="{DC2012CF-3A77-4989-8A92-0B4CBF8E82CF}"/>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694" name="【公民館】&#10;一人当たり面積平均値テキスト">
          <a:extLst>
            <a:ext uri="{FF2B5EF4-FFF2-40B4-BE49-F238E27FC236}">
              <a16:creationId xmlns:a16="http://schemas.microsoft.com/office/drawing/2014/main" id="{EF126F34-D74D-406C-A6F6-F47C03B0FEB3}"/>
            </a:ext>
          </a:extLst>
        </xdr:cNvPr>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95" name="フローチャート: 判断 694">
          <a:extLst>
            <a:ext uri="{FF2B5EF4-FFF2-40B4-BE49-F238E27FC236}">
              <a16:creationId xmlns:a16="http://schemas.microsoft.com/office/drawing/2014/main" id="{720E3221-7348-4461-9C2C-CFCAA4769F87}"/>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96" name="フローチャート: 判断 695">
          <a:extLst>
            <a:ext uri="{FF2B5EF4-FFF2-40B4-BE49-F238E27FC236}">
              <a16:creationId xmlns:a16="http://schemas.microsoft.com/office/drawing/2014/main" id="{7251DBEB-F755-4ECB-81F4-B54B5220F776}"/>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97" name="フローチャート: 判断 696">
          <a:extLst>
            <a:ext uri="{FF2B5EF4-FFF2-40B4-BE49-F238E27FC236}">
              <a16:creationId xmlns:a16="http://schemas.microsoft.com/office/drawing/2014/main" id="{4B67BE1A-6245-4C49-B353-8E9328689276}"/>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98" name="フローチャート: 判断 697">
          <a:extLst>
            <a:ext uri="{FF2B5EF4-FFF2-40B4-BE49-F238E27FC236}">
              <a16:creationId xmlns:a16="http://schemas.microsoft.com/office/drawing/2014/main" id="{9FB1FDD9-8F66-434E-B749-206FD811A28C}"/>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699" name="フローチャート: 判断 698">
          <a:extLst>
            <a:ext uri="{FF2B5EF4-FFF2-40B4-BE49-F238E27FC236}">
              <a16:creationId xmlns:a16="http://schemas.microsoft.com/office/drawing/2014/main" id="{748E32E4-1412-4880-9F97-2D2A20881429}"/>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7B5A2AA9-FF1D-4C28-BDD1-5D38093F1D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C17F82D7-9EE7-478D-B3E1-CB29B8347F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26076739-84FC-4FE4-BB68-7EFC062BF19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5DF124C6-74E2-410E-AE16-5C7741C3A31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B0856A0D-37C6-477A-A860-9F3970888F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22861</xdr:rowOff>
    </xdr:from>
    <xdr:to>
      <xdr:col>112</xdr:col>
      <xdr:colOff>38100</xdr:colOff>
      <xdr:row>108</xdr:row>
      <xdr:rowOff>124461</xdr:rowOff>
    </xdr:to>
    <xdr:sp macro="" textlink="">
      <xdr:nvSpPr>
        <xdr:cNvPr id="705" name="楕円 704">
          <a:extLst>
            <a:ext uri="{FF2B5EF4-FFF2-40B4-BE49-F238E27FC236}">
              <a16:creationId xmlns:a16="http://schemas.microsoft.com/office/drawing/2014/main" id="{81F3884A-EFEE-4F51-AE81-AC0A9466AD0B}"/>
            </a:ext>
          </a:extLst>
        </xdr:cNvPr>
        <xdr:cNvSpPr/>
      </xdr:nvSpPr>
      <xdr:spPr>
        <a:xfrm>
          <a:off x="21272500" y="185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22861</xdr:rowOff>
    </xdr:from>
    <xdr:to>
      <xdr:col>107</xdr:col>
      <xdr:colOff>101600</xdr:colOff>
      <xdr:row>108</xdr:row>
      <xdr:rowOff>124461</xdr:rowOff>
    </xdr:to>
    <xdr:sp macro="" textlink="">
      <xdr:nvSpPr>
        <xdr:cNvPr id="706" name="楕円 705">
          <a:extLst>
            <a:ext uri="{FF2B5EF4-FFF2-40B4-BE49-F238E27FC236}">
              <a16:creationId xmlns:a16="http://schemas.microsoft.com/office/drawing/2014/main" id="{715E91FC-C015-44FE-8826-1892CE85FFA9}"/>
            </a:ext>
          </a:extLst>
        </xdr:cNvPr>
        <xdr:cNvSpPr/>
      </xdr:nvSpPr>
      <xdr:spPr>
        <a:xfrm>
          <a:off x="20383500" y="185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73661</xdr:rowOff>
    </xdr:from>
    <xdr:to>
      <xdr:col>111</xdr:col>
      <xdr:colOff>177800</xdr:colOff>
      <xdr:row>108</xdr:row>
      <xdr:rowOff>73661</xdr:rowOff>
    </xdr:to>
    <xdr:cxnSp macro="">
      <xdr:nvCxnSpPr>
        <xdr:cNvPr id="707" name="直線コネクタ 706">
          <a:extLst>
            <a:ext uri="{FF2B5EF4-FFF2-40B4-BE49-F238E27FC236}">
              <a16:creationId xmlns:a16="http://schemas.microsoft.com/office/drawing/2014/main" id="{C9FD5C48-581A-4EE5-9B2D-1E0C792CD8EE}"/>
            </a:ext>
          </a:extLst>
        </xdr:cNvPr>
        <xdr:cNvCxnSpPr/>
      </xdr:nvCxnSpPr>
      <xdr:spPr>
        <a:xfrm>
          <a:off x="20434300" y="18590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22861</xdr:rowOff>
    </xdr:from>
    <xdr:to>
      <xdr:col>102</xdr:col>
      <xdr:colOff>165100</xdr:colOff>
      <xdr:row>108</xdr:row>
      <xdr:rowOff>124461</xdr:rowOff>
    </xdr:to>
    <xdr:sp macro="" textlink="">
      <xdr:nvSpPr>
        <xdr:cNvPr id="708" name="楕円 707">
          <a:extLst>
            <a:ext uri="{FF2B5EF4-FFF2-40B4-BE49-F238E27FC236}">
              <a16:creationId xmlns:a16="http://schemas.microsoft.com/office/drawing/2014/main" id="{7DBCBC2A-E0D7-435C-84B2-13AF8CBE2CE7}"/>
            </a:ext>
          </a:extLst>
        </xdr:cNvPr>
        <xdr:cNvSpPr/>
      </xdr:nvSpPr>
      <xdr:spPr>
        <a:xfrm>
          <a:off x="19494500" y="185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73661</xdr:rowOff>
    </xdr:from>
    <xdr:to>
      <xdr:col>107</xdr:col>
      <xdr:colOff>50800</xdr:colOff>
      <xdr:row>108</xdr:row>
      <xdr:rowOff>73661</xdr:rowOff>
    </xdr:to>
    <xdr:cxnSp macro="">
      <xdr:nvCxnSpPr>
        <xdr:cNvPr id="709" name="直線コネクタ 708">
          <a:extLst>
            <a:ext uri="{FF2B5EF4-FFF2-40B4-BE49-F238E27FC236}">
              <a16:creationId xmlns:a16="http://schemas.microsoft.com/office/drawing/2014/main" id="{0A986C30-50B4-44CE-BD0D-3B8B10863DA7}"/>
            </a:ext>
          </a:extLst>
        </xdr:cNvPr>
        <xdr:cNvCxnSpPr/>
      </xdr:nvCxnSpPr>
      <xdr:spPr>
        <a:xfrm>
          <a:off x="19545300" y="18590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24130</xdr:rowOff>
    </xdr:from>
    <xdr:to>
      <xdr:col>98</xdr:col>
      <xdr:colOff>38100</xdr:colOff>
      <xdr:row>108</xdr:row>
      <xdr:rowOff>125730</xdr:rowOff>
    </xdr:to>
    <xdr:sp macro="" textlink="">
      <xdr:nvSpPr>
        <xdr:cNvPr id="710" name="楕円 709">
          <a:extLst>
            <a:ext uri="{FF2B5EF4-FFF2-40B4-BE49-F238E27FC236}">
              <a16:creationId xmlns:a16="http://schemas.microsoft.com/office/drawing/2014/main" id="{BDA8DE54-85DC-4B5D-BA54-C8072E59A17C}"/>
            </a:ext>
          </a:extLst>
        </xdr:cNvPr>
        <xdr:cNvSpPr/>
      </xdr:nvSpPr>
      <xdr:spPr>
        <a:xfrm>
          <a:off x="18605500" y="185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73661</xdr:rowOff>
    </xdr:from>
    <xdr:to>
      <xdr:col>102</xdr:col>
      <xdr:colOff>114300</xdr:colOff>
      <xdr:row>108</xdr:row>
      <xdr:rowOff>74930</xdr:rowOff>
    </xdr:to>
    <xdr:cxnSp macro="">
      <xdr:nvCxnSpPr>
        <xdr:cNvPr id="711" name="直線コネクタ 710">
          <a:extLst>
            <a:ext uri="{FF2B5EF4-FFF2-40B4-BE49-F238E27FC236}">
              <a16:creationId xmlns:a16="http://schemas.microsoft.com/office/drawing/2014/main" id="{0964C61F-4773-4E47-A4FD-5F59464532B3}"/>
            </a:ext>
          </a:extLst>
        </xdr:cNvPr>
        <xdr:cNvCxnSpPr/>
      </xdr:nvCxnSpPr>
      <xdr:spPr>
        <a:xfrm flipV="1">
          <a:off x="18656300" y="185902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12" name="n_1aveValue【公民館】&#10;一人当たり面積">
          <a:extLst>
            <a:ext uri="{FF2B5EF4-FFF2-40B4-BE49-F238E27FC236}">
              <a16:creationId xmlns:a16="http://schemas.microsoft.com/office/drawing/2014/main" id="{91ED08D2-1DB0-4E3D-82F3-73CD892F4A63}"/>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13" name="n_2aveValue【公民館】&#10;一人当たり面積">
          <a:extLst>
            <a:ext uri="{FF2B5EF4-FFF2-40B4-BE49-F238E27FC236}">
              <a16:creationId xmlns:a16="http://schemas.microsoft.com/office/drawing/2014/main" id="{5976A730-308F-404E-995F-3F0BD7A81F93}"/>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714" name="n_3aveValue【公民館】&#10;一人当たり面積">
          <a:extLst>
            <a:ext uri="{FF2B5EF4-FFF2-40B4-BE49-F238E27FC236}">
              <a16:creationId xmlns:a16="http://schemas.microsoft.com/office/drawing/2014/main" id="{0F8645FB-EEF1-4CFB-A5E3-113910CE98B3}"/>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715" name="n_4aveValue【公民館】&#10;一人当たり面積">
          <a:extLst>
            <a:ext uri="{FF2B5EF4-FFF2-40B4-BE49-F238E27FC236}">
              <a16:creationId xmlns:a16="http://schemas.microsoft.com/office/drawing/2014/main" id="{28279A0D-BCF3-4CAE-9FC9-0E8FC4CCD965}"/>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115588</xdr:rowOff>
    </xdr:from>
    <xdr:ext cx="469744" cy="259045"/>
    <xdr:sp macro="" textlink="">
      <xdr:nvSpPr>
        <xdr:cNvPr id="716" name="n_1mainValue【公民館】&#10;一人当たり面積">
          <a:extLst>
            <a:ext uri="{FF2B5EF4-FFF2-40B4-BE49-F238E27FC236}">
              <a16:creationId xmlns:a16="http://schemas.microsoft.com/office/drawing/2014/main" id="{82F94310-B39F-43BA-9571-78BF2C2B8FB6}"/>
            </a:ext>
          </a:extLst>
        </xdr:cNvPr>
        <xdr:cNvSpPr txBox="1"/>
      </xdr:nvSpPr>
      <xdr:spPr>
        <a:xfrm>
          <a:off x="21075727" y="1863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115588</xdr:rowOff>
    </xdr:from>
    <xdr:ext cx="469744" cy="259045"/>
    <xdr:sp macro="" textlink="">
      <xdr:nvSpPr>
        <xdr:cNvPr id="717" name="n_2mainValue【公民館】&#10;一人当たり面積">
          <a:extLst>
            <a:ext uri="{FF2B5EF4-FFF2-40B4-BE49-F238E27FC236}">
              <a16:creationId xmlns:a16="http://schemas.microsoft.com/office/drawing/2014/main" id="{A92A54F6-014B-4D41-8220-703CC6541B76}"/>
            </a:ext>
          </a:extLst>
        </xdr:cNvPr>
        <xdr:cNvSpPr txBox="1"/>
      </xdr:nvSpPr>
      <xdr:spPr>
        <a:xfrm>
          <a:off x="20199427" y="1863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115588</xdr:rowOff>
    </xdr:from>
    <xdr:ext cx="469744" cy="259045"/>
    <xdr:sp macro="" textlink="">
      <xdr:nvSpPr>
        <xdr:cNvPr id="718" name="n_3mainValue【公民館】&#10;一人当たり面積">
          <a:extLst>
            <a:ext uri="{FF2B5EF4-FFF2-40B4-BE49-F238E27FC236}">
              <a16:creationId xmlns:a16="http://schemas.microsoft.com/office/drawing/2014/main" id="{A4260F52-77E3-440E-ACA9-410FD55D6C35}"/>
            </a:ext>
          </a:extLst>
        </xdr:cNvPr>
        <xdr:cNvSpPr txBox="1"/>
      </xdr:nvSpPr>
      <xdr:spPr>
        <a:xfrm>
          <a:off x="19310427" y="1863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116857</xdr:rowOff>
    </xdr:from>
    <xdr:ext cx="469744" cy="259045"/>
    <xdr:sp macro="" textlink="">
      <xdr:nvSpPr>
        <xdr:cNvPr id="719" name="n_4mainValue【公民館】&#10;一人当たり面積">
          <a:extLst>
            <a:ext uri="{FF2B5EF4-FFF2-40B4-BE49-F238E27FC236}">
              <a16:creationId xmlns:a16="http://schemas.microsoft.com/office/drawing/2014/main" id="{37475DAE-778C-491E-987B-64BD8421B0BF}"/>
            </a:ext>
          </a:extLst>
        </xdr:cNvPr>
        <xdr:cNvSpPr txBox="1"/>
      </xdr:nvSpPr>
      <xdr:spPr>
        <a:xfrm>
          <a:off x="18421427" y="186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id="{EEDF4359-7F9C-42BA-9E55-CA67CA5349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id="{087216A4-DF1F-4D86-9E0F-3E2B06A766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id="{044102FF-AB56-4F02-9455-70FBDA055C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学校施設、公営住宅、公民館については有形固定資産減価償却率が類似団体平均を上回っており、特に学校施設において老朽化が進んでいる。令和２年度に個別施設管理計画の策定が終了する予定であり、施設の評価に基づき更新・再編・統合・廃止について検討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0DB90A-A345-4870-B447-94CBB28027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927587-C228-4F5E-A1E2-3054751E1A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08D285-4160-41EF-9969-D8168A96B3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34854C-2A14-4054-975E-C2FA0FF9E58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96BFCE-5389-4BF5-92EF-4ABF55235D4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24BC05-C6FE-4D2E-908F-BEEE33F014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266CAC-AD16-49E2-AB36-D904D9EC42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C527A2-71B5-4264-8A06-B598D78138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490CE0-47DD-42D2-A3CF-FFADEB64ABC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080205-16E9-4571-9367-9461D8A22A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13,884
13,810
37.25
6,628,503
6,490,246
118,187
3,644,092
5,190,276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4EA6F0-3656-4795-9CCA-A40432C52D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4C628C-6774-4634-998F-848FFEA9AB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614704-9628-492B-B986-C7EAD36DB9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E8B27D-4575-4982-9A56-043DFE4BF0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BB3D2B-4524-4689-997F-1BE34D91AA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96EC6FA-D7D3-4933-8A28-6008596582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96585E-E1DA-423D-B499-83C2F0E9A7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8FA570-F22D-40F3-BA50-123FA9CD76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0D8F21-8AFB-4854-B487-0AEECF9B83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4C1D86-BB85-43FE-B809-9514B0ACCD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F829D7-E97B-4299-9E17-2A038A2605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1E60B03-54BB-4A06-A0CB-DF5280A991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B168A1-F1D7-4CC7-ABC8-29B6741E7F3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96DF37-BDCE-4D21-ABB8-1531685333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7D00E2-2DB8-4358-915A-D5424B7FE2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3EB0D0-E1D1-4620-9D36-F6D4CE238D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EC771BB-B33C-453B-B98F-12626E432F6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F1804B-67A7-4B39-944B-112F1E7164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16CD384-E318-4D6F-ABBD-6B7C181682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1E0D87-892C-456B-A4FA-615C7BD0423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A5F520-2661-4DD4-9E83-9B44854D77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729835-6068-4DFD-ACB4-C8333C6BBD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015FAA-DE61-431D-9D5A-19F3AED745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CE4700-4B90-45E6-8266-C0A5A7790F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AAD931-7735-4FE2-9682-2CC595418E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BA107E-DA0C-453D-AC3F-51124E4022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D95C22-E404-4C11-83EF-F1C77D2919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BC556F-3655-4DF9-BED5-76C97B103F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136BA1-B146-4A38-9EF4-CF57805FE86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1711098-98FB-4206-B1F5-B4B7A9A3D2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F4647A6-2B13-43A6-AA49-AF7CEF150F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4B15250-C208-48F6-8C31-3223297C974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8A778CF-3E0D-40B9-8A42-859EAA6FAE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3F13C55-A838-4572-931B-EFF5794C9C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C7DDE76-ED08-4535-99EF-1BCEE8C8C14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8595208-09F4-427E-A642-3357728D45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A890676-A81E-48C6-9C73-1A632A5EAB2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866A0D6-B1E7-4F1B-AAFA-74FD6789EA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93DDE31-C5CA-4337-B76E-2BE7A003FB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F4F9A87-28CA-4800-90BB-B0F13311308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8736066-A76A-4F9C-8160-A1C26FC8C0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BC87403-7A81-43E4-8D62-7D73B0E530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9D85F65-EA53-40F1-A916-EDAAA4B48A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19F0D49-EBEF-4827-AAB2-26162BA36C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56D4476-9871-4A80-A87E-30369B5E885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8B45B7D-8469-4F37-B019-AC9A308EF1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6B8CAFA-C5EB-40DC-B10E-6E20B7918B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7DC2570-EC84-4606-9764-BBCD48CCF1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5218CE7-96BC-40C5-A7B3-A45F1106218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0BA632E-28EC-4891-919C-20DF314AB2E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EFAFE04-77B1-410E-BB1F-F9768A4BB66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3B365F3-1885-4E4D-ABC7-596214126AE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2DBFD34-5611-426A-A807-52ED33AF4F1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676D8FF-13DE-4110-9B9E-04CB029CEE7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773B15D-4F0B-4529-9A63-05AA9C371E0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42FF920-22CD-4E6D-B27A-25921DF858E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B58527EB-7F4B-44E5-A6CE-70CBB0CF78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FF9BF09-C3F9-4CC4-A8F9-6BAA83E5589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8464EACD-3C88-4EFA-9798-D87CD1D70F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8BE8EDF6-BBFC-46C0-B54D-CC5990C8B4E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8D50745-20A6-4897-BC6D-7F9475DE59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45785DD-3AC7-472F-811D-9941D5D4963A}"/>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36F73EA-FED9-4137-910C-425F168E722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A5B9C000-B863-4281-A5D6-94D6B45FDB4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FCC10346-01F1-4C64-ACA6-4ABBEFDA9231}"/>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id="{40035428-9E65-478E-B461-0DAE3C56E185}"/>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E96B281-16C2-47C0-B02C-FC0B8CD881FB}"/>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id="{38F1AFFA-D5BF-4BF9-8786-F5BA0C4D97B2}"/>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id="{F981F76A-462A-4C51-AFD1-E88C635C5EA5}"/>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A91E790E-12A1-4E26-9456-B6AF71BE6DE5}"/>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id="{210CAE79-82E2-4610-98CF-272A97ADEFA6}"/>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6C1891B6-6954-4817-AEFE-FBD847A31B2A}"/>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7172CF8-821B-4C57-B7B1-F7033818683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8E4A8E3-22D7-4287-A794-27446CC53EB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6A8AF09-349A-46D8-A229-9BD038947F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78A537F-F9DF-4E16-98FC-C0316F5DCDF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580253C-4C06-4181-A619-CC769B9E3C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130175</xdr:rowOff>
    </xdr:from>
    <xdr:to>
      <xdr:col>20</xdr:col>
      <xdr:colOff>38100</xdr:colOff>
      <xdr:row>63</xdr:row>
      <xdr:rowOff>60325</xdr:rowOff>
    </xdr:to>
    <xdr:sp macro="" textlink="">
      <xdr:nvSpPr>
        <xdr:cNvPr id="89" name="楕円 88">
          <a:extLst>
            <a:ext uri="{FF2B5EF4-FFF2-40B4-BE49-F238E27FC236}">
              <a16:creationId xmlns:a16="http://schemas.microsoft.com/office/drawing/2014/main" id="{F8B9B712-4D1F-45C5-B8C5-E64FE055EF6A}"/>
            </a:ext>
          </a:extLst>
        </xdr:cNvPr>
        <xdr:cNvSpPr/>
      </xdr:nvSpPr>
      <xdr:spPr>
        <a:xfrm>
          <a:off x="3746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95885</xdr:rowOff>
    </xdr:from>
    <xdr:to>
      <xdr:col>15</xdr:col>
      <xdr:colOff>101600</xdr:colOff>
      <xdr:row>63</xdr:row>
      <xdr:rowOff>26035</xdr:rowOff>
    </xdr:to>
    <xdr:sp macro="" textlink="">
      <xdr:nvSpPr>
        <xdr:cNvPr id="90" name="楕円 89">
          <a:extLst>
            <a:ext uri="{FF2B5EF4-FFF2-40B4-BE49-F238E27FC236}">
              <a16:creationId xmlns:a16="http://schemas.microsoft.com/office/drawing/2014/main" id="{E903BB37-6352-4E36-BE71-E0E7A0757DA8}"/>
            </a:ext>
          </a:extLst>
        </xdr:cNvPr>
        <xdr:cNvSpPr/>
      </xdr:nvSpPr>
      <xdr:spPr>
        <a:xfrm>
          <a:off x="2857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146685</xdr:rowOff>
    </xdr:from>
    <xdr:to>
      <xdr:col>19</xdr:col>
      <xdr:colOff>177800</xdr:colOff>
      <xdr:row>63</xdr:row>
      <xdr:rowOff>9525</xdr:rowOff>
    </xdr:to>
    <xdr:cxnSp macro="">
      <xdr:nvCxnSpPr>
        <xdr:cNvPr id="91" name="直線コネクタ 90">
          <a:extLst>
            <a:ext uri="{FF2B5EF4-FFF2-40B4-BE49-F238E27FC236}">
              <a16:creationId xmlns:a16="http://schemas.microsoft.com/office/drawing/2014/main" id="{778C0D76-C158-4AAE-BDDE-D9EB1362DC6E}"/>
            </a:ext>
          </a:extLst>
        </xdr:cNvPr>
        <xdr:cNvCxnSpPr/>
      </xdr:nvCxnSpPr>
      <xdr:spPr>
        <a:xfrm>
          <a:off x="2908300" y="10776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53975</xdr:rowOff>
    </xdr:from>
    <xdr:to>
      <xdr:col>10</xdr:col>
      <xdr:colOff>165100</xdr:colOff>
      <xdr:row>62</xdr:row>
      <xdr:rowOff>155575</xdr:rowOff>
    </xdr:to>
    <xdr:sp macro="" textlink="">
      <xdr:nvSpPr>
        <xdr:cNvPr id="92" name="楕円 91">
          <a:extLst>
            <a:ext uri="{FF2B5EF4-FFF2-40B4-BE49-F238E27FC236}">
              <a16:creationId xmlns:a16="http://schemas.microsoft.com/office/drawing/2014/main" id="{956236DF-4355-4011-9806-128C97A5BF19}"/>
            </a:ext>
          </a:extLst>
        </xdr:cNvPr>
        <xdr:cNvSpPr/>
      </xdr:nvSpPr>
      <xdr:spPr>
        <a:xfrm>
          <a:off x="1968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104775</xdr:rowOff>
    </xdr:from>
    <xdr:to>
      <xdr:col>15</xdr:col>
      <xdr:colOff>50800</xdr:colOff>
      <xdr:row>62</xdr:row>
      <xdr:rowOff>146685</xdr:rowOff>
    </xdr:to>
    <xdr:cxnSp macro="">
      <xdr:nvCxnSpPr>
        <xdr:cNvPr id="93" name="直線コネクタ 92">
          <a:extLst>
            <a:ext uri="{FF2B5EF4-FFF2-40B4-BE49-F238E27FC236}">
              <a16:creationId xmlns:a16="http://schemas.microsoft.com/office/drawing/2014/main" id="{02EF7E73-43B5-4EC6-9C22-58217D6B1A2C}"/>
            </a:ext>
          </a:extLst>
        </xdr:cNvPr>
        <xdr:cNvCxnSpPr/>
      </xdr:nvCxnSpPr>
      <xdr:spPr>
        <a:xfrm>
          <a:off x="2019300" y="107346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13970</xdr:rowOff>
    </xdr:from>
    <xdr:to>
      <xdr:col>6</xdr:col>
      <xdr:colOff>38100</xdr:colOff>
      <xdr:row>62</xdr:row>
      <xdr:rowOff>115570</xdr:rowOff>
    </xdr:to>
    <xdr:sp macro="" textlink="">
      <xdr:nvSpPr>
        <xdr:cNvPr id="94" name="楕円 93">
          <a:extLst>
            <a:ext uri="{FF2B5EF4-FFF2-40B4-BE49-F238E27FC236}">
              <a16:creationId xmlns:a16="http://schemas.microsoft.com/office/drawing/2014/main" id="{DC0CEDD7-00FB-4B6D-96C2-3ED30922FDF5}"/>
            </a:ext>
          </a:extLst>
        </xdr:cNvPr>
        <xdr:cNvSpPr/>
      </xdr:nvSpPr>
      <xdr:spPr>
        <a:xfrm>
          <a:off x="107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64770</xdr:rowOff>
    </xdr:from>
    <xdr:to>
      <xdr:col>10</xdr:col>
      <xdr:colOff>114300</xdr:colOff>
      <xdr:row>62</xdr:row>
      <xdr:rowOff>104775</xdr:rowOff>
    </xdr:to>
    <xdr:cxnSp macro="">
      <xdr:nvCxnSpPr>
        <xdr:cNvPr id="95" name="直線コネクタ 94">
          <a:extLst>
            <a:ext uri="{FF2B5EF4-FFF2-40B4-BE49-F238E27FC236}">
              <a16:creationId xmlns:a16="http://schemas.microsoft.com/office/drawing/2014/main" id="{37F3EA4A-7A4D-47DF-A290-ADC1F5977517}"/>
            </a:ext>
          </a:extLst>
        </xdr:cNvPr>
        <xdr:cNvCxnSpPr/>
      </xdr:nvCxnSpPr>
      <xdr:spPr>
        <a:xfrm>
          <a:off x="1130300" y="10694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6" name="n_1aveValue【体育館・プール】&#10;有形固定資産減価償却率">
          <a:extLst>
            <a:ext uri="{FF2B5EF4-FFF2-40B4-BE49-F238E27FC236}">
              <a16:creationId xmlns:a16="http://schemas.microsoft.com/office/drawing/2014/main" id="{8E60D9F5-7E7C-4B52-B123-146CF0882D26}"/>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7" name="n_2aveValue【体育館・プール】&#10;有形固定資産減価償却率">
          <a:extLst>
            <a:ext uri="{FF2B5EF4-FFF2-40B4-BE49-F238E27FC236}">
              <a16:creationId xmlns:a16="http://schemas.microsoft.com/office/drawing/2014/main" id="{3E40E70B-CA4E-4550-A218-F9C844836952}"/>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98" name="n_3aveValue【体育館・プール】&#10;有形固定資産減価償却率">
          <a:extLst>
            <a:ext uri="{FF2B5EF4-FFF2-40B4-BE49-F238E27FC236}">
              <a16:creationId xmlns:a16="http://schemas.microsoft.com/office/drawing/2014/main" id="{F45CC341-420B-4CAF-8920-A27C59D661B1}"/>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99" name="n_4aveValue【体育館・プール】&#10;有形固定資産減価償却率">
          <a:extLst>
            <a:ext uri="{FF2B5EF4-FFF2-40B4-BE49-F238E27FC236}">
              <a16:creationId xmlns:a16="http://schemas.microsoft.com/office/drawing/2014/main" id="{A839D752-CD33-4477-BAAB-52337720AF4B}"/>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51452</xdr:rowOff>
    </xdr:from>
    <xdr:ext cx="405111" cy="259045"/>
    <xdr:sp macro="" textlink="">
      <xdr:nvSpPr>
        <xdr:cNvPr id="100" name="n_1mainValue【体育館・プール】&#10;有形固定資産減価償却率">
          <a:extLst>
            <a:ext uri="{FF2B5EF4-FFF2-40B4-BE49-F238E27FC236}">
              <a16:creationId xmlns:a16="http://schemas.microsoft.com/office/drawing/2014/main" id="{06CC6524-F89E-4E43-92DC-86EE1DD35A57}"/>
            </a:ext>
          </a:extLst>
        </xdr:cNvPr>
        <xdr:cNvSpPr txBox="1"/>
      </xdr:nvSpPr>
      <xdr:spPr>
        <a:xfrm>
          <a:off x="35820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17162</xdr:rowOff>
    </xdr:from>
    <xdr:ext cx="405111" cy="259045"/>
    <xdr:sp macro="" textlink="">
      <xdr:nvSpPr>
        <xdr:cNvPr id="101" name="n_2mainValue【体育館・プール】&#10;有形固定資産減価償却率">
          <a:extLst>
            <a:ext uri="{FF2B5EF4-FFF2-40B4-BE49-F238E27FC236}">
              <a16:creationId xmlns:a16="http://schemas.microsoft.com/office/drawing/2014/main" id="{88F203DE-E116-48FF-B338-1CB10258AAF4}"/>
            </a:ext>
          </a:extLst>
        </xdr:cNvPr>
        <xdr:cNvSpPr txBox="1"/>
      </xdr:nvSpPr>
      <xdr:spPr>
        <a:xfrm>
          <a:off x="27057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146702</xdr:rowOff>
    </xdr:from>
    <xdr:ext cx="405111" cy="259045"/>
    <xdr:sp macro="" textlink="">
      <xdr:nvSpPr>
        <xdr:cNvPr id="102" name="n_3mainValue【体育館・プール】&#10;有形固定資産減価償却率">
          <a:extLst>
            <a:ext uri="{FF2B5EF4-FFF2-40B4-BE49-F238E27FC236}">
              <a16:creationId xmlns:a16="http://schemas.microsoft.com/office/drawing/2014/main" id="{E8616776-D927-4EC9-9B96-BAA5D3E985D7}"/>
            </a:ext>
          </a:extLst>
        </xdr:cNvPr>
        <xdr:cNvSpPr txBox="1"/>
      </xdr:nvSpPr>
      <xdr:spPr>
        <a:xfrm>
          <a:off x="1816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106697</xdr:rowOff>
    </xdr:from>
    <xdr:ext cx="405111" cy="259045"/>
    <xdr:sp macro="" textlink="">
      <xdr:nvSpPr>
        <xdr:cNvPr id="103" name="n_4mainValue【体育館・プール】&#10;有形固定資産減価償却率">
          <a:extLst>
            <a:ext uri="{FF2B5EF4-FFF2-40B4-BE49-F238E27FC236}">
              <a16:creationId xmlns:a16="http://schemas.microsoft.com/office/drawing/2014/main" id="{CFF07378-ADD3-4402-8A7F-F3D7DD6DE5FF}"/>
            </a:ext>
          </a:extLst>
        </xdr:cNvPr>
        <xdr:cNvSpPr txBox="1"/>
      </xdr:nvSpPr>
      <xdr:spPr>
        <a:xfrm>
          <a:off x="927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A5422EAF-8025-40A7-B4BC-4E532618A4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9BC99E6B-E0F5-4B41-B5A3-4531544B68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5554409D-D44A-4017-9CB0-9C33FA8F8E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891840FF-0593-4BBB-9129-CAD4743584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5C5F348D-BC2B-4C50-90B7-5E192EF256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56D72D93-A015-4247-9344-493768D458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57551CAA-AB94-41C4-8160-3C9C9FA0E8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70347EB9-5E87-4B02-ACCD-62296E2ED1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C737B9CF-329C-4E54-8D9C-AFC15FFFBF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2370FDAA-798E-4D41-A3FB-ED615C04B5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FC2D848D-60C6-46A8-9CA3-6F730688B92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C4E94DA3-6144-4A1B-BD42-137BC9733E4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921BBDE3-DB38-47B6-A201-C56508355D2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3FC9F5C3-78F3-4F72-AA4A-A2D5ED8F43A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1B367B2A-D9BD-4F01-A011-DACE8AAFBF6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6B7943CE-4956-4B5B-8208-BE646AD4DD1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A09AC786-CBE0-44CD-BE65-121D450F470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58BBA527-ABC9-4A25-9B34-63795D54EB9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91738692-843F-4512-AF8F-0FE09014AFA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7896B498-6E3B-4A52-A8B3-C982ECDD334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46912EC8-416B-447E-915B-EBBE999985D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45BA6467-6DB2-4446-8AFD-93A7CE7671B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81F0603A-7341-4A63-BC2F-D6BACEE083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E0E1B364-0A82-4B98-9C07-CCC48B3D12B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6DEEE257-C0E2-4B14-804B-B679FA6CFA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9" name="直線コネクタ 128">
          <a:extLst>
            <a:ext uri="{FF2B5EF4-FFF2-40B4-BE49-F238E27FC236}">
              <a16:creationId xmlns:a16="http://schemas.microsoft.com/office/drawing/2014/main" id="{2FB1F0B9-1C5A-4EC5-8AF3-9AC670836632}"/>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0" name="【体育館・プール】&#10;一人当たり面積最小値テキスト">
          <a:extLst>
            <a:ext uri="{FF2B5EF4-FFF2-40B4-BE49-F238E27FC236}">
              <a16:creationId xmlns:a16="http://schemas.microsoft.com/office/drawing/2014/main" id="{A61932D1-1EDF-4024-ACAE-57C05D993133}"/>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1" name="直線コネクタ 130">
          <a:extLst>
            <a:ext uri="{FF2B5EF4-FFF2-40B4-BE49-F238E27FC236}">
              <a16:creationId xmlns:a16="http://schemas.microsoft.com/office/drawing/2014/main" id="{FA6B928F-E52D-4BCA-9CF0-5F7341D2026E}"/>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2" name="【体育館・プール】&#10;一人当たり面積最大値テキスト">
          <a:extLst>
            <a:ext uri="{FF2B5EF4-FFF2-40B4-BE49-F238E27FC236}">
              <a16:creationId xmlns:a16="http://schemas.microsoft.com/office/drawing/2014/main" id="{D1E7AAB2-6CEB-4D1D-A617-C400CD1E0E01}"/>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3" name="直線コネクタ 132">
          <a:extLst>
            <a:ext uri="{FF2B5EF4-FFF2-40B4-BE49-F238E27FC236}">
              <a16:creationId xmlns:a16="http://schemas.microsoft.com/office/drawing/2014/main" id="{24EA3D50-E895-4BFD-93FB-0B0180B8F4D6}"/>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134" name="【体育館・プール】&#10;一人当たり面積平均値テキスト">
          <a:extLst>
            <a:ext uri="{FF2B5EF4-FFF2-40B4-BE49-F238E27FC236}">
              <a16:creationId xmlns:a16="http://schemas.microsoft.com/office/drawing/2014/main" id="{6C741106-7E58-417B-A3B1-B6C6AFC31C47}"/>
            </a:ext>
          </a:extLst>
        </xdr:cNvPr>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5" name="フローチャート: 判断 134">
          <a:extLst>
            <a:ext uri="{FF2B5EF4-FFF2-40B4-BE49-F238E27FC236}">
              <a16:creationId xmlns:a16="http://schemas.microsoft.com/office/drawing/2014/main" id="{C77A222A-19E4-47E7-AA4F-EAA86D380134}"/>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6" name="フローチャート: 判断 135">
          <a:extLst>
            <a:ext uri="{FF2B5EF4-FFF2-40B4-BE49-F238E27FC236}">
              <a16:creationId xmlns:a16="http://schemas.microsoft.com/office/drawing/2014/main" id="{A347C690-BC02-42D3-A513-B0944CC21AFB}"/>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7" name="フローチャート: 判断 136">
          <a:extLst>
            <a:ext uri="{FF2B5EF4-FFF2-40B4-BE49-F238E27FC236}">
              <a16:creationId xmlns:a16="http://schemas.microsoft.com/office/drawing/2014/main" id="{FED47348-4DB4-452A-AA59-22174574BFBA}"/>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8" name="フローチャート: 判断 137">
          <a:extLst>
            <a:ext uri="{FF2B5EF4-FFF2-40B4-BE49-F238E27FC236}">
              <a16:creationId xmlns:a16="http://schemas.microsoft.com/office/drawing/2014/main" id="{AA1206EA-5904-464B-A9DA-7080A0D2A87F}"/>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9" name="フローチャート: 判断 138">
          <a:extLst>
            <a:ext uri="{FF2B5EF4-FFF2-40B4-BE49-F238E27FC236}">
              <a16:creationId xmlns:a16="http://schemas.microsoft.com/office/drawing/2014/main" id="{92A35AAC-BD1E-422C-8A46-A52B48027E1B}"/>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7216498-69D6-467B-821C-0BE98B665D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10736FD-01DC-42C0-9D64-20BB1C9AE9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C3E5FBB-D03B-4DBC-A57E-E44842EF64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50DDB5F-7E52-41F1-8E20-CBE2E57319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6403DCB-1DB8-41F1-A53B-BA1FDF10A16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27577</xdr:rowOff>
    </xdr:from>
    <xdr:to>
      <xdr:col>50</xdr:col>
      <xdr:colOff>165100</xdr:colOff>
      <xdr:row>63</xdr:row>
      <xdr:rowOff>129177</xdr:rowOff>
    </xdr:to>
    <xdr:sp macro="" textlink="">
      <xdr:nvSpPr>
        <xdr:cNvPr id="145" name="楕円 144">
          <a:extLst>
            <a:ext uri="{FF2B5EF4-FFF2-40B4-BE49-F238E27FC236}">
              <a16:creationId xmlns:a16="http://schemas.microsoft.com/office/drawing/2014/main" id="{9FB5FC78-8E49-49FF-A6AC-660ECC2BF530}"/>
            </a:ext>
          </a:extLst>
        </xdr:cNvPr>
        <xdr:cNvSpPr/>
      </xdr:nvSpPr>
      <xdr:spPr>
        <a:xfrm>
          <a:off x="9588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27577</xdr:rowOff>
    </xdr:from>
    <xdr:to>
      <xdr:col>46</xdr:col>
      <xdr:colOff>38100</xdr:colOff>
      <xdr:row>63</xdr:row>
      <xdr:rowOff>129177</xdr:rowOff>
    </xdr:to>
    <xdr:sp macro="" textlink="">
      <xdr:nvSpPr>
        <xdr:cNvPr id="146" name="楕円 145">
          <a:extLst>
            <a:ext uri="{FF2B5EF4-FFF2-40B4-BE49-F238E27FC236}">
              <a16:creationId xmlns:a16="http://schemas.microsoft.com/office/drawing/2014/main" id="{EA98451F-7C48-4E71-BB49-50B73D78B317}"/>
            </a:ext>
          </a:extLst>
        </xdr:cNvPr>
        <xdr:cNvSpPr/>
      </xdr:nvSpPr>
      <xdr:spPr>
        <a:xfrm>
          <a:off x="8699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78377</xdr:rowOff>
    </xdr:from>
    <xdr:to>
      <xdr:col>50</xdr:col>
      <xdr:colOff>114300</xdr:colOff>
      <xdr:row>63</xdr:row>
      <xdr:rowOff>78377</xdr:rowOff>
    </xdr:to>
    <xdr:cxnSp macro="">
      <xdr:nvCxnSpPr>
        <xdr:cNvPr id="147" name="直線コネクタ 146">
          <a:extLst>
            <a:ext uri="{FF2B5EF4-FFF2-40B4-BE49-F238E27FC236}">
              <a16:creationId xmlns:a16="http://schemas.microsoft.com/office/drawing/2014/main" id="{0EFF267F-29AA-4E71-95E9-64BA082B4EE1}"/>
            </a:ext>
          </a:extLst>
        </xdr:cNvPr>
        <xdr:cNvCxnSpPr/>
      </xdr:nvCxnSpPr>
      <xdr:spPr>
        <a:xfrm>
          <a:off x="8750300" y="10879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29210</xdr:rowOff>
    </xdr:from>
    <xdr:to>
      <xdr:col>41</xdr:col>
      <xdr:colOff>101600</xdr:colOff>
      <xdr:row>63</xdr:row>
      <xdr:rowOff>130810</xdr:rowOff>
    </xdr:to>
    <xdr:sp macro="" textlink="">
      <xdr:nvSpPr>
        <xdr:cNvPr id="148" name="楕円 147">
          <a:extLst>
            <a:ext uri="{FF2B5EF4-FFF2-40B4-BE49-F238E27FC236}">
              <a16:creationId xmlns:a16="http://schemas.microsoft.com/office/drawing/2014/main" id="{B50DECD1-3FD9-4BDF-94DA-225FC7FC90BF}"/>
            </a:ext>
          </a:extLst>
        </xdr:cNvPr>
        <xdr:cNvSpPr/>
      </xdr:nvSpPr>
      <xdr:spPr>
        <a:xfrm>
          <a:off x="781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78377</xdr:rowOff>
    </xdr:from>
    <xdr:to>
      <xdr:col>45</xdr:col>
      <xdr:colOff>177800</xdr:colOff>
      <xdr:row>63</xdr:row>
      <xdr:rowOff>80010</xdr:rowOff>
    </xdr:to>
    <xdr:cxnSp macro="">
      <xdr:nvCxnSpPr>
        <xdr:cNvPr id="149" name="直線コネクタ 148">
          <a:extLst>
            <a:ext uri="{FF2B5EF4-FFF2-40B4-BE49-F238E27FC236}">
              <a16:creationId xmlns:a16="http://schemas.microsoft.com/office/drawing/2014/main" id="{ABF14E26-B272-4DBB-BE68-D6AC6364DD81}"/>
            </a:ext>
          </a:extLst>
        </xdr:cNvPr>
        <xdr:cNvCxnSpPr/>
      </xdr:nvCxnSpPr>
      <xdr:spPr>
        <a:xfrm flipV="1">
          <a:off x="7861300" y="108797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32476</xdr:rowOff>
    </xdr:from>
    <xdr:to>
      <xdr:col>36</xdr:col>
      <xdr:colOff>165100</xdr:colOff>
      <xdr:row>63</xdr:row>
      <xdr:rowOff>134076</xdr:rowOff>
    </xdr:to>
    <xdr:sp macro="" textlink="">
      <xdr:nvSpPr>
        <xdr:cNvPr id="150" name="楕円 149">
          <a:extLst>
            <a:ext uri="{FF2B5EF4-FFF2-40B4-BE49-F238E27FC236}">
              <a16:creationId xmlns:a16="http://schemas.microsoft.com/office/drawing/2014/main" id="{129511C4-6F3C-4B9E-A625-628061A2D1A8}"/>
            </a:ext>
          </a:extLst>
        </xdr:cNvPr>
        <xdr:cNvSpPr/>
      </xdr:nvSpPr>
      <xdr:spPr>
        <a:xfrm>
          <a:off x="6921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80010</xdr:rowOff>
    </xdr:from>
    <xdr:to>
      <xdr:col>41</xdr:col>
      <xdr:colOff>50800</xdr:colOff>
      <xdr:row>63</xdr:row>
      <xdr:rowOff>83276</xdr:rowOff>
    </xdr:to>
    <xdr:cxnSp macro="">
      <xdr:nvCxnSpPr>
        <xdr:cNvPr id="151" name="直線コネクタ 150">
          <a:extLst>
            <a:ext uri="{FF2B5EF4-FFF2-40B4-BE49-F238E27FC236}">
              <a16:creationId xmlns:a16="http://schemas.microsoft.com/office/drawing/2014/main" id="{A00351B7-61B3-4154-AE17-03F02D8C1A28}"/>
            </a:ext>
          </a:extLst>
        </xdr:cNvPr>
        <xdr:cNvCxnSpPr/>
      </xdr:nvCxnSpPr>
      <xdr:spPr>
        <a:xfrm flipV="1">
          <a:off x="6972300" y="108813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2" name="n_1aveValue【体育館・プール】&#10;一人当たり面積">
          <a:extLst>
            <a:ext uri="{FF2B5EF4-FFF2-40B4-BE49-F238E27FC236}">
              <a16:creationId xmlns:a16="http://schemas.microsoft.com/office/drawing/2014/main" id="{6AE0EC74-2E20-44CE-9F61-D812B6CFD663}"/>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3" name="n_2aveValue【体育館・プール】&#10;一人当たり面積">
          <a:extLst>
            <a:ext uri="{FF2B5EF4-FFF2-40B4-BE49-F238E27FC236}">
              <a16:creationId xmlns:a16="http://schemas.microsoft.com/office/drawing/2014/main" id="{59721F0B-3BE4-4FBA-AED8-3E6BABEA75CF}"/>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54" name="n_3aveValue【体育館・プール】&#10;一人当たり面積">
          <a:extLst>
            <a:ext uri="{FF2B5EF4-FFF2-40B4-BE49-F238E27FC236}">
              <a16:creationId xmlns:a16="http://schemas.microsoft.com/office/drawing/2014/main" id="{EE527889-8CE6-41F7-8B14-28BD98E905DB}"/>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55" name="n_4aveValue【体育館・プール】&#10;一人当たり面積">
          <a:extLst>
            <a:ext uri="{FF2B5EF4-FFF2-40B4-BE49-F238E27FC236}">
              <a16:creationId xmlns:a16="http://schemas.microsoft.com/office/drawing/2014/main" id="{1B82BBB4-D3B4-4610-925B-90A0C4180F5B}"/>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120304</xdr:rowOff>
    </xdr:from>
    <xdr:ext cx="469744" cy="259045"/>
    <xdr:sp macro="" textlink="">
      <xdr:nvSpPr>
        <xdr:cNvPr id="156" name="n_1mainValue【体育館・プール】&#10;一人当たり面積">
          <a:extLst>
            <a:ext uri="{FF2B5EF4-FFF2-40B4-BE49-F238E27FC236}">
              <a16:creationId xmlns:a16="http://schemas.microsoft.com/office/drawing/2014/main" id="{A444D04A-AF63-4DFA-B4B6-D730B7115C65}"/>
            </a:ext>
          </a:extLst>
        </xdr:cNvPr>
        <xdr:cNvSpPr txBox="1"/>
      </xdr:nvSpPr>
      <xdr:spPr>
        <a:xfrm>
          <a:off x="93917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120304</xdr:rowOff>
    </xdr:from>
    <xdr:ext cx="469744" cy="259045"/>
    <xdr:sp macro="" textlink="">
      <xdr:nvSpPr>
        <xdr:cNvPr id="157" name="n_2mainValue【体育館・プール】&#10;一人当たり面積">
          <a:extLst>
            <a:ext uri="{FF2B5EF4-FFF2-40B4-BE49-F238E27FC236}">
              <a16:creationId xmlns:a16="http://schemas.microsoft.com/office/drawing/2014/main" id="{C13A3BF9-1822-4A34-9383-464406E9A7D9}"/>
            </a:ext>
          </a:extLst>
        </xdr:cNvPr>
        <xdr:cNvSpPr txBox="1"/>
      </xdr:nvSpPr>
      <xdr:spPr>
        <a:xfrm>
          <a:off x="8515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121937</xdr:rowOff>
    </xdr:from>
    <xdr:ext cx="469744" cy="259045"/>
    <xdr:sp macro="" textlink="">
      <xdr:nvSpPr>
        <xdr:cNvPr id="158" name="n_3mainValue【体育館・プール】&#10;一人当たり面積">
          <a:extLst>
            <a:ext uri="{FF2B5EF4-FFF2-40B4-BE49-F238E27FC236}">
              <a16:creationId xmlns:a16="http://schemas.microsoft.com/office/drawing/2014/main" id="{3DEF9B7B-9789-46CA-A8FF-5A219ED8B115}"/>
            </a:ext>
          </a:extLst>
        </xdr:cNvPr>
        <xdr:cNvSpPr txBox="1"/>
      </xdr:nvSpPr>
      <xdr:spPr>
        <a:xfrm>
          <a:off x="7626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125203</xdr:rowOff>
    </xdr:from>
    <xdr:ext cx="469744" cy="259045"/>
    <xdr:sp macro="" textlink="">
      <xdr:nvSpPr>
        <xdr:cNvPr id="159" name="n_4mainValue【体育館・プール】&#10;一人当たり面積">
          <a:extLst>
            <a:ext uri="{FF2B5EF4-FFF2-40B4-BE49-F238E27FC236}">
              <a16:creationId xmlns:a16="http://schemas.microsoft.com/office/drawing/2014/main" id="{F98E4BE0-EAF8-4C9E-B434-2EFC586CC6E5}"/>
            </a:ext>
          </a:extLst>
        </xdr:cNvPr>
        <xdr:cNvSpPr txBox="1"/>
      </xdr:nvSpPr>
      <xdr:spPr>
        <a:xfrm>
          <a:off x="6737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C4F1F69E-6D78-4A50-91F0-63C871E521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BA6555EC-5DBF-49D7-8325-EC947813715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9383525A-A6BA-448B-90CE-BD7A39FE8D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E080B765-4978-4B90-9C58-315C5A1A46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D87B1DF4-0E12-45B6-85D4-0F7995C9ED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F8A6B1DC-54E6-4F21-B4E0-91C6002BD0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D1F86A6B-40F7-4A0C-9EA6-8FD574A556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A073CEA1-4F9C-40E5-9EDD-C6AD73554C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F0D15A1F-6C69-481E-A52E-1BE0640332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B708EE04-3961-43F3-ACBC-CCE5CDBDA2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6EA3D14A-8D09-48AD-B937-64FD9FB548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1" name="直線コネクタ 170">
          <a:extLst>
            <a:ext uri="{FF2B5EF4-FFF2-40B4-BE49-F238E27FC236}">
              <a16:creationId xmlns:a16="http://schemas.microsoft.com/office/drawing/2014/main" id="{1CFB01D3-5C4E-45D5-A814-EB5E8E9D02A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2" name="テキスト ボックス 171">
          <a:extLst>
            <a:ext uri="{FF2B5EF4-FFF2-40B4-BE49-F238E27FC236}">
              <a16:creationId xmlns:a16="http://schemas.microsoft.com/office/drawing/2014/main" id="{00A4BE05-D7F5-4B0D-BAC6-1FFA510038B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3" name="直線コネクタ 172">
          <a:extLst>
            <a:ext uri="{FF2B5EF4-FFF2-40B4-BE49-F238E27FC236}">
              <a16:creationId xmlns:a16="http://schemas.microsoft.com/office/drawing/2014/main" id="{388551F1-B3BC-495B-A215-F50AD811A5B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4" name="テキスト ボックス 173">
          <a:extLst>
            <a:ext uri="{FF2B5EF4-FFF2-40B4-BE49-F238E27FC236}">
              <a16:creationId xmlns:a16="http://schemas.microsoft.com/office/drawing/2014/main" id="{BAFCAFF3-C69A-4028-B8E9-1E6438CDF3B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5" name="直線コネクタ 174">
          <a:extLst>
            <a:ext uri="{FF2B5EF4-FFF2-40B4-BE49-F238E27FC236}">
              <a16:creationId xmlns:a16="http://schemas.microsoft.com/office/drawing/2014/main" id="{EDD5B495-BDFD-46C3-801D-8358B580086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6" name="テキスト ボックス 175">
          <a:extLst>
            <a:ext uri="{FF2B5EF4-FFF2-40B4-BE49-F238E27FC236}">
              <a16:creationId xmlns:a16="http://schemas.microsoft.com/office/drawing/2014/main" id="{ABE35B7F-6675-4B12-9369-D506D043948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7" name="直線コネクタ 176">
          <a:extLst>
            <a:ext uri="{FF2B5EF4-FFF2-40B4-BE49-F238E27FC236}">
              <a16:creationId xmlns:a16="http://schemas.microsoft.com/office/drawing/2014/main" id="{09019D1D-7787-4A43-85DA-8831CE9EB45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8" name="テキスト ボックス 177">
          <a:extLst>
            <a:ext uri="{FF2B5EF4-FFF2-40B4-BE49-F238E27FC236}">
              <a16:creationId xmlns:a16="http://schemas.microsoft.com/office/drawing/2014/main" id="{5BEB79D6-7869-409B-BBFC-1BFAD5595F9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9" name="直線コネクタ 178">
          <a:extLst>
            <a:ext uri="{FF2B5EF4-FFF2-40B4-BE49-F238E27FC236}">
              <a16:creationId xmlns:a16="http://schemas.microsoft.com/office/drawing/2014/main" id="{CC5C5C86-CE04-4E9A-8A24-EAE450AC0A3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0" name="テキスト ボックス 179">
          <a:extLst>
            <a:ext uri="{FF2B5EF4-FFF2-40B4-BE49-F238E27FC236}">
              <a16:creationId xmlns:a16="http://schemas.microsoft.com/office/drawing/2014/main" id="{E704F4F6-7186-4E7F-BC7F-999661896DA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1" name="直線コネクタ 180">
          <a:extLst>
            <a:ext uri="{FF2B5EF4-FFF2-40B4-BE49-F238E27FC236}">
              <a16:creationId xmlns:a16="http://schemas.microsoft.com/office/drawing/2014/main" id="{5E9A3F19-4844-4C05-A6B1-3D63CBD88C8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2" name="テキスト ボックス 181">
          <a:extLst>
            <a:ext uri="{FF2B5EF4-FFF2-40B4-BE49-F238E27FC236}">
              <a16:creationId xmlns:a16="http://schemas.microsoft.com/office/drawing/2014/main" id="{FB0AA2E5-CDDA-4633-954A-E2A94B9E881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778487C6-0E43-4BC4-B8AA-5E7D6B3513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AE1CE631-B2C8-4AD8-A679-186666C8FC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85" name="直線コネクタ 184">
          <a:extLst>
            <a:ext uri="{FF2B5EF4-FFF2-40B4-BE49-F238E27FC236}">
              <a16:creationId xmlns:a16="http://schemas.microsoft.com/office/drawing/2014/main" id="{490CC0AE-437B-46C4-9A58-2665384F3C31}"/>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86" name="【福祉施設】&#10;有形固定資産減価償却率最小値テキスト">
          <a:extLst>
            <a:ext uri="{FF2B5EF4-FFF2-40B4-BE49-F238E27FC236}">
              <a16:creationId xmlns:a16="http://schemas.microsoft.com/office/drawing/2014/main" id="{D8712935-39A1-4294-8071-47DE367A6825}"/>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87" name="直線コネクタ 186">
          <a:extLst>
            <a:ext uri="{FF2B5EF4-FFF2-40B4-BE49-F238E27FC236}">
              <a16:creationId xmlns:a16="http://schemas.microsoft.com/office/drawing/2014/main" id="{87472D4A-5689-4F76-A8C3-FC23ECAD2031}"/>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A0BDD96E-24D3-4A66-9B64-6453275A4959}"/>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89" name="直線コネクタ 188">
          <a:extLst>
            <a:ext uri="{FF2B5EF4-FFF2-40B4-BE49-F238E27FC236}">
              <a16:creationId xmlns:a16="http://schemas.microsoft.com/office/drawing/2014/main" id="{3EF60421-BDDB-4079-B956-D75C9FBE31FF}"/>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79292E3A-BCDE-41E1-8F5C-19BAEFA6AE96}"/>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1" name="フローチャート: 判断 190">
          <a:extLst>
            <a:ext uri="{FF2B5EF4-FFF2-40B4-BE49-F238E27FC236}">
              <a16:creationId xmlns:a16="http://schemas.microsoft.com/office/drawing/2014/main" id="{B8CCB0FA-243A-46A5-B1C6-5062A12C5F49}"/>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92" name="フローチャート: 判断 191">
          <a:extLst>
            <a:ext uri="{FF2B5EF4-FFF2-40B4-BE49-F238E27FC236}">
              <a16:creationId xmlns:a16="http://schemas.microsoft.com/office/drawing/2014/main" id="{ECB041CC-7705-448E-B7B1-D0B1C43DA2CD}"/>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93" name="フローチャート: 判断 192">
          <a:extLst>
            <a:ext uri="{FF2B5EF4-FFF2-40B4-BE49-F238E27FC236}">
              <a16:creationId xmlns:a16="http://schemas.microsoft.com/office/drawing/2014/main" id="{51FD5636-5EB2-4A46-8553-43E850C7BB5D}"/>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194" name="フローチャート: 判断 193">
          <a:extLst>
            <a:ext uri="{FF2B5EF4-FFF2-40B4-BE49-F238E27FC236}">
              <a16:creationId xmlns:a16="http://schemas.microsoft.com/office/drawing/2014/main" id="{38B835F8-A7BD-4CA6-BE0E-C2777E85C449}"/>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195" name="フローチャート: 判断 194">
          <a:extLst>
            <a:ext uri="{FF2B5EF4-FFF2-40B4-BE49-F238E27FC236}">
              <a16:creationId xmlns:a16="http://schemas.microsoft.com/office/drawing/2014/main" id="{B79257D9-FEF0-430D-81B4-5A83149D0D00}"/>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54D045C5-450D-410D-ABB6-0BA2ADAD425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ED78CF11-9CCA-44D3-9960-DC612AE1DD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76BF4C55-E52D-4FA1-9131-1D1D181B21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2060151-27A2-485A-993A-5ADECDBB6B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4B938C9-2AE0-482E-A010-7B94A48271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5262</xdr:rowOff>
    </xdr:from>
    <xdr:to>
      <xdr:col>20</xdr:col>
      <xdr:colOff>38100</xdr:colOff>
      <xdr:row>83</xdr:row>
      <xdr:rowOff>106862</xdr:rowOff>
    </xdr:to>
    <xdr:sp macro="" textlink="">
      <xdr:nvSpPr>
        <xdr:cNvPr id="201" name="楕円 200">
          <a:extLst>
            <a:ext uri="{FF2B5EF4-FFF2-40B4-BE49-F238E27FC236}">
              <a16:creationId xmlns:a16="http://schemas.microsoft.com/office/drawing/2014/main" id="{DCB0FD0A-126B-4D7B-8DD9-FC91B86D6ABC}"/>
            </a:ext>
          </a:extLst>
        </xdr:cNvPr>
        <xdr:cNvSpPr/>
      </xdr:nvSpPr>
      <xdr:spPr>
        <a:xfrm>
          <a:off x="3746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140788</xdr:rowOff>
    </xdr:from>
    <xdr:to>
      <xdr:col>15</xdr:col>
      <xdr:colOff>101600</xdr:colOff>
      <xdr:row>83</xdr:row>
      <xdr:rowOff>70938</xdr:rowOff>
    </xdr:to>
    <xdr:sp macro="" textlink="">
      <xdr:nvSpPr>
        <xdr:cNvPr id="202" name="楕円 201">
          <a:extLst>
            <a:ext uri="{FF2B5EF4-FFF2-40B4-BE49-F238E27FC236}">
              <a16:creationId xmlns:a16="http://schemas.microsoft.com/office/drawing/2014/main" id="{9EA38A74-1FB9-4BCB-BFD5-D9DB10729BCC}"/>
            </a:ext>
          </a:extLst>
        </xdr:cNvPr>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56062</xdr:rowOff>
    </xdr:to>
    <xdr:cxnSp macro="">
      <xdr:nvCxnSpPr>
        <xdr:cNvPr id="203" name="直線コネクタ 202">
          <a:extLst>
            <a:ext uri="{FF2B5EF4-FFF2-40B4-BE49-F238E27FC236}">
              <a16:creationId xmlns:a16="http://schemas.microsoft.com/office/drawing/2014/main" id="{5FD4E9FD-4D5F-48FE-A277-C811DF98A7DE}"/>
            </a:ext>
          </a:extLst>
        </xdr:cNvPr>
        <xdr:cNvCxnSpPr/>
      </xdr:nvCxnSpPr>
      <xdr:spPr>
        <a:xfrm>
          <a:off x="2908300" y="1425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104866</xdr:rowOff>
    </xdr:from>
    <xdr:to>
      <xdr:col>10</xdr:col>
      <xdr:colOff>165100</xdr:colOff>
      <xdr:row>83</xdr:row>
      <xdr:rowOff>35016</xdr:rowOff>
    </xdr:to>
    <xdr:sp macro="" textlink="">
      <xdr:nvSpPr>
        <xdr:cNvPr id="204" name="楕円 203">
          <a:extLst>
            <a:ext uri="{FF2B5EF4-FFF2-40B4-BE49-F238E27FC236}">
              <a16:creationId xmlns:a16="http://schemas.microsoft.com/office/drawing/2014/main" id="{84FD72ED-8A01-407A-9E11-3A20FA68FD9A}"/>
            </a:ext>
          </a:extLst>
        </xdr:cNvPr>
        <xdr:cNvSpPr/>
      </xdr:nvSpPr>
      <xdr:spPr>
        <a:xfrm>
          <a:off x="1968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155666</xdr:rowOff>
    </xdr:from>
    <xdr:to>
      <xdr:col>15</xdr:col>
      <xdr:colOff>50800</xdr:colOff>
      <xdr:row>83</xdr:row>
      <xdr:rowOff>20138</xdr:rowOff>
    </xdr:to>
    <xdr:cxnSp macro="">
      <xdr:nvCxnSpPr>
        <xdr:cNvPr id="205" name="直線コネクタ 204">
          <a:extLst>
            <a:ext uri="{FF2B5EF4-FFF2-40B4-BE49-F238E27FC236}">
              <a16:creationId xmlns:a16="http://schemas.microsoft.com/office/drawing/2014/main" id="{7DF53BEF-D51B-4138-A7DA-73ABA8BBE577}"/>
            </a:ext>
          </a:extLst>
        </xdr:cNvPr>
        <xdr:cNvCxnSpPr/>
      </xdr:nvCxnSpPr>
      <xdr:spPr>
        <a:xfrm>
          <a:off x="2019300" y="1421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68943</xdr:rowOff>
    </xdr:from>
    <xdr:to>
      <xdr:col>6</xdr:col>
      <xdr:colOff>38100</xdr:colOff>
      <xdr:row>82</xdr:row>
      <xdr:rowOff>170543</xdr:rowOff>
    </xdr:to>
    <xdr:sp macro="" textlink="">
      <xdr:nvSpPr>
        <xdr:cNvPr id="206" name="楕円 205">
          <a:extLst>
            <a:ext uri="{FF2B5EF4-FFF2-40B4-BE49-F238E27FC236}">
              <a16:creationId xmlns:a16="http://schemas.microsoft.com/office/drawing/2014/main" id="{6BF09BDB-235F-44F1-B59E-8D11DEC1C9EC}"/>
            </a:ext>
          </a:extLst>
        </xdr:cNvPr>
        <xdr:cNvSpPr/>
      </xdr:nvSpPr>
      <xdr:spPr>
        <a:xfrm>
          <a:off x="107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82</xdr:row>
      <xdr:rowOff>155666</xdr:rowOff>
    </xdr:to>
    <xdr:cxnSp macro="">
      <xdr:nvCxnSpPr>
        <xdr:cNvPr id="207" name="直線コネクタ 206">
          <a:extLst>
            <a:ext uri="{FF2B5EF4-FFF2-40B4-BE49-F238E27FC236}">
              <a16:creationId xmlns:a16="http://schemas.microsoft.com/office/drawing/2014/main" id="{70D7E2DA-9FA2-4E86-AC4C-3A3316219731}"/>
            </a:ext>
          </a:extLst>
        </xdr:cNvPr>
        <xdr:cNvCxnSpPr/>
      </xdr:nvCxnSpPr>
      <xdr:spPr>
        <a:xfrm>
          <a:off x="1130300" y="1417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208" name="n_1aveValue【福祉施設】&#10;有形固定資産減価償却率">
          <a:extLst>
            <a:ext uri="{FF2B5EF4-FFF2-40B4-BE49-F238E27FC236}">
              <a16:creationId xmlns:a16="http://schemas.microsoft.com/office/drawing/2014/main" id="{E4140B25-28AC-4095-B149-6F896839C841}"/>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09" name="n_2aveValue【福祉施設】&#10;有形固定資産減価償却率">
          <a:extLst>
            <a:ext uri="{FF2B5EF4-FFF2-40B4-BE49-F238E27FC236}">
              <a16:creationId xmlns:a16="http://schemas.microsoft.com/office/drawing/2014/main" id="{BC9F3A74-9F55-4B8D-8D27-4E7219B1E261}"/>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210" name="n_3aveValue【福祉施設】&#10;有形固定資産減価償却率">
          <a:extLst>
            <a:ext uri="{FF2B5EF4-FFF2-40B4-BE49-F238E27FC236}">
              <a16:creationId xmlns:a16="http://schemas.microsoft.com/office/drawing/2014/main" id="{DA35B66F-F509-460E-9B70-20AB060EB064}"/>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63698</xdr:rowOff>
    </xdr:from>
    <xdr:ext cx="405111" cy="259045"/>
    <xdr:sp macro="" textlink="">
      <xdr:nvSpPr>
        <xdr:cNvPr id="211" name="n_4aveValue【福祉施設】&#10;有形固定資産減価償却率">
          <a:extLst>
            <a:ext uri="{FF2B5EF4-FFF2-40B4-BE49-F238E27FC236}">
              <a16:creationId xmlns:a16="http://schemas.microsoft.com/office/drawing/2014/main" id="{59921729-5EA4-402A-9A3E-7771C3D6ED66}"/>
            </a:ext>
          </a:extLst>
        </xdr:cNvPr>
        <xdr:cNvSpPr txBox="1"/>
      </xdr:nvSpPr>
      <xdr:spPr>
        <a:xfrm>
          <a:off x="927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97989</xdr:rowOff>
    </xdr:from>
    <xdr:ext cx="405111" cy="259045"/>
    <xdr:sp macro="" textlink="">
      <xdr:nvSpPr>
        <xdr:cNvPr id="212" name="n_1mainValue【福祉施設】&#10;有形固定資産減価償却率">
          <a:extLst>
            <a:ext uri="{FF2B5EF4-FFF2-40B4-BE49-F238E27FC236}">
              <a16:creationId xmlns:a16="http://schemas.microsoft.com/office/drawing/2014/main" id="{B43EC159-817D-4FB4-A14E-011AAFB94AE3}"/>
            </a:ext>
          </a:extLst>
        </xdr:cNvPr>
        <xdr:cNvSpPr txBox="1"/>
      </xdr:nvSpPr>
      <xdr:spPr>
        <a:xfrm>
          <a:off x="3582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213" name="n_2mainValue【福祉施設】&#10;有形固定資産減価償却率">
          <a:extLst>
            <a:ext uri="{FF2B5EF4-FFF2-40B4-BE49-F238E27FC236}">
              <a16:creationId xmlns:a16="http://schemas.microsoft.com/office/drawing/2014/main" id="{480DF705-4C05-44F6-9486-1B82D6F12752}"/>
            </a:ext>
          </a:extLst>
        </xdr:cNvPr>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26143</xdr:rowOff>
    </xdr:from>
    <xdr:ext cx="405111" cy="259045"/>
    <xdr:sp macro="" textlink="">
      <xdr:nvSpPr>
        <xdr:cNvPr id="214" name="n_3mainValue【福祉施設】&#10;有形固定資産減価償却率">
          <a:extLst>
            <a:ext uri="{FF2B5EF4-FFF2-40B4-BE49-F238E27FC236}">
              <a16:creationId xmlns:a16="http://schemas.microsoft.com/office/drawing/2014/main" id="{3740EA21-9E7D-4537-9785-708996B68099}"/>
            </a:ext>
          </a:extLst>
        </xdr:cNvPr>
        <xdr:cNvSpPr txBox="1"/>
      </xdr:nvSpPr>
      <xdr:spPr>
        <a:xfrm>
          <a:off x="1816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15620</xdr:rowOff>
    </xdr:from>
    <xdr:ext cx="405111" cy="259045"/>
    <xdr:sp macro="" textlink="">
      <xdr:nvSpPr>
        <xdr:cNvPr id="215" name="n_4mainValue【福祉施設】&#10;有形固定資産減価償却率">
          <a:extLst>
            <a:ext uri="{FF2B5EF4-FFF2-40B4-BE49-F238E27FC236}">
              <a16:creationId xmlns:a16="http://schemas.microsoft.com/office/drawing/2014/main" id="{E5A95AAE-37CF-479B-B4D7-3B5E6FF3B20A}"/>
            </a:ext>
          </a:extLst>
        </xdr:cNvPr>
        <xdr:cNvSpPr txBox="1"/>
      </xdr:nvSpPr>
      <xdr:spPr>
        <a:xfrm>
          <a:off x="927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2D974B77-C103-4EB5-B894-A8BB5A1EF2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5BBBB417-A559-4207-96E2-5375B6D4A6B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400D2D4B-39D8-4E45-AE66-264F0E66F5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37D9C36C-2CA2-4B40-9C78-EA612EE18B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7C4C760A-D34C-482E-AC8D-6D824ABB41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AE5565F8-9E94-41D7-B05D-B08AB965D2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6ADD7825-0811-40B6-A97C-0ED58147BBC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32DC708D-718E-47DD-B5D9-21B28540FEE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FA3E7950-6784-4653-B555-F5E92B0731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44AA5E04-7809-4DAA-A0AE-CAC519FBAD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AA2CF19E-7F67-479C-8CB2-DD68DFA970A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85FB4A9B-50FE-41D4-8DE9-DEE3355B98A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2E2FC9BA-1047-4CBF-867E-BD727C72A6C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5B85C0C1-D2C9-4A17-A0F3-4B9F7A733B2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2D4166BD-2338-47F9-A4B9-4B9A291CE81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2330A7FB-E9F6-4577-8683-529D0DFE166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AF033B2E-9362-4F7A-AA0E-2F2AA31DAF5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567F68DB-A838-4C50-9009-687AA79C592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E221B574-1663-4B7F-A64E-062D7F21FF7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EF10F766-3006-46D2-80BE-5AF4389C1D0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C77639DD-E4EA-4688-934E-4BDB19E5F42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80697C24-A342-43B6-92A9-65BEA106E3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E46AC170-D7ED-4571-98FD-6926018741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39" name="直線コネクタ 238">
          <a:extLst>
            <a:ext uri="{FF2B5EF4-FFF2-40B4-BE49-F238E27FC236}">
              <a16:creationId xmlns:a16="http://schemas.microsoft.com/office/drawing/2014/main" id="{097B7CD9-596B-48FA-8841-A5954A16D23A}"/>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40" name="【福祉施設】&#10;一人当たり面積最小値テキスト">
          <a:extLst>
            <a:ext uri="{FF2B5EF4-FFF2-40B4-BE49-F238E27FC236}">
              <a16:creationId xmlns:a16="http://schemas.microsoft.com/office/drawing/2014/main" id="{EF12BA94-465C-4F3C-90F4-D32FF95016AF}"/>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41" name="直線コネクタ 240">
          <a:extLst>
            <a:ext uri="{FF2B5EF4-FFF2-40B4-BE49-F238E27FC236}">
              <a16:creationId xmlns:a16="http://schemas.microsoft.com/office/drawing/2014/main" id="{52FDE365-02C6-4C06-8CA9-C73601E04C51}"/>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42" name="【福祉施設】&#10;一人当たり面積最大値テキスト">
          <a:extLst>
            <a:ext uri="{FF2B5EF4-FFF2-40B4-BE49-F238E27FC236}">
              <a16:creationId xmlns:a16="http://schemas.microsoft.com/office/drawing/2014/main" id="{85A6B370-562B-4467-8052-777930FAC214}"/>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43" name="直線コネクタ 242">
          <a:extLst>
            <a:ext uri="{FF2B5EF4-FFF2-40B4-BE49-F238E27FC236}">
              <a16:creationId xmlns:a16="http://schemas.microsoft.com/office/drawing/2014/main" id="{A803E852-5FEC-4864-B2E1-B51A6703D877}"/>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244" name="【福祉施設】&#10;一人当たり面積平均値テキスト">
          <a:extLst>
            <a:ext uri="{FF2B5EF4-FFF2-40B4-BE49-F238E27FC236}">
              <a16:creationId xmlns:a16="http://schemas.microsoft.com/office/drawing/2014/main" id="{A0D85E41-C6D4-4FDC-8625-061E87E458C9}"/>
            </a:ext>
          </a:extLst>
        </xdr:cNvPr>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45" name="フローチャート: 判断 244">
          <a:extLst>
            <a:ext uri="{FF2B5EF4-FFF2-40B4-BE49-F238E27FC236}">
              <a16:creationId xmlns:a16="http://schemas.microsoft.com/office/drawing/2014/main" id="{F7E4A2AC-EBC2-4790-8DE5-1890C91BE83F}"/>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46" name="フローチャート: 判断 245">
          <a:extLst>
            <a:ext uri="{FF2B5EF4-FFF2-40B4-BE49-F238E27FC236}">
              <a16:creationId xmlns:a16="http://schemas.microsoft.com/office/drawing/2014/main" id="{40A6D9AF-8EB4-4CD6-BCFB-504A91CF3F4B}"/>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47" name="フローチャート: 判断 246">
          <a:extLst>
            <a:ext uri="{FF2B5EF4-FFF2-40B4-BE49-F238E27FC236}">
              <a16:creationId xmlns:a16="http://schemas.microsoft.com/office/drawing/2014/main" id="{08265CE4-A3C1-47F6-83A3-EA7611CE51E9}"/>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48" name="フローチャート: 判断 247">
          <a:extLst>
            <a:ext uri="{FF2B5EF4-FFF2-40B4-BE49-F238E27FC236}">
              <a16:creationId xmlns:a16="http://schemas.microsoft.com/office/drawing/2014/main" id="{1D4AFB12-03D5-446F-A7A2-FE94B4344FCD}"/>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249" name="フローチャート: 判断 248">
          <a:extLst>
            <a:ext uri="{FF2B5EF4-FFF2-40B4-BE49-F238E27FC236}">
              <a16:creationId xmlns:a16="http://schemas.microsoft.com/office/drawing/2014/main" id="{067E12C9-7CC7-4A3E-9182-1D85D216D20E}"/>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1A8CA3BA-CEB6-4AA9-8F80-D84E015C83E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5BE6FCC-9B17-4549-AC31-E14CFC04D5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EA45912-100C-47D3-82F4-D9147551AF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B64B515-0E56-49DA-BA0B-27BC191325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7123F394-EC40-48BC-80E6-E3212B78077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255" name="楕円 254">
          <a:extLst>
            <a:ext uri="{FF2B5EF4-FFF2-40B4-BE49-F238E27FC236}">
              <a16:creationId xmlns:a16="http://schemas.microsoft.com/office/drawing/2014/main" id="{E5FEC857-8145-48EC-B42F-AC08F1C4C9D1}"/>
            </a:ext>
          </a:extLst>
        </xdr:cNvPr>
        <xdr:cNvSpPr/>
      </xdr:nvSpPr>
      <xdr:spPr>
        <a:xfrm>
          <a:off x="958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25400</xdr:rowOff>
    </xdr:from>
    <xdr:to>
      <xdr:col>46</xdr:col>
      <xdr:colOff>38100</xdr:colOff>
      <xdr:row>85</xdr:row>
      <xdr:rowOff>127000</xdr:rowOff>
    </xdr:to>
    <xdr:sp macro="" textlink="">
      <xdr:nvSpPr>
        <xdr:cNvPr id="256" name="楕円 255">
          <a:extLst>
            <a:ext uri="{FF2B5EF4-FFF2-40B4-BE49-F238E27FC236}">
              <a16:creationId xmlns:a16="http://schemas.microsoft.com/office/drawing/2014/main" id="{EA262A85-D1CD-412D-8AEA-32E1947950D0}"/>
            </a:ext>
          </a:extLst>
        </xdr:cNvPr>
        <xdr:cNvSpPr/>
      </xdr:nvSpPr>
      <xdr:spPr>
        <a:xfrm>
          <a:off x="8699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76200</xdr:rowOff>
    </xdr:from>
    <xdr:to>
      <xdr:col>50</xdr:col>
      <xdr:colOff>114300</xdr:colOff>
      <xdr:row>85</xdr:row>
      <xdr:rowOff>76200</xdr:rowOff>
    </xdr:to>
    <xdr:cxnSp macro="">
      <xdr:nvCxnSpPr>
        <xdr:cNvPr id="257" name="直線コネクタ 256">
          <a:extLst>
            <a:ext uri="{FF2B5EF4-FFF2-40B4-BE49-F238E27FC236}">
              <a16:creationId xmlns:a16="http://schemas.microsoft.com/office/drawing/2014/main" id="{1A59549B-1D9A-4D95-BB32-FD63070CD3E2}"/>
            </a:ext>
          </a:extLst>
        </xdr:cNvPr>
        <xdr:cNvCxnSpPr/>
      </xdr:nvCxnSpPr>
      <xdr:spPr>
        <a:xfrm>
          <a:off x="8750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27305</xdr:rowOff>
    </xdr:from>
    <xdr:to>
      <xdr:col>41</xdr:col>
      <xdr:colOff>101600</xdr:colOff>
      <xdr:row>85</xdr:row>
      <xdr:rowOff>128905</xdr:rowOff>
    </xdr:to>
    <xdr:sp macro="" textlink="">
      <xdr:nvSpPr>
        <xdr:cNvPr id="258" name="楕円 257">
          <a:extLst>
            <a:ext uri="{FF2B5EF4-FFF2-40B4-BE49-F238E27FC236}">
              <a16:creationId xmlns:a16="http://schemas.microsoft.com/office/drawing/2014/main" id="{345B0533-ABEA-4538-8ED1-036018698891}"/>
            </a:ext>
          </a:extLst>
        </xdr:cNvPr>
        <xdr:cNvSpPr/>
      </xdr:nvSpPr>
      <xdr:spPr>
        <a:xfrm>
          <a:off x="7810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76200</xdr:rowOff>
    </xdr:from>
    <xdr:to>
      <xdr:col>45</xdr:col>
      <xdr:colOff>177800</xdr:colOff>
      <xdr:row>85</xdr:row>
      <xdr:rowOff>78105</xdr:rowOff>
    </xdr:to>
    <xdr:cxnSp macro="">
      <xdr:nvCxnSpPr>
        <xdr:cNvPr id="259" name="直線コネクタ 258">
          <a:extLst>
            <a:ext uri="{FF2B5EF4-FFF2-40B4-BE49-F238E27FC236}">
              <a16:creationId xmlns:a16="http://schemas.microsoft.com/office/drawing/2014/main" id="{D9372B63-D63F-4418-AF63-7E6786688DBC}"/>
            </a:ext>
          </a:extLst>
        </xdr:cNvPr>
        <xdr:cNvCxnSpPr/>
      </xdr:nvCxnSpPr>
      <xdr:spPr>
        <a:xfrm flipV="1">
          <a:off x="7861300" y="1464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29211</xdr:rowOff>
    </xdr:from>
    <xdr:to>
      <xdr:col>36</xdr:col>
      <xdr:colOff>165100</xdr:colOff>
      <xdr:row>85</xdr:row>
      <xdr:rowOff>130811</xdr:rowOff>
    </xdr:to>
    <xdr:sp macro="" textlink="">
      <xdr:nvSpPr>
        <xdr:cNvPr id="260" name="楕円 259">
          <a:extLst>
            <a:ext uri="{FF2B5EF4-FFF2-40B4-BE49-F238E27FC236}">
              <a16:creationId xmlns:a16="http://schemas.microsoft.com/office/drawing/2014/main" id="{F7BC4DBC-B7A2-4E52-9DBE-897DDDE77F71}"/>
            </a:ext>
          </a:extLst>
        </xdr:cNvPr>
        <xdr:cNvSpPr/>
      </xdr:nvSpPr>
      <xdr:spPr>
        <a:xfrm>
          <a:off x="6921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78105</xdr:rowOff>
    </xdr:from>
    <xdr:to>
      <xdr:col>41</xdr:col>
      <xdr:colOff>50800</xdr:colOff>
      <xdr:row>85</xdr:row>
      <xdr:rowOff>80011</xdr:rowOff>
    </xdr:to>
    <xdr:cxnSp macro="">
      <xdr:nvCxnSpPr>
        <xdr:cNvPr id="261" name="直線コネクタ 260">
          <a:extLst>
            <a:ext uri="{FF2B5EF4-FFF2-40B4-BE49-F238E27FC236}">
              <a16:creationId xmlns:a16="http://schemas.microsoft.com/office/drawing/2014/main" id="{77CCCD92-21AC-4229-A211-8C5209D62A5B}"/>
            </a:ext>
          </a:extLst>
        </xdr:cNvPr>
        <xdr:cNvCxnSpPr/>
      </xdr:nvCxnSpPr>
      <xdr:spPr>
        <a:xfrm flipV="1">
          <a:off x="6972300" y="146513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262" name="n_1aveValue【福祉施設】&#10;一人当たり面積">
          <a:extLst>
            <a:ext uri="{FF2B5EF4-FFF2-40B4-BE49-F238E27FC236}">
              <a16:creationId xmlns:a16="http://schemas.microsoft.com/office/drawing/2014/main" id="{B6A8CAC4-5649-4124-84E0-F0DA1CBB716C}"/>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63" name="n_2aveValue【福祉施設】&#10;一人当たり面積">
          <a:extLst>
            <a:ext uri="{FF2B5EF4-FFF2-40B4-BE49-F238E27FC236}">
              <a16:creationId xmlns:a16="http://schemas.microsoft.com/office/drawing/2014/main" id="{62B6B238-5034-4AC4-AE7A-AF984A94540E}"/>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264" name="n_3aveValue【福祉施設】&#10;一人当たり面積">
          <a:extLst>
            <a:ext uri="{FF2B5EF4-FFF2-40B4-BE49-F238E27FC236}">
              <a16:creationId xmlns:a16="http://schemas.microsoft.com/office/drawing/2014/main" id="{4DE7BCFF-F2E3-49B7-A9A7-49C752D87C1D}"/>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265" name="n_4aveValue【福祉施設】&#10;一人当たり面積">
          <a:extLst>
            <a:ext uri="{FF2B5EF4-FFF2-40B4-BE49-F238E27FC236}">
              <a16:creationId xmlns:a16="http://schemas.microsoft.com/office/drawing/2014/main" id="{3793790C-2A4C-4061-B2A1-275136B019CA}"/>
            </a:ext>
          </a:extLst>
        </xdr:cNvPr>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118127</xdr:rowOff>
    </xdr:from>
    <xdr:ext cx="469744" cy="259045"/>
    <xdr:sp macro="" textlink="">
      <xdr:nvSpPr>
        <xdr:cNvPr id="266" name="n_1mainValue【福祉施設】&#10;一人当たり面積">
          <a:extLst>
            <a:ext uri="{FF2B5EF4-FFF2-40B4-BE49-F238E27FC236}">
              <a16:creationId xmlns:a16="http://schemas.microsoft.com/office/drawing/2014/main" id="{EF34A301-5E0B-4290-8631-099006265104}"/>
            </a:ext>
          </a:extLst>
        </xdr:cNvPr>
        <xdr:cNvSpPr txBox="1"/>
      </xdr:nvSpPr>
      <xdr:spPr>
        <a:xfrm>
          <a:off x="9391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118127</xdr:rowOff>
    </xdr:from>
    <xdr:ext cx="469744" cy="259045"/>
    <xdr:sp macro="" textlink="">
      <xdr:nvSpPr>
        <xdr:cNvPr id="267" name="n_2mainValue【福祉施設】&#10;一人当たり面積">
          <a:extLst>
            <a:ext uri="{FF2B5EF4-FFF2-40B4-BE49-F238E27FC236}">
              <a16:creationId xmlns:a16="http://schemas.microsoft.com/office/drawing/2014/main" id="{D8B316DF-1FA8-4028-B92F-CC64E00D7474}"/>
            </a:ext>
          </a:extLst>
        </xdr:cNvPr>
        <xdr:cNvSpPr txBox="1"/>
      </xdr:nvSpPr>
      <xdr:spPr>
        <a:xfrm>
          <a:off x="8515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120032</xdr:rowOff>
    </xdr:from>
    <xdr:ext cx="469744" cy="259045"/>
    <xdr:sp macro="" textlink="">
      <xdr:nvSpPr>
        <xdr:cNvPr id="268" name="n_3mainValue【福祉施設】&#10;一人当たり面積">
          <a:extLst>
            <a:ext uri="{FF2B5EF4-FFF2-40B4-BE49-F238E27FC236}">
              <a16:creationId xmlns:a16="http://schemas.microsoft.com/office/drawing/2014/main" id="{319C28B6-760A-44AD-AB7B-847AFF784761}"/>
            </a:ext>
          </a:extLst>
        </xdr:cNvPr>
        <xdr:cNvSpPr txBox="1"/>
      </xdr:nvSpPr>
      <xdr:spPr>
        <a:xfrm>
          <a:off x="7626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121938</xdr:rowOff>
    </xdr:from>
    <xdr:ext cx="469744" cy="259045"/>
    <xdr:sp macro="" textlink="">
      <xdr:nvSpPr>
        <xdr:cNvPr id="269" name="n_4mainValue【福祉施設】&#10;一人当たり面積">
          <a:extLst>
            <a:ext uri="{FF2B5EF4-FFF2-40B4-BE49-F238E27FC236}">
              <a16:creationId xmlns:a16="http://schemas.microsoft.com/office/drawing/2014/main" id="{5E04E697-7B9B-405E-88AB-AB417F01CCED}"/>
            </a:ext>
          </a:extLst>
        </xdr:cNvPr>
        <xdr:cNvSpPr txBox="1"/>
      </xdr:nvSpPr>
      <xdr:spPr>
        <a:xfrm>
          <a:off x="6737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13F4FD86-AC34-4D3D-A092-E86A5155FE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EADFEF7A-3956-423B-9240-09B48C3E8A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AE1B64F5-8E08-49B9-949F-093E02F113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C17BCF0F-9E74-425B-83A3-A4CF788001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8E6EDED9-2FE0-46F7-B81D-4D18D70813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57B481F-89EF-4A6D-B407-B646F18112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BE11B250-CCEE-45AD-B168-E189702D75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884D2842-CBF6-46AE-8B82-A4D9F7915A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C0163196-6095-492A-B59E-80C2E812945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2D10F3F9-94FA-4108-A981-04F22BF1D33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47091D70-A64E-454E-88D9-E623BE05389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a:extLst>
            <a:ext uri="{FF2B5EF4-FFF2-40B4-BE49-F238E27FC236}">
              <a16:creationId xmlns:a16="http://schemas.microsoft.com/office/drawing/2014/main" id="{260612A7-2BAA-4894-9310-65BE917C49C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a:extLst>
            <a:ext uri="{FF2B5EF4-FFF2-40B4-BE49-F238E27FC236}">
              <a16:creationId xmlns:a16="http://schemas.microsoft.com/office/drawing/2014/main" id="{46FF8DC4-E566-4577-89CB-DAB56D7C6C5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a:extLst>
            <a:ext uri="{FF2B5EF4-FFF2-40B4-BE49-F238E27FC236}">
              <a16:creationId xmlns:a16="http://schemas.microsoft.com/office/drawing/2014/main" id="{17760773-DD34-45E5-876A-559E1A3B9DB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a:extLst>
            <a:ext uri="{FF2B5EF4-FFF2-40B4-BE49-F238E27FC236}">
              <a16:creationId xmlns:a16="http://schemas.microsoft.com/office/drawing/2014/main" id="{0183D7DB-CA3B-4CBA-9844-70346613E0D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a:extLst>
            <a:ext uri="{FF2B5EF4-FFF2-40B4-BE49-F238E27FC236}">
              <a16:creationId xmlns:a16="http://schemas.microsoft.com/office/drawing/2014/main" id="{CF69B9F4-B5F2-4F4E-8121-37C1ED431D0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a:extLst>
            <a:ext uri="{FF2B5EF4-FFF2-40B4-BE49-F238E27FC236}">
              <a16:creationId xmlns:a16="http://schemas.microsoft.com/office/drawing/2014/main" id="{CAA088DB-B9FE-4CBD-9524-10BB5C92283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a:extLst>
            <a:ext uri="{FF2B5EF4-FFF2-40B4-BE49-F238E27FC236}">
              <a16:creationId xmlns:a16="http://schemas.microsoft.com/office/drawing/2014/main" id="{B39FD403-3271-45AF-B68D-3CE61DC1984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a:extLst>
            <a:ext uri="{FF2B5EF4-FFF2-40B4-BE49-F238E27FC236}">
              <a16:creationId xmlns:a16="http://schemas.microsoft.com/office/drawing/2014/main" id="{47F200D3-0761-45B4-8020-26C2A67F487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a:extLst>
            <a:ext uri="{FF2B5EF4-FFF2-40B4-BE49-F238E27FC236}">
              <a16:creationId xmlns:a16="http://schemas.microsoft.com/office/drawing/2014/main" id="{D7B361A6-4920-4674-94F7-767C4C60271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a:extLst>
            <a:ext uri="{FF2B5EF4-FFF2-40B4-BE49-F238E27FC236}">
              <a16:creationId xmlns:a16="http://schemas.microsoft.com/office/drawing/2014/main" id="{7F97BE79-4B83-4759-A172-4376B035631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a:extLst>
            <a:ext uri="{FF2B5EF4-FFF2-40B4-BE49-F238E27FC236}">
              <a16:creationId xmlns:a16="http://schemas.microsoft.com/office/drawing/2014/main" id="{69E640AE-F0EA-4063-A901-489B9AEDC24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a:extLst>
            <a:ext uri="{FF2B5EF4-FFF2-40B4-BE49-F238E27FC236}">
              <a16:creationId xmlns:a16="http://schemas.microsoft.com/office/drawing/2014/main" id="{056B6FD9-9059-4448-AE15-2BB468956E5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529FEDA3-1AB8-4D52-BBED-F145666799D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94" name="直線コネクタ 293">
          <a:extLst>
            <a:ext uri="{FF2B5EF4-FFF2-40B4-BE49-F238E27FC236}">
              <a16:creationId xmlns:a16="http://schemas.microsoft.com/office/drawing/2014/main" id="{CEC8C1D4-13B2-4B23-BB1D-BDB5B5079667}"/>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95" name="【市民会館】&#10;有形固定資産減価償却率最小値テキスト">
          <a:extLst>
            <a:ext uri="{FF2B5EF4-FFF2-40B4-BE49-F238E27FC236}">
              <a16:creationId xmlns:a16="http://schemas.microsoft.com/office/drawing/2014/main" id="{B06BFA20-9D6D-42C2-B9C8-F95C9BD4C936}"/>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96" name="直線コネクタ 295">
          <a:extLst>
            <a:ext uri="{FF2B5EF4-FFF2-40B4-BE49-F238E27FC236}">
              <a16:creationId xmlns:a16="http://schemas.microsoft.com/office/drawing/2014/main" id="{E75F4139-4F7B-494C-A850-38718EDC3E76}"/>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97" name="【市民会館】&#10;有形固定資産減価償却率最大値テキスト">
          <a:extLst>
            <a:ext uri="{FF2B5EF4-FFF2-40B4-BE49-F238E27FC236}">
              <a16:creationId xmlns:a16="http://schemas.microsoft.com/office/drawing/2014/main" id="{AAE20363-966B-4318-B4DC-DD59C2F7B335}"/>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98" name="直線コネクタ 297">
          <a:extLst>
            <a:ext uri="{FF2B5EF4-FFF2-40B4-BE49-F238E27FC236}">
              <a16:creationId xmlns:a16="http://schemas.microsoft.com/office/drawing/2014/main" id="{3A1BFBB0-6D1F-4EEE-94F0-041921C085E0}"/>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2C6E1A88-78DE-4CB6-A0D8-1F085C20C30D}"/>
            </a:ext>
          </a:extLst>
        </xdr:cNvPr>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00" name="フローチャート: 判断 299">
          <a:extLst>
            <a:ext uri="{FF2B5EF4-FFF2-40B4-BE49-F238E27FC236}">
              <a16:creationId xmlns:a16="http://schemas.microsoft.com/office/drawing/2014/main" id="{E3B9742A-1AD3-4012-B9EF-1698A6E98848}"/>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01" name="フローチャート: 判断 300">
          <a:extLst>
            <a:ext uri="{FF2B5EF4-FFF2-40B4-BE49-F238E27FC236}">
              <a16:creationId xmlns:a16="http://schemas.microsoft.com/office/drawing/2014/main" id="{44C5F8CB-9869-4E15-B720-DEF0965AC746}"/>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02" name="フローチャート: 判断 301">
          <a:extLst>
            <a:ext uri="{FF2B5EF4-FFF2-40B4-BE49-F238E27FC236}">
              <a16:creationId xmlns:a16="http://schemas.microsoft.com/office/drawing/2014/main" id="{EF0FB385-0264-4A5F-AEA5-5628A60E761A}"/>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03" name="フローチャート: 判断 302">
          <a:extLst>
            <a:ext uri="{FF2B5EF4-FFF2-40B4-BE49-F238E27FC236}">
              <a16:creationId xmlns:a16="http://schemas.microsoft.com/office/drawing/2014/main" id="{E06F058C-4424-44D0-8D04-20571DF93D2D}"/>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04" name="フローチャート: 判断 303">
          <a:extLst>
            <a:ext uri="{FF2B5EF4-FFF2-40B4-BE49-F238E27FC236}">
              <a16:creationId xmlns:a16="http://schemas.microsoft.com/office/drawing/2014/main" id="{7EF561C2-D806-426C-B949-BBE5C55865AF}"/>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97492BA0-780C-4A91-888A-1A70B9D5945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871BABA9-EFAD-4210-BAAC-6D8E23FAD91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9641C04A-0DDE-4246-8BC3-1E881A38B0E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AB2236A1-26D8-46C1-BDD8-297498FA3CB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A782E43-80EA-4F21-80A0-8BD410883A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158750</xdr:rowOff>
    </xdr:from>
    <xdr:to>
      <xdr:col>20</xdr:col>
      <xdr:colOff>38100</xdr:colOff>
      <xdr:row>106</xdr:row>
      <xdr:rowOff>88900</xdr:rowOff>
    </xdr:to>
    <xdr:sp macro="" textlink="">
      <xdr:nvSpPr>
        <xdr:cNvPr id="310" name="楕円 309">
          <a:extLst>
            <a:ext uri="{FF2B5EF4-FFF2-40B4-BE49-F238E27FC236}">
              <a16:creationId xmlns:a16="http://schemas.microsoft.com/office/drawing/2014/main" id="{C8E99B68-2E5B-45DD-8E71-F0D60FB5316A}"/>
            </a:ext>
          </a:extLst>
        </xdr:cNvPr>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122555</xdr:rowOff>
    </xdr:from>
    <xdr:to>
      <xdr:col>15</xdr:col>
      <xdr:colOff>101600</xdr:colOff>
      <xdr:row>106</xdr:row>
      <xdr:rowOff>52705</xdr:rowOff>
    </xdr:to>
    <xdr:sp macro="" textlink="">
      <xdr:nvSpPr>
        <xdr:cNvPr id="311" name="楕円 310">
          <a:extLst>
            <a:ext uri="{FF2B5EF4-FFF2-40B4-BE49-F238E27FC236}">
              <a16:creationId xmlns:a16="http://schemas.microsoft.com/office/drawing/2014/main" id="{AD94FE5F-C432-4D7D-B617-8BAAAA2A8C2E}"/>
            </a:ext>
          </a:extLst>
        </xdr:cNvPr>
        <xdr:cNvSpPr/>
      </xdr:nvSpPr>
      <xdr:spPr>
        <a:xfrm>
          <a:off x="2857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xdr:rowOff>
    </xdr:from>
    <xdr:to>
      <xdr:col>19</xdr:col>
      <xdr:colOff>177800</xdr:colOff>
      <xdr:row>106</xdr:row>
      <xdr:rowOff>38100</xdr:rowOff>
    </xdr:to>
    <xdr:cxnSp macro="">
      <xdr:nvCxnSpPr>
        <xdr:cNvPr id="312" name="直線コネクタ 311">
          <a:extLst>
            <a:ext uri="{FF2B5EF4-FFF2-40B4-BE49-F238E27FC236}">
              <a16:creationId xmlns:a16="http://schemas.microsoft.com/office/drawing/2014/main" id="{05F6076F-725C-43F8-8681-86DD42D37B57}"/>
            </a:ext>
          </a:extLst>
        </xdr:cNvPr>
        <xdr:cNvCxnSpPr/>
      </xdr:nvCxnSpPr>
      <xdr:spPr>
        <a:xfrm>
          <a:off x="2908300" y="18175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13" name="楕円 312">
          <a:extLst>
            <a:ext uri="{FF2B5EF4-FFF2-40B4-BE49-F238E27FC236}">
              <a16:creationId xmlns:a16="http://schemas.microsoft.com/office/drawing/2014/main" id="{01033A87-208C-4D74-96A8-87F6C0E8FFDF}"/>
            </a:ext>
          </a:extLst>
        </xdr:cNvPr>
        <xdr:cNvSpPr/>
      </xdr:nvSpPr>
      <xdr:spPr>
        <a:xfrm>
          <a:off x="196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139064</xdr:rowOff>
    </xdr:from>
    <xdr:to>
      <xdr:col>15</xdr:col>
      <xdr:colOff>50800</xdr:colOff>
      <xdr:row>106</xdr:row>
      <xdr:rowOff>1905</xdr:rowOff>
    </xdr:to>
    <xdr:cxnSp macro="">
      <xdr:nvCxnSpPr>
        <xdr:cNvPr id="314" name="直線コネクタ 313">
          <a:extLst>
            <a:ext uri="{FF2B5EF4-FFF2-40B4-BE49-F238E27FC236}">
              <a16:creationId xmlns:a16="http://schemas.microsoft.com/office/drawing/2014/main" id="{7E211F76-0FEC-4D86-B20C-0B9E591D2B68}"/>
            </a:ext>
          </a:extLst>
        </xdr:cNvPr>
        <xdr:cNvCxnSpPr/>
      </xdr:nvCxnSpPr>
      <xdr:spPr>
        <a:xfrm>
          <a:off x="2019300" y="18141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52070</xdr:rowOff>
    </xdr:from>
    <xdr:to>
      <xdr:col>6</xdr:col>
      <xdr:colOff>38100</xdr:colOff>
      <xdr:row>105</xdr:row>
      <xdr:rowOff>153670</xdr:rowOff>
    </xdr:to>
    <xdr:sp macro="" textlink="">
      <xdr:nvSpPr>
        <xdr:cNvPr id="315" name="楕円 314">
          <a:extLst>
            <a:ext uri="{FF2B5EF4-FFF2-40B4-BE49-F238E27FC236}">
              <a16:creationId xmlns:a16="http://schemas.microsoft.com/office/drawing/2014/main" id="{CDE3AEE7-FA9F-4B9C-AE4D-5620622E87B7}"/>
            </a:ext>
          </a:extLst>
        </xdr:cNvPr>
        <xdr:cNvSpPr/>
      </xdr:nvSpPr>
      <xdr:spPr>
        <a:xfrm>
          <a:off x="1079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102870</xdr:rowOff>
    </xdr:from>
    <xdr:to>
      <xdr:col>10</xdr:col>
      <xdr:colOff>114300</xdr:colOff>
      <xdr:row>105</xdr:row>
      <xdr:rowOff>139064</xdr:rowOff>
    </xdr:to>
    <xdr:cxnSp macro="">
      <xdr:nvCxnSpPr>
        <xdr:cNvPr id="316" name="直線コネクタ 315">
          <a:extLst>
            <a:ext uri="{FF2B5EF4-FFF2-40B4-BE49-F238E27FC236}">
              <a16:creationId xmlns:a16="http://schemas.microsoft.com/office/drawing/2014/main" id="{8D4D90B5-ECE5-4047-AF2B-15FE39FC6FCA}"/>
            </a:ext>
          </a:extLst>
        </xdr:cNvPr>
        <xdr:cNvCxnSpPr/>
      </xdr:nvCxnSpPr>
      <xdr:spPr>
        <a:xfrm>
          <a:off x="1130300" y="18105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317" name="n_1aveValue【市民会館】&#10;有形固定資産減価償却率">
          <a:extLst>
            <a:ext uri="{FF2B5EF4-FFF2-40B4-BE49-F238E27FC236}">
              <a16:creationId xmlns:a16="http://schemas.microsoft.com/office/drawing/2014/main" id="{525065A7-EE92-429D-BABE-216D757EE8E4}"/>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18" name="n_2aveValue【市民会館】&#10;有形固定資産減価償却率">
          <a:extLst>
            <a:ext uri="{FF2B5EF4-FFF2-40B4-BE49-F238E27FC236}">
              <a16:creationId xmlns:a16="http://schemas.microsoft.com/office/drawing/2014/main" id="{A51668C5-A0D0-4134-99D6-DC1F819B2E74}"/>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19" name="n_3aveValue【市民会館】&#10;有形固定資産減価償却率">
          <a:extLst>
            <a:ext uri="{FF2B5EF4-FFF2-40B4-BE49-F238E27FC236}">
              <a16:creationId xmlns:a16="http://schemas.microsoft.com/office/drawing/2014/main" id="{FCA605BF-54C8-43FF-92AC-A318110848D7}"/>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20" name="n_4aveValue【市民会館】&#10;有形固定資産減価償却率">
          <a:extLst>
            <a:ext uri="{FF2B5EF4-FFF2-40B4-BE49-F238E27FC236}">
              <a16:creationId xmlns:a16="http://schemas.microsoft.com/office/drawing/2014/main" id="{3EAE1660-0770-4781-B40F-B42B845CEC07}"/>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80027</xdr:rowOff>
    </xdr:from>
    <xdr:ext cx="405111" cy="259045"/>
    <xdr:sp macro="" textlink="">
      <xdr:nvSpPr>
        <xdr:cNvPr id="321" name="n_1mainValue【市民会館】&#10;有形固定資産減価償却率">
          <a:extLst>
            <a:ext uri="{FF2B5EF4-FFF2-40B4-BE49-F238E27FC236}">
              <a16:creationId xmlns:a16="http://schemas.microsoft.com/office/drawing/2014/main" id="{B5DC0D5F-4D07-48EB-8C01-41154CAAA25E}"/>
            </a:ext>
          </a:extLst>
        </xdr:cNvPr>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43832</xdr:rowOff>
    </xdr:from>
    <xdr:ext cx="405111" cy="259045"/>
    <xdr:sp macro="" textlink="">
      <xdr:nvSpPr>
        <xdr:cNvPr id="322" name="n_2mainValue【市民会館】&#10;有形固定資産減価償却率">
          <a:extLst>
            <a:ext uri="{FF2B5EF4-FFF2-40B4-BE49-F238E27FC236}">
              <a16:creationId xmlns:a16="http://schemas.microsoft.com/office/drawing/2014/main" id="{3E76C2A0-11D7-4921-AB93-BA943315E615}"/>
            </a:ext>
          </a:extLst>
        </xdr:cNvPr>
        <xdr:cNvSpPr txBox="1"/>
      </xdr:nvSpPr>
      <xdr:spPr>
        <a:xfrm>
          <a:off x="2705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9541</xdr:rowOff>
    </xdr:from>
    <xdr:ext cx="405111" cy="259045"/>
    <xdr:sp macro="" textlink="">
      <xdr:nvSpPr>
        <xdr:cNvPr id="323" name="n_3mainValue【市民会館】&#10;有形固定資産減価償却率">
          <a:extLst>
            <a:ext uri="{FF2B5EF4-FFF2-40B4-BE49-F238E27FC236}">
              <a16:creationId xmlns:a16="http://schemas.microsoft.com/office/drawing/2014/main" id="{20171BA6-88AA-458B-8663-EF5F27D08668}"/>
            </a:ext>
          </a:extLst>
        </xdr:cNvPr>
        <xdr:cNvSpPr txBox="1"/>
      </xdr:nvSpPr>
      <xdr:spPr>
        <a:xfrm>
          <a:off x="1816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144797</xdr:rowOff>
    </xdr:from>
    <xdr:ext cx="405111" cy="259045"/>
    <xdr:sp macro="" textlink="">
      <xdr:nvSpPr>
        <xdr:cNvPr id="324" name="n_4mainValue【市民会館】&#10;有形固定資産減価償却率">
          <a:extLst>
            <a:ext uri="{FF2B5EF4-FFF2-40B4-BE49-F238E27FC236}">
              <a16:creationId xmlns:a16="http://schemas.microsoft.com/office/drawing/2014/main" id="{7E527311-2B0A-4DAD-92CD-74384FA4EB12}"/>
            </a:ext>
          </a:extLst>
        </xdr:cNvPr>
        <xdr:cNvSpPr txBox="1"/>
      </xdr:nvSpPr>
      <xdr:spPr>
        <a:xfrm>
          <a:off x="927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8E944598-7BC9-45EA-9163-8ECCC61431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10A6D118-5DEC-4736-AC4D-EE949DB017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5343C4B9-8C07-4216-A77C-93BB056BEDA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4F0FED2C-1159-4E71-8A70-458DEE4E28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562ABD24-EDA3-4AC0-B420-18BEEA6C45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D86A25AC-FB02-4A4D-B56C-FA4A54E750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46CFB518-F619-478D-A05C-AD20A21F21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C600B372-1CDF-4514-92EB-14EA69F4A12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14B85B17-2090-4388-9562-DEE2FD31947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80E345A5-086F-4DB4-8036-568183DFC24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a:extLst>
            <a:ext uri="{FF2B5EF4-FFF2-40B4-BE49-F238E27FC236}">
              <a16:creationId xmlns:a16="http://schemas.microsoft.com/office/drawing/2014/main" id="{5F41A139-025F-48F6-9FA5-2D8ECDC6E59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a:extLst>
            <a:ext uri="{FF2B5EF4-FFF2-40B4-BE49-F238E27FC236}">
              <a16:creationId xmlns:a16="http://schemas.microsoft.com/office/drawing/2014/main" id="{35BA469B-18E0-42C9-8438-7F18EDCDF63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a:extLst>
            <a:ext uri="{FF2B5EF4-FFF2-40B4-BE49-F238E27FC236}">
              <a16:creationId xmlns:a16="http://schemas.microsoft.com/office/drawing/2014/main" id="{FF176A64-83E8-469E-82EB-C80FCB92C4F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a:extLst>
            <a:ext uri="{FF2B5EF4-FFF2-40B4-BE49-F238E27FC236}">
              <a16:creationId xmlns:a16="http://schemas.microsoft.com/office/drawing/2014/main" id="{DF9EE1EE-8956-4083-8C17-8AB060B5DAE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a:extLst>
            <a:ext uri="{FF2B5EF4-FFF2-40B4-BE49-F238E27FC236}">
              <a16:creationId xmlns:a16="http://schemas.microsoft.com/office/drawing/2014/main" id="{D07D78E7-D4D1-4DB1-82E8-B4208EB04D7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a:extLst>
            <a:ext uri="{FF2B5EF4-FFF2-40B4-BE49-F238E27FC236}">
              <a16:creationId xmlns:a16="http://schemas.microsoft.com/office/drawing/2014/main" id="{15B33E28-B71F-448C-A5F9-2D4647D8B95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a:extLst>
            <a:ext uri="{FF2B5EF4-FFF2-40B4-BE49-F238E27FC236}">
              <a16:creationId xmlns:a16="http://schemas.microsoft.com/office/drawing/2014/main" id="{81D0F364-8E49-4911-A073-025D20FCBA2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a:extLst>
            <a:ext uri="{FF2B5EF4-FFF2-40B4-BE49-F238E27FC236}">
              <a16:creationId xmlns:a16="http://schemas.microsoft.com/office/drawing/2014/main" id="{0FD456EC-3EEE-4F6F-BDF1-617325B97FA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a:extLst>
            <a:ext uri="{FF2B5EF4-FFF2-40B4-BE49-F238E27FC236}">
              <a16:creationId xmlns:a16="http://schemas.microsoft.com/office/drawing/2014/main" id="{6CFCF384-8652-4F54-807D-36D9D7B406F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a:extLst>
            <a:ext uri="{FF2B5EF4-FFF2-40B4-BE49-F238E27FC236}">
              <a16:creationId xmlns:a16="http://schemas.microsoft.com/office/drawing/2014/main" id="{1BD80429-414A-4426-BE59-042535115F1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a:extLst>
            <a:ext uri="{FF2B5EF4-FFF2-40B4-BE49-F238E27FC236}">
              <a16:creationId xmlns:a16="http://schemas.microsoft.com/office/drawing/2014/main" id="{143A355D-76D9-42A1-B2BC-63A268025DE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a:extLst>
            <a:ext uri="{FF2B5EF4-FFF2-40B4-BE49-F238E27FC236}">
              <a16:creationId xmlns:a16="http://schemas.microsoft.com/office/drawing/2014/main" id="{866272EE-A201-4BBB-B34A-E0A5039A64A5}"/>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CF724910-9C0F-4C45-9313-20A729D81A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A8013ED0-C9A1-405F-8E72-B39AA4A439F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5664B93F-1760-46D4-8508-46D3B059EBA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50" name="直線コネクタ 349">
          <a:extLst>
            <a:ext uri="{FF2B5EF4-FFF2-40B4-BE49-F238E27FC236}">
              <a16:creationId xmlns:a16="http://schemas.microsoft.com/office/drawing/2014/main" id="{3E150242-D4E7-42FA-9155-0927993EC7DD}"/>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1" name="【市民会館】&#10;一人当たり面積最小値テキスト">
          <a:extLst>
            <a:ext uri="{FF2B5EF4-FFF2-40B4-BE49-F238E27FC236}">
              <a16:creationId xmlns:a16="http://schemas.microsoft.com/office/drawing/2014/main" id="{BD5E1336-3133-4C00-A754-32BF7271CA02}"/>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2" name="直線コネクタ 351">
          <a:extLst>
            <a:ext uri="{FF2B5EF4-FFF2-40B4-BE49-F238E27FC236}">
              <a16:creationId xmlns:a16="http://schemas.microsoft.com/office/drawing/2014/main" id="{AACC715F-AD28-4182-A57B-942BDC309DB4}"/>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3" name="【市民会館】&#10;一人当たり面積最大値テキスト">
          <a:extLst>
            <a:ext uri="{FF2B5EF4-FFF2-40B4-BE49-F238E27FC236}">
              <a16:creationId xmlns:a16="http://schemas.microsoft.com/office/drawing/2014/main" id="{75A57914-91B0-44A8-9079-453C626A6C51}"/>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4" name="直線コネクタ 353">
          <a:extLst>
            <a:ext uri="{FF2B5EF4-FFF2-40B4-BE49-F238E27FC236}">
              <a16:creationId xmlns:a16="http://schemas.microsoft.com/office/drawing/2014/main" id="{65199D92-695F-448D-AE98-8AC934B7CA29}"/>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355" name="【市民会館】&#10;一人当たり面積平均値テキスト">
          <a:extLst>
            <a:ext uri="{FF2B5EF4-FFF2-40B4-BE49-F238E27FC236}">
              <a16:creationId xmlns:a16="http://schemas.microsoft.com/office/drawing/2014/main" id="{9EFD0095-501A-421F-9A87-BD7AFAD5F964}"/>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56" name="フローチャート: 判断 355">
          <a:extLst>
            <a:ext uri="{FF2B5EF4-FFF2-40B4-BE49-F238E27FC236}">
              <a16:creationId xmlns:a16="http://schemas.microsoft.com/office/drawing/2014/main" id="{6E5989E9-A7DE-466D-8032-8F9BEC25447E}"/>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57" name="フローチャート: 判断 356">
          <a:extLst>
            <a:ext uri="{FF2B5EF4-FFF2-40B4-BE49-F238E27FC236}">
              <a16:creationId xmlns:a16="http://schemas.microsoft.com/office/drawing/2014/main" id="{BDD12DBE-879E-484C-8A9C-5EA045A22DDB}"/>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58" name="フローチャート: 判断 357">
          <a:extLst>
            <a:ext uri="{FF2B5EF4-FFF2-40B4-BE49-F238E27FC236}">
              <a16:creationId xmlns:a16="http://schemas.microsoft.com/office/drawing/2014/main" id="{0DA389FB-125A-40C8-801E-547E09296156}"/>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59" name="フローチャート: 判断 358">
          <a:extLst>
            <a:ext uri="{FF2B5EF4-FFF2-40B4-BE49-F238E27FC236}">
              <a16:creationId xmlns:a16="http://schemas.microsoft.com/office/drawing/2014/main" id="{D7D3F147-816C-451C-BE52-FB0EE7291E3B}"/>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60" name="フローチャート: 判断 359">
          <a:extLst>
            <a:ext uri="{FF2B5EF4-FFF2-40B4-BE49-F238E27FC236}">
              <a16:creationId xmlns:a16="http://schemas.microsoft.com/office/drawing/2014/main" id="{1A5E5D3A-BAEA-4603-8F01-A265C85DAB35}"/>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F9636654-E4F1-485F-A290-F819698998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5CE40C2C-B23A-40D4-A40D-A6FDB2D020B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645991A8-09D4-4A68-AD13-0D481A23C10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DD5585DC-8527-49CD-8151-96D33414884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A0195ED3-7B82-4AF0-B309-C48C38E8A37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62956</xdr:rowOff>
    </xdr:from>
    <xdr:to>
      <xdr:col>50</xdr:col>
      <xdr:colOff>165100</xdr:colOff>
      <xdr:row>107</xdr:row>
      <xdr:rowOff>164556</xdr:rowOff>
    </xdr:to>
    <xdr:sp macro="" textlink="">
      <xdr:nvSpPr>
        <xdr:cNvPr id="366" name="楕円 365">
          <a:extLst>
            <a:ext uri="{FF2B5EF4-FFF2-40B4-BE49-F238E27FC236}">
              <a16:creationId xmlns:a16="http://schemas.microsoft.com/office/drawing/2014/main" id="{9BDE001B-07DB-4236-AFE2-559CAA02770A}"/>
            </a:ext>
          </a:extLst>
        </xdr:cNvPr>
        <xdr:cNvSpPr/>
      </xdr:nvSpPr>
      <xdr:spPr>
        <a:xfrm>
          <a:off x="9588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67" name="楕円 366">
          <a:extLst>
            <a:ext uri="{FF2B5EF4-FFF2-40B4-BE49-F238E27FC236}">
              <a16:creationId xmlns:a16="http://schemas.microsoft.com/office/drawing/2014/main" id="{8A3C71C2-1EBF-419F-827C-63FFF67B14AB}"/>
            </a:ext>
          </a:extLst>
        </xdr:cNvPr>
        <xdr:cNvSpPr/>
      </xdr:nvSpPr>
      <xdr:spPr>
        <a:xfrm>
          <a:off x="8699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113756</xdr:rowOff>
    </xdr:from>
    <xdr:to>
      <xdr:col>50</xdr:col>
      <xdr:colOff>114300</xdr:colOff>
      <xdr:row>107</xdr:row>
      <xdr:rowOff>113756</xdr:rowOff>
    </xdr:to>
    <xdr:cxnSp macro="">
      <xdr:nvCxnSpPr>
        <xdr:cNvPr id="368" name="直線コネクタ 367">
          <a:extLst>
            <a:ext uri="{FF2B5EF4-FFF2-40B4-BE49-F238E27FC236}">
              <a16:creationId xmlns:a16="http://schemas.microsoft.com/office/drawing/2014/main" id="{7A9AFBDB-FEDE-4633-939C-73459A87F17F}"/>
            </a:ext>
          </a:extLst>
        </xdr:cNvPr>
        <xdr:cNvCxnSpPr/>
      </xdr:nvCxnSpPr>
      <xdr:spPr>
        <a:xfrm>
          <a:off x="8750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64588</xdr:rowOff>
    </xdr:from>
    <xdr:to>
      <xdr:col>41</xdr:col>
      <xdr:colOff>101600</xdr:colOff>
      <xdr:row>107</xdr:row>
      <xdr:rowOff>166188</xdr:rowOff>
    </xdr:to>
    <xdr:sp macro="" textlink="">
      <xdr:nvSpPr>
        <xdr:cNvPr id="369" name="楕円 368">
          <a:extLst>
            <a:ext uri="{FF2B5EF4-FFF2-40B4-BE49-F238E27FC236}">
              <a16:creationId xmlns:a16="http://schemas.microsoft.com/office/drawing/2014/main" id="{8484132A-0E9B-49F7-916F-700612A1FE31}"/>
            </a:ext>
          </a:extLst>
        </xdr:cNvPr>
        <xdr:cNvSpPr/>
      </xdr:nvSpPr>
      <xdr:spPr>
        <a:xfrm>
          <a:off x="7810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113756</xdr:rowOff>
    </xdr:from>
    <xdr:to>
      <xdr:col>45</xdr:col>
      <xdr:colOff>177800</xdr:colOff>
      <xdr:row>107</xdr:row>
      <xdr:rowOff>115388</xdr:rowOff>
    </xdr:to>
    <xdr:cxnSp macro="">
      <xdr:nvCxnSpPr>
        <xdr:cNvPr id="370" name="直線コネクタ 369">
          <a:extLst>
            <a:ext uri="{FF2B5EF4-FFF2-40B4-BE49-F238E27FC236}">
              <a16:creationId xmlns:a16="http://schemas.microsoft.com/office/drawing/2014/main" id="{7759320B-F14E-4863-9346-1D836FA56C5C}"/>
            </a:ext>
          </a:extLst>
        </xdr:cNvPr>
        <xdr:cNvCxnSpPr/>
      </xdr:nvCxnSpPr>
      <xdr:spPr>
        <a:xfrm flipV="1">
          <a:off x="7861300" y="184589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67855</xdr:rowOff>
    </xdr:from>
    <xdr:to>
      <xdr:col>36</xdr:col>
      <xdr:colOff>165100</xdr:colOff>
      <xdr:row>107</xdr:row>
      <xdr:rowOff>169455</xdr:rowOff>
    </xdr:to>
    <xdr:sp macro="" textlink="">
      <xdr:nvSpPr>
        <xdr:cNvPr id="371" name="楕円 370">
          <a:extLst>
            <a:ext uri="{FF2B5EF4-FFF2-40B4-BE49-F238E27FC236}">
              <a16:creationId xmlns:a16="http://schemas.microsoft.com/office/drawing/2014/main" id="{18AED31D-F2A8-4116-A71A-FD086D8AD312}"/>
            </a:ext>
          </a:extLst>
        </xdr:cNvPr>
        <xdr:cNvSpPr/>
      </xdr:nvSpPr>
      <xdr:spPr>
        <a:xfrm>
          <a:off x="6921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115388</xdr:rowOff>
    </xdr:from>
    <xdr:to>
      <xdr:col>41</xdr:col>
      <xdr:colOff>50800</xdr:colOff>
      <xdr:row>107</xdr:row>
      <xdr:rowOff>118655</xdr:rowOff>
    </xdr:to>
    <xdr:cxnSp macro="">
      <xdr:nvCxnSpPr>
        <xdr:cNvPr id="372" name="直線コネクタ 371">
          <a:extLst>
            <a:ext uri="{FF2B5EF4-FFF2-40B4-BE49-F238E27FC236}">
              <a16:creationId xmlns:a16="http://schemas.microsoft.com/office/drawing/2014/main" id="{C02DF359-8658-4FE3-81C9-63D196E8A549}"/>
            </a:ext>
          </a:extLst>
        </xdr:cNvPr>
        <xdr:cNvCxnSpPr/>
      </xdr:nvCxnSpPr>
      <xdr:spPr>
        <a:xfrm flipV="1">
          <a:off x="6972300" y="184605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373" name="n_1aveValue【市民会館】&#10;一人当たり面積">
          <a:extLst>
            <a:ext uri="{FF2B5EF4-FFF2-40B4-BE49-F238E27FC236}">
              <a16:creationId xmlns:a16="http://schemas.microsoft.com/office/drawing/2014/main" id="{688A9C06-4D77-4A7B-B20F-4239D26B1C1F}"/>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374" name="n_2aveValue【市民会館】&#10;一人当たり面積">
          <a:extLst>
            <a:ext uri="{FF2B5EF4-FFF2-40B4-BE49-F238E27FC236}">
              <a16:creationId xmlns:a16="http://schemas.microsoft.com/office/drawing/2014/main" id="{3D6BCE89-A49D-47FA-80CC-12298607D306}"/>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375" name="n_3aveValue【市民会館】&#10;一人当たり面積">
          <a:extLst>
            <a:ext uri="{FF2B5EF4-FFF2-40B4-BE49-F238E27FC236}">
              <a16:creationId xmlns:a16="http://schemas.microsoft.com/office/drawing/2014/main" id="{35AE71DE-3020-4525-83A2-F911F42D74A0}"/>
            </a:ext>
          </a:extLst>
        </xdr:cNvPr>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376" name="n_4aveValue【市民会館】&#10;一人当たり面積">
          <a:extLst>
            <a:ext uri="{FF2B5EF4-FFF2-40B4-BE49-F238E27FC236}">
              <a16:creationId xmlns:a16="http://schemas.microsoft.com/office/drawing/2014/main" id="{40BA37B4-F0AF-41C2-A119-2C2FF7CD1528}"/>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155683</xdr:rowOff>
    </xdr:from>
    <xdr:ext cx="469744" cy="259045"/>
    <xdr:sp macro="" textlink="">
      <xdr:nvSpPr>
        <xdr:cNvPr id="377" name="n_1mainValue【市民会館】&#10;一人当たり面積">
          <a:extLst>
            <a:ext uri="{FF2B5EF4-FFF2-40B4-BE49-F238E27FC236}">
              <a16:creationId xmlns:a16="http://schemas.microsoft.com/office/drawing/2014/main" id="{44A9D396-F52A-4E4D-8B69-0962553B4990}"/>
            </a:ext>
          </a:extLst>
        </xdr:cNvPr>
        <xdr:cNvSpPr txBox="1"/>
      </xdr:nvSpPr>
      <xdr:spPr>
        <a:xfrm>
          <a:off x="9391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155683</xdr:rowOff>
    </xdr:from>
    <xdr:ext cx="469744" cy="259045"/>
    <xdr:sp macro="" textlink="">
      <xdr:nvSpPr>
        <xdr:cNvPr id="378" name="n_2mainValue【市民会館】&#10;一人当たり面積">
          <a:extLst>
            <a:ext uri="{FF2B5EF4-FFF2-40B4-BE49-F238E27FC236}">
              <a16:creationId xmlns:a16="http://schemas.microsoft.com/office/drawing/2014/main" id="{CF422C9D-CAB7-4E2F-AC97-9C2965111028}"/>
            </a:ext>
          </a:extLst>
        </xdr:cNvPr>
        <xdr:cNvSpPr txBox="1"/>
      </xdr:nvSpPr>
      <xdr:spPr>
        <a:xfrm>
          <a:off x="8515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157315</xdr:rowOff>
    </xdr:from>
    <xdr:ext cx="469744" cy="259045"/>
    <xdr:sp macro="" textlink="">
      <xdr:nvSpPr>
        <xdr:cNvPr id="379" name="n_3mainValue【市民会館】&#10;一人当たり面積">
          <a:extLst>
            <a:ext uri="{FF2B5EF4-FFF2-40B4-BE49-F238E27FC236}">
              <a16:creationId xmlns:a16="http://schemas.microsoft.com/office/drawing/2014/main" id="{3A876B54-254A-46D1-9EF7-DCD892513F88}"/>
            </a:ext>
          </a:extLst>
        </xdr:cNvPr>
        <xdr:cNvSpPr txBox="1"/>
      </xdr:nvSpPr>
      <xdr:spPr>
        <a:xfrm>
          <a:off x="7626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160582</xdr:rowOff>
    </xdr:from>
    <xdr:ext cx="469744" cy="259045"/>
    <xdr:sp macro="" textlink="">
      <xdr:nvSpPr>
        <xdr:cNvPr id="380" name="n_4mainValue【市民会館】&#10;一人当たり面積">
          <a:extLst>
            <a:ext uri="{FF2B5EF4-FFF2-40B4-BE49-F238E27FC236}">
              <a16:creationId xmlns:a16="http://schemas.microsoft.com/office/drawing/2014/main" id="{A18B6E9F-A850-4A03-8BC8-06278819BD38}"/>
            </a:ext>
          </a:extLst>
        </xdr:cNvPr>
        <xdr:cNvSpPr txBox="1"/>
      </xdr:nvSpPr>
      <xdr:spPr>
        <a:xfrm>
          <a:off x="67374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08B0387C-E9E0-4858-ABF7-C3B6EE27B9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86780D67-D1C7-4C18-A476-D3C544B883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A885CAEF-F4DF-4D9D-A4F1-92AA28A22E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FE1459EF-F535-4275-A104-EED822F843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9F08363E-0485-4819-BC3B-6EA6A08ADB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3C976D77-062E-460F-A955-2A44799760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D0503B50-91CD-4EB1-B61D-9A6A1B2F36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E67C7259-BCC0-4A4E-B4C5-3C67C7ACA5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958B207F-57CC-4E60-B3EC-F93B933828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3810CD73-CA0C-4021-9792-46B5AC5E6D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6AA6BB5A-92B0-4B4E-AFFC-712F5C55DC5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439939EC-814D-42AE-AFE7-F12293D0389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4CE8AC4A-FB3A-4E65-BD0D-7E6859F135B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37C64DBA-4588-4A62-863F-EC18A4FE03A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27CD6B53-852A-4DC5-B27B-787C861DCDC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6A286256-E2EF-4B2C-A6ED-68BEBA0EF24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1B4B0C5B-B295-4D47-9D48-C2045E54CE3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9DD890CC-767D-47B6-8C05-A0D047246F1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8F5EDD8F-DC88-4AE3-A5F0-1724556CA4D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E4ED2033-40F3-4B91-8CB2-6A83FB2AA1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a:extLst>
            <a:ext uri="{FF2B5EF4-FFF2-40B4-BE49-F238E27FC236}">
              <a16:creationId xmlns:a16="http://schemas.microsoft.com/office/drawing/2014/main" id="{967E35A1-EA51-4D14-B057-6F27D5CBC9E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C74EA30B-3752-4531-B051-1E5DDAE6FE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a:extLst>
            <a:ext uri="{FF2B5EF4-FFF2-40B4-BE49-F238E27FC236}">
              <a16:creationId xmlns:a16="http://schemas.microsoft.com/office/drawing/2014/main" id="{73AEEFDB-0D34-4DCE-AFE3-95F0C4F9D19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a:extLst>
            <a:ext uri="{FF2B5EF4-FFF2-40B4-BE49-F238E27FC236}">
              <a16:creationId xmlns:a16="http://schemas.microsoft.com/office/drawing/2014/main" id="{EFBCECBE-D873-44DF-AC3E-38BE580B293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5" name="直線コネクタ 404">
          <a:extLst>
            <a:ext uri="{FF2B5EF4-FFF2-40B4-BE49-F238E27FC236}">
              <a16:creationId xmlns:a16="http://schemas.microsoft.com/office/drawing/2014/main" id="{F1F80936-C476-4BB9-B446-AC9F17CF905A}"/>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a:extLst>
            <a:ext uri="{FF2B5EF4-FFF2-40B4-BE49-F238E27FC236}">
              <a16:creationId xmlns:a16="http://schemas.microsoft.com/office/drawing/2014/main" id="{69E02ACD-30B1-4AB2-B13F-05DE3A0FB65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a:extLst>
            <a:ext uri="{FF2B5EF4-FFF2-40B4-BE49-F238E27FC236}">
              <a16:creationId xmlns:a16="http://schemas.microsoft.com/office/drawing/2014/main" id="{3B80FC27-17F0-406C-AB60-DA2802F8CB8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8" name="【一般廃棄物処理施設】&#10;有形固定資産減価償却率最大値テキスト">
          <a:extLst>
            <a:ext uri="{FF2B5EF4-FFF2-40B4-BE49-F238E27FC236}">
              <a16:creationId xmlns:a16="http://schemas.microsoft.com/office/drawing/2014/main" id="{F4D03393-A330-4A18-BC6C-10D466040B66}"/>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9" name="直線コネクタ 408">
          <a:extLst>
            <a:ext uri="{FF2B5EF4-FFF2-40B4-BE49-F238E27FC236}">
              <a16:creationId xmlns:a16="http://schemas.microsoft.com/office/drawing/2014/main" id="{6BA1DB37-D858-4FE7-9704-AC0DDBB9D07B}"/>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410" name="【一般廃棄物処理施設】&#10;有形固定資産減価償却率平均値テキスト">
          <a:extLst>
            <a:ext uri="{FF2B5EF4-FFF2-40B4-BE49-F238E27FC236}">
              <a16:creationId xmlns:a16="http://schemas.microsoft.com/office/drawing/2014/main" id="{2A765DC4-69C3-4697-AA5A-E2B58502471F}"/>
            </a:ext>
          </a:extLst>
        </xdr:cNvPr>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1" name="フローチャート: 判断 410">
          <a:extLst>
            <a:ext uri="{FF2B5EF4-FFF2-40B4-BE49-F238E27FC236}">
              <a16:creationId xmlns:a16="http://schemas.microsoft.com/office/drawing/2014/main" id="{763D2D8E-0687-41D4-87AB-35A43CBC62EA}"/>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2" name="フローチャート: 判断 411">
          <a:extLst>
            <a:ext uri="{FF2B5EF4-FFF2-40B4-BE49-F238E27FC236}">
              <a16:creationId xmlns:a16="http://schemas.microsoft.com/office/drawing/2014/main" id="{10721B7B-6C92-4D25-A264-E8A23AD8BDFA}"/>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3" name="フローチャート: 判断 412">
          <a:extLst>
            <a:ext uri="{FF2B5EF4-FFF2-40B4-BE49-F238E27FC236}">
              <a16:creationId xmlns:a16="http://schemas.microsoft.com/office/drawing/2014/main" id="{99B6747C-6F49-4454-8EE4-AF453C55329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14" name="フローチャート: 判断 413">
          <a:extLst>
            <a:ext uri="{FF2B5EF4-FFF2-40B4-BE49-F238E27FC236}">
              <a16:creationId xmlns:a16="http://schemas.microsoft.com/office/drawing/2014/main" id="{94CB7CB1-7D54-4211-AD15-D68B469E26E9}"/>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15" name="フローチャート: 判断 414">
          <a:extLst>
            <a:ext uri="{FF2B5EF4-FFF2-40B4-BE49-F238E27FC236}">
              <a16:creationId xmlns:a16="http://schemas.microsoft.com/office/drawing/2014/main" id="{EE1B261C-91E3-48A2-A9E0-4AA25323B159}"/>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88F5386-831E-4DEB-8812-5C64A297A8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5EBF3ACD-E495-4AC6-87C1-149C15B503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2C40D65D-FB27-4A05-B8F7-96D29EC49D3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7E6D33F9-714A-4BCE-A0CE-3BFA23E551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DDC16118-6883-4B86-A31D-2BC7044AB8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421" name="楕円 420">
          <a:extLst>
            <a:ext uri="{FF2B5EF4-FFF2-40B4-BE49-F238E27FC236}">
              <a16:creationId xmlns:a16="http://schemas.microsoft.com/office/drawing/2014/main" id="{E9F85A8A-B666-4E48-9070-40F925047374}"/>
            </a:ext>
          </a:extLst>
        </xdr:cNvPr>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92075</xdr:rowOff>
    </xdr:from>
    <xdr:to>
      <xdr:col>76</xdr:col>
      <xdr:colOff>165100</xdr:colOff>
      <xdr:row>36</xdr:row>
      <xdr:rowOff>22225</xdr:rowOff>
    </xdr:to>
    <xdr:sp macro="" textlink="">
      <xdr:nvSpPr>
        <xdr:cNvPr id="422" name="楕円 421">
          <a:extLst>
            <a:ext uri="{FF2B5EF4-FFF2-40B4-BE49-F238E27FC236}">
              <a16:creationId xmlns:a16="http://schemas.microsoft.com/office/drawing/2014/main" id="{45F458A5-6EE5-487F-9ECA-CF230453B4FD}"/>
            </a:ext>
          </a:extLst>
        </xdr:cNvPr>
        <xdr:cNvSpPr/>
      </xdr:nvSpPr>
      <xdr:spPr>
        <a:xfrm>
          <a:off x="14541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142875</xdr:rowOff>
    </xdr:to>
    <xdr:cxnSp macro="">
      <xdr:nvCxnSpPr>
        <xdr:cNvPr id="423" name="直線コネクタ 422">
          <a:extLst>
            <a:ext uri="{FF2B5EF4-FFF2-40B4-BE49-F238E27FC236}">
              <a16:creationId xmlns:a16="http://schemas.microsoft.com/office/drawing/2014/main" id="{386B3FB1-EE1D-466A-8501-3BA79F9EEC61}"/>
            </a:ext>
          </a:extLst>
        </xdr:cNvPr>
        <xdr:cNvCxnSpPr/>
      </xdr:nvCxnSpPr>
      <xdr:spPr>
        <a:xfrm flipV="1">
          <a:off x="14592300" y="6099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4" name="楕円 423">
          <a:extLst>
            <a:ext uri="{FF2B5EF4-FFF2-40B4-BE49-F238E27FC236}">
              <a16:creationId xmlns:a16="http://schemas.microsoft.com/office/drawing/2014/main" id="{0E6AFBF2-FEB3-4CDE-9261-C9DD734F353E}"/>
            </a:ext>
          </a:extLst>
        </xdr:cNvPr>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37</xdr:row>
      <xdr:rowOff>135255</xdr:rowOff>
    </xdr:to>
    <xdr:cxnSp macro="">
      <xdr:nvCxnSpPr>
        <xdr:cNvPr id="425" name="直線コネクタ 424">
          <a:extLst>
            <a:ext uri="{FF2B5EF4-FFF2-40B4-BE49-F238E27FC236}">
              <a16:creationId xmlns:a16="http://schemas.microsoft.com/office/drawing/2014/main" id="{66616A3C-4840-4E8C-B8EF-B300113BCAC9}"/>
            </a:ext>
          </a:extLst>
        </xdr:cNvPr>
        <xdr:cNvCxnSpPr/>
      </xdr:nvCxnSpPr>
      <xdr:spPr>
        <a:xfrm flipV="1">
          <a:off x="13703300" y="6143625"/>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29210</xdr:rowOff>
    </xdr:from>
    <xdr:to>
      <xdr:col>67</xdr:col>
      <xdr:colOff>101600</xdr:colOff>
      <xdr:row>37</xdr:row>
      <xdr:rowOff>130810</xdr:rowOff>
    </xdr:to>
    <xdr:sp macro="" textlink="">
      <xdr:nvSpPr>
        <xdr:cNvPr id="426" name="楕円 425">
          <a:extLst>
            <a:ext uri="{FF2B5EF4-FFF2-40B4-BE49-F238E27FC236}">
              <a16:creationId xmlns:a16="http://schemas.microsoft.com/office/drawing/2014/main" id="{A7598EF1-DADA-4732-9C4D-7403835A3D8C}"/>
            </a:ext>
          </a:extLst>
        </xdr:cNvPr>
        <xdr:cNvSpPr/>
      </xdr:nvSpPr>
      <xdr:spPr>
        <a:xfrm>
          <a:off x="12763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80010</xdr:rowOff>
    </xdr:from>
    <xdr:to>
      <xdr:col>71</xdr:col>
      <xdr:colOff>177800</xdr:colOff>
      <xdr:row>37</xdr:row>
      <xdr:rowOff>135255</xdr:rowOff>
    </xdr:to>
    <xdr:cxnSp macro="">
      <xdr:nvCxnSpPr>
        <xdr:cNvPr id="427" name="直線コネクタ 426">
          <a:extLst>
            <a:ext uri="{FF2B5EF4-FFF2-40B4-BE49-F238E27FC236}">
              <a16:creationId xmlns:a16="http://schemas.microsoft.com/office/drawing/2014/main" id="{689DE75F-857D-4B41-A347-BAD6C4E53447}"/>
            </a:ext>
          </a:extLst>
        </xdr:cNvPr>
        <xdr:cNvCxnSpPr/>
      </xdr:nvCxnSpPr>
      <xdr:spPr>
        <a:xfrm>
          <a:off x="12814300" y="64236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428" name="n_1aveValue【一般廃棄物処理施設】&#10;有形固定資産減価償却率">
          <a:extLst>
            <a:ext uri="{FF2B5EF4-FFF2-40B4-BE49-F238E27FC236}">
              <a16:creationId xmlns:a16="http://schemas.microsoft.com/office/drawing/2014/main" id="{3081AC01-C897-4DC8-B935-E650C5C7CA62}"/>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29" name="n_2aveValue【一般廃棄物処理施設】&#10;有形固定資産減価償却率">
          <a:extLst>
            <a:ext uri="{FF2B5EF4-FFF2-40B4-BE49-F238E27FC236}">
              <a16:creationId xmlns:a16="http://schemas.microsoft.com/office/drawing/2014/main" id="{B89FD173-CE69-4569-969E-18E4880A1C0C}"/>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30" name="n_3aveValue【一般廃棄物処理施設】&#10;有形固定資産減価償却率">
          <a:extLst>
            <a:ext uri="{FF2B5EF4-FFF2-40B4-BE49-F238E27FC236}">
              <a16:creationId xmlns:a16="http://schemas.microsoft.com/office/drawing/2014/main" id="{DC96D364-6816-41F1-8B9E-87023D97F03E}"/>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431" name="n_4aveValue【一般廃棄物処理施設】&#10;有形固定資産減価償却率">
          <a:extLst>
            <a:ext uri="{FF2B5EF4-FFF2-40B4-BE49-F238E27FC236}">
              <a16:creationId xmlns:a16="http://schemas.microsoft.com/office/drawing/2014/main" id="{D5FE22EA-E72A-453C-A66B-96B91F76ABB0}"/>
            </a:ext>
          </a:extLst>
        </xdr:cNvPr>
        <xdr:cNvSpPr txBox="1"/>
      </xdr:nvSpPr>
      <xdr:spPr>
        <a:xfrm>
          <a:off x="12611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432" name="n_1mainValue【一般廃棄物処理施設】&#10;有形固定資産減価償却率">
          <a:extLst>
            <a:ext uri="{FF2B5EF4-FFF2-40B4-BE49-F238E27FC236}">
              <a16:creationId xmlns:a16="http://schemas.microsoft.com/office/drawing/2014/main" id="{555559DE-65FB-4E86-83B6-4FF4B8E89C3C}"/>
            </a:ext>
          </a:extLst>
        </xdr:cNvPr>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38752</xdr:rowOff>
    </xdr:from>
    <xdr:ext cx="405111" cy="259045"/>
    <xdr:sp macro="" textlink="">
      <xdr:nvSpPr>
        <xdr:cNvPr id="433" name="n_2mainValue【一般廃棄物処理施設】&#10;有形固定資産減価償却率">
          <a:extLst>
            <a:ext uri="{FF2B5EF4-FFF2-40B4-BE49-F238E27FC236}">
              <a16:creationId xmlns:a16="http://schemas.microsoft.com/office/drawing/2014/main" id="{D6474E5D-1D82-474B-B445-E2C7EA1C838A}"/>
            </a:ext>
          </a:extLst>
        </xdr:cNvPr>
        <xdr:cNvSpPr txBox="1"/>
      </xdr:nvSpPr>
      <xdr:spPr>
        <a:xfrm>
          <a:off x="14389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34" name="n_3mainValue【一般廃棄物処理施設】&#10;有形固定資産減価償却率">
          <a:extLst>
            <a:ext uri="{FF2B5EF4-FFF2-40B4-BE49-F238E27FC236}">
              <a16:creationId xmlns:a16="http://schemas.microsoft.com/office/drawing/2014/main" id="{AEAF58CB-0FBD-4258-8964-83D243D486CE}"/>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147337</xdr:rowOff>
    </xdr:from>
    <xdr:ext cx="405111" cy="259045"/>
    <xdr:sp macro="" textlink="">
      <xdr:nvSpPr>
        <xdr:cNvPr id="435" name="n_4mainValue【一般廃棄物処理施設】&#10;有形固定資産減価償却率">
          <a:extLst>
            <a:ext uri="{FF2B5EF4-FFF2-40B4-BE49-F238E27FC236}">
              <a16:creationId xmlns:a16="http://schemas.microsoft.com/office/drawing/2014/main" id="{12E02DC7-50F3-469C-AB63-298C9E60409F}"/>
            </a:ext>
          </a:extLst>
        </xdr:cNvPr>
        <xdr:cNvSpPr txBox="1"/>
      </xdr:nvSpPr>
      <xdr:spPr>
        <a:xfrm>
          <a:off x="12611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8B5BF4C1-4888-4230-A905-5B674544EA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3F355014-E30A-45C3-A3FC-4ED4D128F0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72252454-2BAF-47C2-9554-EFDEECCE52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E6699502-B526-4909-9CD2-75E074C229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770CBF01-4BA7-416A-8D0A-FF05A2602E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A942F99C-3192-4214-B12E-0F23D26050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38F05964-A2DF-4E07-B591-9E0687CAF9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DCD81615-4AB6-4252-974D-C85C916D78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E4A09215-80DF-4BBB-AA1E-F4994F3CA9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ED1E61A1-B7D2-4271-AD8E-3DEA337F389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16AA6052-070C-4929-8AE3-FFF22F69A60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a:extLst>
            <a:ext uri="{FF2B5EF4-FFF2-40B4-BE49-F238E27FC236}">
              <a16:creationId xmlns:a16="http://schemas.microsoft.com/office/drawing/2014/main" id="{EB43F8EC-0B12-4FC1-B8CA-AC8A52B816E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6A587B95-A42D-40DC-8C14-42D79691E38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a:extLst>
            <a:ext uri="{FF2B5EF4-FFF2-40B4-BE49-F238E27FC236}">
              <a16:creationId xmlns:a16="http://schemas.microsoft.com/office/drawing/2014/main" id="{7FB78542-4D1F-458D-A23F-A7AF75FC128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3E9E16FE-F828-409D-924A-993531AC01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a:extLst>
            <a:ext uri="{FF2B5EF4-FFF2-40B4-BE49-F238E27FC236}">
              <a16:creationId xmlns:a16="http://schemas.microsoft.com/office/drawing/2014/main" id="{D0A7CB5C-4EA4-47E4-983A-F29AD722ABD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05FBC7C0-46CA-4120-9BE6-9B52C76D836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a:extLst>
            <a:ext uri="{FF2B5EF4-FFF2-40B4-BE49-F238E27FC236}">
              <a16:creationId xmlns:a16="http://schemas.microsoft.com/office/drawing/2014/main" id="{2E403D5E-5BBF-4F3C-A3CD-87B2F5D6375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DB1761BA-EF16-40BC-AA14-DA91F018A2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3318BB85-F6EC-4DFF-A820-65068604ACA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47EB42CB-3BF4-4EDD-BC22-14A50AC982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57" name="直線コネクタ 456">
          <a:extLst>
            <a:ext uri="{FF2B5EF4-FFF2-40B4-BE49-F238E27FC236}">
              <a16:creationId xmlns:a16="http://schemas.microsoft.com/office/drawing/2014/main" id="{5FAD1116-F1A9-4A20-A7A5-AEB9C659A90E}"/>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58" name="【一般廃棄物処理施設】&#10;一人当たり有形固定資産（償却資産）額最小値テキスト">
          <a:extLst>
            <a:ext uri="{FF2B5EF4-FFF2-40B4-BE49-F238E27FC236}">
              <a16:creationId xmlns:a16="http://schemas.microsoft.com/office/drawing/2014/main" id="{C9A7A9CC-F862-4BB9-A7B5-D42FDB453742}"/>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59" name="直線コネクタ 458">
          <a:extLst>
            <a:ext uri="{FF2B5EF4-FFF2-40B4-BE49-F238E27FC236}">
              <a16:creationId xmlns:a16="http://schemas.microsoft.com/office/drawing/2014/main" id="{F53422A2-708F-4BE6-AF3D-875F1FFC3AD1}"/>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C73B1D61-262E-4421-A9E1-469C5E145C81}"/>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61" name="直線コネクタ 460">
          <a:extLst>
            <a:ext uri="{FF2B5EF4-FFF2-40B4-BE49-F238E27FC236}">
              <a16:creationId xmlns:a16="http://schemas.microsoft.com/office/drawing/2014/main" id="{45685F00-4BF2-45A2-B953-3328F47A4917}"/>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462" name="【一般廃棄物処理施設】&#10;一人当たり有形固定資産（償却資産）額平均値テキスト">
          <a:extLst>
            <a:ext uri="{FF2B5EF4-FFF2-40B4-BE49-F238E27FC236}">
              <a16:creationId xmlns:a16="http://schemas.microsoft.com/office/drawing/2014/main" id="{7086E669-355C-4E54-8D1B-9887ABB8E3DE}"/>
            </a:ext>
          </a:extLst>
        </xdr:cNvPr>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63" name="フローチャート: 判断 462">
          <a:extLst>
            <a:ext uri="{FF2B5EF4-FFF2-40B4-BE49-F238E27FC236}">
              <a16:creationId xmlns:a16="http://schemas.microsoft.com/office/drawing/2014/main" id="{1170221A-AED4-40C1-A3AC-6777B7B27AB8}"/>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64" name="フローチャート: 判断 463">
          <a:extLst>
            <a:ext uri="{FF2B5EF4-FFF2-40B4-BE49-F238E27FC236}">
              <a16:creationId xmlns:a16="http://schemas.microsoft.com/office/drawing/2014/main" id="{F49D8B6D-085E-429C-BD16-861A09F78DC3}"/>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65" name="フローチャート: 判断 464">
          <a:extLst>
            <a:ext uri="{FF2B5EF4-FFF2-40B4-BE49-F238E27FC236}">
              <a16:creationId xmlns:a16="http://schemas.microsoft.com/office/drawing/2014/main" id="{B0D81851-AE01-4832-A51B-78B4DCCF22C1}"/>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66" name="フローチャート: 判断 465">
          <a:extLst>
            <a:ext uri="{FF2B5EF4-FFF2-40B4-BE49-F238E27FC236}">
              <a16:creationId xmlns:a16="http://schemas.microsoft.com/office/drawing/2014/main" id="{2E94D7DD-6B03-4400-800C-CE724329BECB}"/>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67" name="フローチャート: 判断 466">
          <a:extLst>
            <a:ext uri="{FF2B5EF4-FFF2-40B4-BE49-F238E27FC236}">
              <a16:creationId xmlns:a16="http://schemas.microsoft.com/office/drawing/2014/main" id="{633433E9-23EA-4234-9FA4-A3A2AE690EEE}"/>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F4D7E249-81A3-488B-990A-8173A7EBC6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4B6F5BEA-2240-4CFB-BC2F-26EDB8CD2A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7DF00B38-78A8-4A98-94FC-4B7DD00F95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DC44EFBE-38CC-4BC0-873E-A7079F1AFB6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333D9C40-C57B-4C14-82EE-3ADE85F12F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110780</xdr:rowOff>
    </xdr:from>
    <xdr:to>
      <xdr:col>112</xdr:col>
      <xdr:colOff>38100</xdr:colOff>
      <xdr:row>41</xdr:row>
      <xdr:rowOff>40930</xdr:rowOff>
    </xdr:to>
    <xdr:sp macro="" textlink="">
      <xdr:nvSpPr>
        <xdr:cNvPr id="473" name="楕円 472">
          <a:extLst>
            <a:ext uri="{FF2B5EF4-FFF2-40B4-BE49-F238E27FC236}">
              <a16:creationId xmlns:a16="http://schemas.microsoft.com/office/drawing/2014/main" id="{6472B961-FC4D-4070-A46F-274A38552457}"/>
            </a:ext>
          </a:extLst>
        </xdr:cNvPr>
        <xdr:cNvSpPr/>
      </xdr:nvSpPr>
      <xdr:spPr>
        <a:xfrm>
          <a:off x="21272500" y="69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125465</xdr:rowOff>
    </xdr:from>
    <xdr:to>
      <xdr:col>107</xdr:col>
      <xdr:colOff>101600</xdr:colOff>
      <xdr:row>41</xdr:row>
      <xdr:rowOff>55615</xdr:rowOff>
    </xdr:to>
    <xdr:sp macro="" textlink="">
      <xdr:nvSpPr>
        <xdr:cNvPr id="474" name="楕円 473">
          <a:extLst>
            <a:ext uri="{FF2B5EF4-FFF2-40B4-BE49-F238E27FC236}">
              <a16:creationId xmlns:a16="http://schemas.microsoft.com/office/drawing/2014/main" id="{1826CEBE-EDBB-4052-962F-E7755B579B00}"/>
            </a:ext>
          </a:extLst>
        </xdr:cNvPr>
        <xdr:cNvSpPr/>
      </xdr:nvSpPr>
      <xdr:spPr>
        <a:xfrm>
          <a:off x="20383500" y="69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161580</xdr:rowOff>
    </xdr:from>
    <xdr:to>
      <xdr:col>111</xdr:col>
      <xdr:colOff>177800</xdr:colOff>
      <xdr:row>41</xdr:row>
      <xdr:rowOff>4815</xdr:rowOff>
    </xdr:to>
    <xdr:cxnSp macro="">
      <xdr:nvCxnSpPr>
        <xdr:cNvPr id="475" name="直線コネクタ 474">
          <a:extLst>
            <a:ext uri="{FF2B5EF4-FFF2-40B4-BE49-F238E27FC236}">
              <a16:creationId xmlns:a16="http://schemas.microsoft.com/office/drawing/2014/main" id="{DA5694AD-2E27-43D7-92B3-8AAA452EF8D2}"/>
            </a:ext>
          </a:extLst>
        </xdr:cNvPr>
        <xdr:cNvCxnSpPr/>
      </xdr:nvCxnSpPr>
      <xdr:spPr>
        <a:xfrm flipV="1">
          <a:off x="20434300" y="7019580"/>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165429</xdr:rowOff>
    </xdr:from>
    <xdr:to>
      <xdr:col>102</xdr:col>
      <xdr:colOff>165100</xdr:colOff>
      <xdr:row>41</xdr:row>
      <xdr:rowOff>95579</xdr:rowOff>
    </xdr:to>
    <xdr:sp macro="" textlink="">
      <xdr:nvSpPr>
        <xdr:cNvPr id="476" name="楕円 475">
          <a:extLst>
            <a:ext uri="{FF2B5EF4-FFF2-40B4-BE49-F238E27FC236}">
              <a16:creationId xmlns:a16="http://schemas.microsoft.com/office/drawing/2014/main" id="{3B0CC14E-0233-4434-A773-8B6D4EB8BC2C}"/>
            </a:ext>
          </a:extLst>
        </xdr:cNvPr>
        <xdr:cNvSpPr/>
      </xdr:nvSpPr>
      <xdr:spPr>
        <a:xfrm>
          <a:off x="19494500" y="70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4815</xdr:rowOff>
    </xdr:from>
    <xdr:to>
      <xdr:col>107</xdr:col>
      <xdr:colOff>50800</xdr:colOff>
      <xdr:row>41</xdr:row>
      <xdr:rowOff>44779</xdr:rowOff>
    </xdr:to>
    <xdr:cxnSp macro="">
      <xdr:nvCxnSpPr>
        <xdr:cNvPr id="477" name="直線コネクタ 476">
          <a:extLst>
            <a:ext uri="{FF2B5EF4-FFF2-40B4-BE49-F238E27FC236}">
              <a16:creationId xmlns:a16="http://schemas.microsoft.com/office/drawing/2014/main" id="{B1A23962-146B-40E9-A991-E2DE1D0FABA8}"/>
            </a:ext>
          </a:extLst>
        </xdr:cNvPr>
        <xdr:cNvCxnSpPr/>
      </xdr:nvCxnSpPr>
      <xdr:spPr>
        <a:xfrm flipV="1">
          <a:off x="19545300" y="7034265"/>
          <a:ext cx="889000" cy="3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166601</xdr:rowOff>
    </xdr:from>
    <xdr:to>
      <xdr:col>98</xdr:col>
      <xdr:colOff>38100</xdr:colOff>
      <xdr:row>41</xdr:row>
      <xdr:rowOff>96751</xdr:rowOff>
    </xdr:to>
    <xdr:sp macro="" textlink="">
      <xdr:nvSpPr>
        <xdr:cNvPr id="478" name="楕円 477">
          <a:extLst>
            <a:ext uri="{FF2B5EF4-FFF2-40B4-BE49-F238E27FC236}">
              <a16:creationId xmlns:a16="http://schemas.microsoft.com/office/drawing/2014/main" id="{53BFA5AC-1029-4B10-9807-FCC1DA8589C7}"/>
            </a:ext>
          </a:extLst>
        </xdr:cNvPr>
        <xdr:cNvSpPr/>
      </xdr:nvSpPr>
      <xdr:spPr>
        <a:xfrm>
          <a:off x="18605500" y="70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44779</xdr:rowOff>
    </xdr:from>
    <xdr:to>
      <xdr:col>102</xdr:col>
      <xdr:colOff>114300</xdr:colOff>
      <xdr:row>41</xdr:row>
      <xdr:rowOff>45951</xdr:rowOff>
    </xdr:to>
    <xdr:cxnSp macro="">
      <xdr:nvCxnSpPr>
        <xdr:cNvPr id="479" name="直線コネクタ 478">
          <a:extLst>
            <a:ext uri="{FF2B5EF4-FFF2-40B4-BE49-F238E27FC236}">
              <a16:creationId xmlns:a16="http://schemas.microsoft.com/office/drawing/2014/main" id="{D83249D4-254A-4603-BB9E-C9D3EC22977A}"/>
            </a:ext>
          </a:extLst>
        </xdr:cNvPr>
        <xdr:cNvCxnSpPr/>
      </xdr:nvCxnSpPr>
      <xdr:spPr>
        <a:xfrm flipV="1">
          <a:off x="18656300" y="7074229"/>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80" name="n_1aveValue【一般廃棄物処理施設】&#10;一人当たり有形固定資産（償却資産）額">
          <a:extLst>
            <a:ext uri="{FF2B5EF4-FFF2-40B4-BE49-F238E27FC236}">
              <a16:creationId xmlns:a16="http://schemas.microsoft.com/office/drawing/2014/main" id="{D95C5660-A6C8-4EB3-B60B-B622EC2DBF31}"/>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81" name="n_2aveValue【一般廃棄物処理施設】&#10;一人当たり有形固定資産（償却資産）額">
          <a:extLst>
            <a:ext uri="{FF2B5EF4-FFF2-40B4-BE49-F238E27FC236}">
              <a16:creationId xmlns:a16="http://schemas.microsoft.com/office/drawing/2014/main" id="{65E2FD10-1C39-4C50-B111-3E005E2E562F}"/>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82" name="n_3aveValue【一般廃棄物処理施設】&#10;一人当たり有形固定資産（償却資産）額">
          <a:extLst>
            <a:ext uri="{FF2B5EF4-FFF2-40B4-BE49-F238E27FC236}">
              <a16:creationId xmlns:a16="http://schemas.microsoft.com/office/drawing/2014/main" id="{258E0ABC-FBAB-4BD3-9A92-8967D905D69A}"/>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83" name="n_4aveValue【一般廃棄物処理施設】&#10;一人当たり有形固定資産（償却資産）額">
          <a:extLst>
            <a:ext uri="{FF2B5EF4-FFF2-40B4-BE49-F238E27FC236}">
              <a16:creationId xmlns:a16="http://schemas.microsoft.com/office/drawing/2014/main" id="{932D66DD-4F3A-4D5A-9224-E5D5CEB1BCC4}"/>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32057</xdr:rowOff>
    </xdr:from>
    <xdr:ext cx="534377" cy="259045"/>
    <xdr:sp macro="" textlink="">
      <xdr:nvSpPr>
        <xdr:cNvPr id="484" name="n_1mainValue【一般廃棄物処理施設】&#10;一人当たり有形固定資産（償却資産）額">
          <a:extLst>
            <a:ext uri="{FF2B5EF4-FFF2-40B4-BE49-F238E27FC236}">
              <a16:creationId xmlns:a16="http://schemas.microsoft.com/office/drawing/2014/main" id="{DAD8DA75-1855-4D2D-9BF8-8F5D847E0C0E}"/>
            </a:ext>
          </a:extLst>
        </xdr:cNvPr>
        <xdr:cNvSpPr txBox="1"/>
      </xdr:nvSpPr>
      <xdr:spPr>
        <a:xfrm>
          <a:off x="21043411" y="706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46742</xdr:rowOff>
    </xdr:from>
    <xdr:ext cx="534377" cy="259045"/>
    <xdr:sp macro="" textlink="">
      <xdr:nvSpPr>
        <xdr:cNvPr id="485" name="n_2mainValue【一般廃棄物処理施設】&#10;一人当たり有形固定資産（償却資産）額">
          <a:extLst>
            <a:ext uri="{FF2B5EF4-FFF2-40B4-BE49-F238E27FC236}">
              <a16:creationId xmlns:a16="http://schemas.microsoft.com/office/drawing/2014/main" id="{40819555-FBBA-4C40-8133-5B858D6767A3}"/>
            </a:ext>
          </a:extLst>
        </xdr:cNvPr>
        <xdr:cNvSpPr txBox="1"/>
      </xdr:nvSpPr>
      <xdr:spPr>
        <a:xfrm>
          <a:off x="20167111" y="70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86706</xdr:rowOff>
    </xdr:from>
    <xdr:ext cx="534377" cy="259045"/>
    <xdr:sp macro="" textlink="">
      <xdr:nvSpPr>
        <xdr:cNvPr id="486" name="n_3mainValue【一般廃棄物処理施設】&#10;一人当たり有形固定資産（償却資産）額">
          <a:extLst>
            <a:ext uri="{FF2B5EF4-FFF2-40B4-BE49-F238E27FC236}">
              <a16:creationId xmlns:a16="http://schemas.microsoft.com/office/drawing/2014/main" id="{47E99450-F8A1-41DA-A515-62BE84AA670C}"/>
            </a:ext>
          </a:extLst>
        </xdr:cNvPr>
        <xdr:cNvSpPr txBox="1"/>
      </xdr:nvSpPr>
      <xdr:spPr>
        <a:xfrm>
          <a:off x="19278111" y="71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87878</xdr:rowOff>
    </xdr:from>
    <xdr:ext cx="534377" cy="259045"/>
    <xdr:sp macro="" textlink="">
      <xdr:nvSpPr>
        <xdr:cNvPr id="487" name="n_4mainValue【一般廃棄物処理施設】&#10;一人当たり有形固定資産（償却資産）額">
          <a:extLst>
            <a:ext uri="{FF2B5EF4-FFF2-40B4-BE49-F238E27FC236}">
              <a16:creationId xmlns:a16="http://schemas.microsoft.com/office/drawing/2014/main" id="{B3FBDB1C-D240-4527-A927-D07C35D072A2}"/>
            </a:ext>
          </a:extLst>
        </xdr:cNvPr>
        <xdr:cNvSpPr txBox="1"/>
      </xdr:nvSpPr>
      <xdr:spPr>
        <a:xfrm>
          <a:off x="18389111" y="71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44A9A127-8F27-466F-9C1F-0D29E1EFE6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10C988C1-A007-4A93-957B-7C40D45A4FB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7A855962-7CF1-4FDC-B24A-3DC60799571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15B47355-476F-42E6-81FF-9275116AA5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42B5EE4A-55D9-4C31-AC3A-14D4C8ACB4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ECB731AE-6E2F-4944-96BE-EED7FFEBA7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5FF9AB77-3E6E-49D7-962F-3808A0C636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3EF2358F-53BB-4C11-ADEC-E48AD1EBD9C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6E4861CC-872C-4338-AD76-25B1C7B7DF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559241A-1AFB-4E1B-985C-31E1E25211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E73305B6-549A-4702-BD29-74295C764A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500B18CB-10E8-406B-980B-0B32011730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430FBFFF-D329-4A03-86E0-DEA0C9E7C6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81BA6CD7-AAFD-4EEB-A37A-74CC34AFE9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F786DE23-C5B9-4414-B9B5-A518FE46FD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153B1468-125D-4BF5-BB13-BEBC9BD032B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a:extLst>
            <a:ext uri="{FF2B5EF4-FFF2-40B4-BE49-F238E27FC236}">
              <a16:creationId xmlns:a16="http://schemas.microsoft.com/office/drawing/2014/main" id="{F5F5996D-C4C8-407E-B006-CD14E90CCB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a:extLst>
            <a:ext uri="{FF2B5EF4-FFF2-40B4-BE49-F238E27FC236}">
              <a16:creationId xmlns:a16="http://schemas.microsoft.com/office/drawing/2014/main" id="{63609F89-A1F5-4B4F-8239-C60D66B25C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a:extLst>
            <a:ext uri="{FF2B5EF4-FFF2-40B4-BE49-F238E27FC236}">
              <a16:creationId xmlns:a16="http://schemas.microsoft.com/office/drawing/2014/main" id="{57E11096-54B1-47A7-9D2F-AB8BDF7AF7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a:extLst>
            <a:ext uri="{FF2B5EF4-FFF2-40B4-BE49-F238E27FC236}">
              <a16:creationId xmlns:a16="http://schemas.microsoft.com/office/drawing/2014/main" id="{E2AFD06E-D932-4E5F-BF91-A5D8AE7D5B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a:extLst>
            <a:ext uri="{FF2B5EF4-FFF2-40B4-BE49-F238E27FC236}">
              <a16:creationId xmlns:a16="http://schemas.microsoft.com/office/drawing/2014/main" id="{B407D8EB-32CA-4E66-A35E-234A45DAC9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a:extLst>
            <a:ext uri="{FF2B5EF4-FFF2-40B4-BE49-F238E27FC236}">
              <a16:creationId xmlns:a16="http://schemas.microsoft.com/office/drawing/2014/main" id="{950DF424-3FF4-4599-B887-7DA277BFCF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a:extLst>
            <a:ext uri="{FF2B5EF4-FFF2-40B4-BE49-F238E27FC236}">
              <a16:creationId xmlns:a16="http://schemas.microsoft.com/office/drawing/2014/main" id="{5D0A98DD-840E-48A6-9FC6-428C622463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a:extLst>
            <a:ext uri="{FF2B5EF4-FFF2-40B4-BE49-F238E27FC236}">
              <a16:creationId xmlns:a16="http://schemas.microsoft.com/office/drawing/2014/main" id="{C7EF8988-59D6-44A7-9B9C-637537A00C8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a:extLst>
            <a:ext uri="{FF2B5EF4-FFF2-40B4-BE49-F238E27FC236}">
              <a16:creationId xmlns:a16="http://schemas.microsoft.com/office/drawing/2014/main" id="{C4D13B54-55CC-44A0-ACF7-F078372B3D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a:extLst>
            <a:ext uri="{FF2B5EF4-FFF2-40B4-BE49-F238E27FC236}">
              <a16:creationId xmlns:a16="http://schemas.microsoft.com/office/drawing/2014/main" id="{131BC89B-F8A8-469C-BC09-DF9FB526CF4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a:extLst>
            <a:ext uri="{FF2B5EF4-FFF2-40B4-BE49-F238E27FC236}">
              <a16:creationId xmlns:a16="http://schemas.microsoft.com/office/drawing/2014/main" id="{D8389735-84F5-49D5-AE56-F607391C93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5" name="直線コネクタ 514">
          <a:extLst>
            <a:ext uri="{FF2B5EF4-FFF2-40B4-BE49-F238E27FC236}">
              <a16:creationId xmlns:a16="http://schemas.microsoft.com/office/drawing/2014/main" id="{4C7546F8-54BB-4744-AA9D-B8525829A4D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6" name="テキスト ボックス 515">
          <a:extLst>
            <a:ext uri="{FF2B5EF4-FFF2-40B4-BE49-F238E27FC236}">
              <a16:creationId xmlns:a16="http://schemas.microsoft.com/office/drawing/2014/main" id="{B888B3A0-D477-4367-A84B-2AADE9A916A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7" name="直線コネクタ 516">
          <a:extLst>
            <a:ext uri="{FF2B5EF4-FFF2-40B4-BE49-F238E27FC236}">
              <a16:creationId xmlns:a16="http://schemas.microsoft.com/office/drawing/2014/main" id="{95055F65-AB65-454B-9B8B-A3B64EA8C60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8" name="テキスト ボックス 517">
          <a:extLst>
            <a:ext uri="{FF2B5EF4-FFF2-40B4-BE49-F238E27FC236}">
              <a16:creationId xmlns:a16="http://schemas.microsoft.com/office/drawing/2014/main" id="{A9CAA929-F7D0-4E1C-8C7C-9F0A7CC407E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9" name="直線コネクタ 518">
          <a:extLst>
            <a:ext uri="{FF2B5EF4-FFF2-40B4-BE49-F238E27FC236}">
              <a16:creationId xmlns:a16="http://schemas.microsoft.com/office/drawing/2014/main" id="{C1544D8C-5A78-4093-98AA-45A34755696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0" name="テキスト ボックス 519">
          <a:extLst>
            <a:ext uri="{FF2B5EF4-FFF2-40B4-BE49-F238E27FC236}">
              <a16:creationId xmlns:a16="http://schemas.microsoft.com/office/drawing/2014/main" id="{5CD60B3C-1805-4527-9028-67A95DC8C36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1" name="直線コネクタ 520">
          <a:extLst>
            <a:ext uri="{FF2B5EF4-FFF2-40B4-BE49-F238E27FC236}">
              <a16:creationId xmlns:a16="http://schemas.microsoft.com/office/drawing/2014/main" id="{97B1F9DF-06B0-474A-8DDA-8B63D497EE9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2" name="テキスト ボックス 521">
          <a:extLst>
            <a:ext uri="{FF2B5EF4-FFF2-40B4-BE49-F238E27FC236}">
              <a16:creationId xmlns:a16="http://schemas.microsoft.com/office/drawing/2014/main" id="{501AEDBA-FCE3-4F8F-AE53-23516F18EDF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3" name="直線コネクタ 522">
          <a:extLst>
            <a:ext uri="{FF2B5EF4-FFF2-40B4-BE49-F238E27FC236}">
              <a16:creationId xmlns:a16="http://schemas.microsoft.com/office/drawing/2014/main" id="{9A99A5E1-303F-4ED5-AD87-0B58ECD37FA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4" name="テキスト ボックス 523">
          <a:extLst>
            <a:ext uri="{FF2B5EF4-FFF2-40B4-BE49-F238E27FC236}">
              <a16:creationId xmlns:a16="http://schemas.microsoft.com/office/drawing/2014/main" id="{BD4DF1FD-4C11-42CE-916C-C34A8C9A3A1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a:extLst>
            <a:ext uri="{FF2B5EF4-FFF2-40B4-BE49-F238E27FC236}">
              <a16:creationId xmlns:a16="http://schemas.microsoft.com/office/drawing/2014/main" id="{5BBD91E8-0A17-4390-BB10-AD7EB9B38D4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6" name="テキスト ボックス 525">
          <a:extLst>
            <a:ext uri="{FF2B5EF4-FFF2-40B4-BE49-F238E27FC236}">
              <a16:creationId xmlns:a16="http://schemas.microsoft.com/office/drawing/2014/main" id="{AF80B2A1-6A49-4D86-A28E-E8AAD7BE03E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a:extLst>
            <a:ext uri="{FF2B5EF4-FFF2-40B4-BE49-F238E27FC236}">
              <a16:creationId xmlns:a16="http://schemas.microsoft.com/office/drawing/2014/main" id="{56FF2FE1-DDCB-40D0-B084-ACFABD1D3E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28" name="直線コネクタ 527">
          <a:extLst>
            <a:ext uri="{FF2B5EF4-FFF2-40B4-BE49-F238E27FC236}">
              <a16:creationId xmlns:a16="http://schemas.microsoft.com/office/drawing/2014/main" id="{3E7D8B2F-507F-4A27-B408-1F5AAD868F29}"/>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29" name="【消防施設】&#10;有形固定資産減価償却率最小値テキスト">
          <a:extLst>
            <a:ext uri="{FF2B5EF4-FFF2-40B4-BE49-F238E27FC236}">
              <a16:creationId xmlns:a16="http://schemas.microsoft.com/office/drawing/2014/main" id="{E8C2F522-C2AE-414F-A5FA-3E33926CAC0A}"/>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30" name="直線コネクタ 529">
          <a:extLst>
            <a:ext uri="{FF2B5EF4-FFF2-40B4-BE49-F238E27FC236}">
              <a16:creationId xmlns:a16="http://schemas.microsoft.com/office/drawing/2014/main" id="{3199FA84-CBEE-4068-A286-937AF23604D1}"/>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31" name="【消防施設】&#10;有形固定資産減価償却率最大値テキスト">
          <a:extLst>
            <a:ext uri="{FF2B5EF4-FFF2-40B4-BE49-F238E27FC236}">
              <a16:creationId xmlns:a16="http://schemas.microsoft.com/office/drawing/2014/main" id="{74BADD5F-DA65-4FC3-A0F1-4719020A8391}"/>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32" name="直線コネクタ 531">
          <a:extLst>
            <a:ext uri="{FF2B5EF4-FFF2-40B4-BE49-F238E27FC236}">
              <a16:creationId xmlns:a16="http://schemas.microsoft.com/office/drawing/2014/main" id="{2D518FCA-0B12-4E38-BBDC-46ED7B4E1A6F}"/>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533" name="【消防施設】&#10;有形固定資産減価償却率平均値テキスト">
          <a:extLst>
            <a:ext uri="{FF2B5EF4-FFF2-40B4-BE49-F238E27FC236}">
              <a16:creationId xmlns:a16="http://schemas.microsoft.com/office/drawing/2014/main" id="{83B5D938-6C51-48B8-9376-B507B0CDBBD1}"/>
            </a:ext>
          </a:extLst>
        </xdr:cNvPr>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34" name="フローチャート: 判断 533">
          <a:extLst>
            <a:ext uri="{FF2B5EF4-FFF2-40B4-BE49-F238E27FC236}">
              <a16:creationId xmlns:a16="http://schemas.microsoft.com/office/drawing/2014/main" id="{C8D37BBD-8EFF-4BBE-AA2B-E5CE4D3227B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35" name="フローチャート: 判断 534">
          <a:extLst>
            <a:ext uri="{FF2B5EF4-FFF2-40B4-BE49-F238E27FC236}">
              <a16:creationId xmlns:a16="http://schemas.microsoft.com/office/drawing/2014/main" id="{11C2F0E0-3234-42D7-A5B5-06E0E1E25EEF}"/>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36" name="フローチャート: 判断 535">
          <a:extLst>
            <a:ext uri="{FF2B5EF4-FFF2-40B4-BE49-F238E27FC236}">
              <a16:creationId xmlns:a16="http://schemas.microsoft.com/office/drawing/2014/main" id="{2166341B-686D-49FE-8893-74287A3F4BB8}"/>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37" name="フローチャート: 判断 536">
          <a:extLst>
            <a:ext uri="{FF2B5EF4-FFF2-40B4-BE49-F238E27FC236}">
              <a16:creationId xmlns:a16="http://schemas.microsoft.com/office/drawing/2014/main" id="{44879509-1AB5-44D1-8810-FD4792B62023}"/>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38" name="フローチャート: 判断 537">
          <a:extLst>
            <a:ext uri="{FF2B5EF4-FFF2-40B4-BE49-F238E27FC236}">
              <a16:creationId xmlns:a16="http://schemas.microsoft.com/office/drawing/2014/main" id="{BA2302AC-5148-4A12-9ACD-3C997CF22BD4}"/>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85225113-8608-43C5-AD46-E321962BAA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21055E2A-7664-42C4-8057-321A9BF8911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F923C3B4-F61D-41A3-980B-BFBA492D4F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8026968-B80F-4E79-AB38-AA3724CDD4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3ED786EC-B905-47EB-BA7C-874B95F9E7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544" name="楕円 543">
          <a:extLst>
            <a:ext uri="{FF2B5EF4-FFF2-40B4-BE49-F238E27FC236}">
              <a16:creationId xmlns:a16="http://schemas.microsoft.com/office/drawing/2014/main" id="{7EF92EDE-855E-404B-980E-C4E871788BB1}"/>
            </a:ext>
          </a:extLst>
        </xdr:cNvPr>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74930</xdr:rowOff>
    </xdr:from>
    <xdr:to>
      <xdr:col>76</xdr:col>
      <xdr:colOff>165100</xdr:colOff>
      <xdr:row>81</xdr:row>
      <xdr:rowOff>5080</xdr:rowOff>
    </xdr:to>
    <xdr:sp macro="" textlink="">
      <xdr:nvSpPr>
        <xdr:cNvPr id="545" name="楕円 544">
          <a:extLst>
            <a:ext uri="{FF2B5EF4-FFF2-40B4-BE49-F238E27FC236}">
              <a16:creationId xmlns:a16="http://schemas.microsoft.com/office/drawing/2014/main" id="{65012DC3-7519-4D39-BDEC-FC80B86807A2}"/>
            </a:ext>
          </a:extLst>
        </xdr:cNvPr>
        <xdr:cNvSpPr/>
      </xdr:nvSpPr>
      <xdr:spPr>
        <a:xfrm>
          <a:off x="14541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81</xdr:row>
      <xdr:rowOff>3811</xdr:rowOff>
    </xdr:to>
    <xdr:cxnSp macro="">
      <xdr:nvCxnSpPr>
        <xdr:cNvPr id="546" name="直線コネクタ 545">
          <a:extLst>
            <a:ext uri="{FF2B5EF4-FFF2-40B4-BE49-F238E27FC236}">
              <a16:creationId xmlns:a16="http://schemas.microsoft.com/office/drawing/2014/main" id="{281203E9-C6C4-4099-A009-AFBD5B680079}"/>
            </a:ext>
          </a:extLst>
        </xdr:cNvPr>
        <xdr:cNvCxnSpPr/>
      </xdr:nvCxnSpPr>
      <xdr:spPr>
        <a:xfrm>
          <a:off x="14592300" y="138417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34925</xdr:rowOff>
    </xdr:from>
    <xdr:to>
      <xdr:col>72</xdr:col>
      <xdr:colOff>38100</xdr:colOff>
      <xdr:row>80</xdr:row>
      <xdr:rowOff>136525</xdr:rowOff>
    </xdr:to>
    <xdr:sp macro="" textlink="">
      <xdr:nvSpPr>
        <xdr:cNvPr id="547" name="楕円 546">
          <a:extLst>
            <a:ext uri="{FF2B5EF4-FFF2-40B4-BE49-F238E27FC236}">
              <a16:creationId xmlns:a16="http://schemas.microsoft.com/office/drawing/2014/main" id="{BD6D1B74-3A8F-471D-9F8E-7824E2BF659B}"/>
            </a:ext>
          </a:extLst>
        </xdr:cNvPr>
        <xdr:cNvSpPr/>
      </xdr:nvSpPr>
      <xdr:spPr>
        <a:xfrm>
          <a:off x="13652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85725</xdr:rowOff>
    </xdr:from>
    <xdr:to>
      <xdr:col>76</xdr:col>
      <xdr:colOff>114300</xdr:colOff>
      <xdr:row>80</xdr:row>
      <xdr:rowOff>125730</xdr:rowOff>
    </xdr:to>
    <xdr:cxnSp macro="">
      <xdr:nvCxnSpPr>
        <xdr:cNvPr id="548" name="直線コネクタ 547">
          <a:extLst>
            <a:ext uri="{FF2B5EF4-FFF2-40B4-BE49-F238E27FC236}">
              <a16:creationId xmlns:a16="http://schemas.microsoft.com/office/drawing/2014/main" id="{ED9B390F-9B07-466D-823C-3999F6424C0F}"/>
            </a:ext>
          </a:extLst>
        </xdr:cNvPr>
        <xdr:cNvCxnSpPr/>
      </xdr:nvCxnSpPr>
      <xdr:spPr>
        <a:xfrm>
          <a:off x="13703300" y="13801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154939</xdr:rowOff>
    </xdr:from>
    <xdr:to>
      <xdr:col>67</xdr:col>
      <xdr:colOff>101600</xdr:colOff>
      <xdr:row>80</xdr:row>
      <xdr:rowOff>85089</xdr:rowOff>
    </xdr:to>
    <xdr:sp macro="" textlink="">
      <xdr:nvSpPr>
        <xdr:cNvPr id="549" name="楕円 548">
          <a:extLst>
            <a:ext uri="{FF2B5EF4-FFF2-40B4-BE49-F238E27FC236}">
              <a16:creationId xmlns:a16="http://schemas.microsoft.com/office/drawing/2014/main" id="{920AC5E6-0957-49B0-AE48-DF160A5044CD}"/>
            </a:ext>
          </a:extLst>
        </xdr:cNvPr>
        <xdr:cNvSpPr/>
      </xdr:nvSpPr>
      <xdr:spPr>
        <a:xfrm>
          <a:off x="12763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34289</xdr:rowOff>
    </xdr:from>
    <xdr:to>
      <xdr:col>71</xdr:col>
      <xdr:colOff>177800</xdr:colOff>
      <xdr:row>80</xdr:row>
      <xdr:rowOff>85725</xdr:rowOff>
    </xdr:to>
    <xdr:cxnSp macro="">
      <xdr:nvCxnSpPr>
        <xdr:cNvPr id="550" name="直線コネクタ 549">
          <a:extLst>
            <a:ext uri="{FF2B5EF4-FFF2-40B4-BE49-F238E27FC236}">
              <a16:creationId xmlns:a16="http://schemas.microsoft.com/office/drawing/2014/main" id="{E6FBA968-BC39-4E54-8A77-638B39C30605}"/>
            </a:ext>
          </a:extLst>
        </xdr:cNvPr>
        <xdr:cNvCxnSpPr/>
      </xdr:nvCxnSpPr>
      <xdr:spPr>
        <a:xfrm>
          <a:off x="12814300" y="137502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551" name="n_1aveValue【消防施設】&#10;有形固定資産減価償却率">
          <a:extLst>
            <a:ext uri="{FF2B5EF4-FFF2-40B4-BE49-F238E27FC236}">
              <a16:creationId xmlns:a16="http://schemas.microsoft.com/office/drawing/2014/main" id="{BD114FB9-D718-46B2-ACF8-690764D38256}"/>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52" name="n_2aveValue【消防施設】&#10;有形固定資産減価償却率">
          <a:extLst>
            <a:ext uri="{FF2B5EF4-FFF2-40B4-BE49-F238E27FC236}">
              <a16:creationId xmlns:a16="http://schemas.microsoft.com/office/drawing/2014/main" id="{BA0F6279-2A0A-4201-9A66-E47B9D8AA3E0}"/>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553" name="n_3aveValue【消防施設】&#10;有形固定資産減価償却率">
          <a:extLst>
            <a:ext uri="{FF2B5EF4-FFF2-40B4-BE49-F238E27FC236}">
              <a16:creationId xmlns:a16="http://schemas.microsoft.com/office/drawing/2014/main" id="{E6C4D244-6382-43AD-9FF5-5280D4529D67}"/>
            </a:ext>
          </a:extLst>
        </xdr:cNvPr>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554" name="n_4aveValue【消防施設】&#10;有形固定資産減価償却率">
          <a:extLst>
            <a:ext uri="{FF2B5EF4-FFF2-40B4-BE49-F238E27FC236}">
              <a16:creationId xmlns:a16="http://schemas.microsoft.com/office/drawing/2014/main" id="{A22546B9-73AD-4B96-AE73-C2ED8031DB4A}"/>
            </a:ext>
          </a:extLst>
        </xdr:cNvPr>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555" name="n_1mainValue【消防施設】&#10;有形固定資産減価償却率">
          <a:extLst>
            <a:ext uri="{FF2B5EF4-FFF2-40B4-BE49-F238E27FC236}">
              <a16:creationId xmlns:a16="http://schemas.microsoft.com/office/drawing/2014/main" id="{85A71B03-354A-4CE7-BD33-C865E94970BF}"/>
            </a:ext>
          </a:extLst>
        </xdr:cNvPr>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21607</xdr:rowOff>
    </xdr:from>
    <xdr:ext cx="405111" cy="259045"/>
    <xdr:sp macro="" textlink="">
      <xdr:nvSpPr>
        <xdr:cNvPr id="556" name="n_2mainValue【消防施設】&#10;有形固定資産減価償却率">
          <a:extLst>
            <a:ext uri="{FF2B5EF4-FFF2-40B4-BE49-F238E27FC236}">
              <a16:creationId xmlns:a16="http://schemas.microsoft.com/office/drawing/2014/main" id="{A77AD811-7D3B-407B-AE1A-38E103E21BE1}"/>
            </a:ext>
          </a:extLst>
        </xdr:cNvPr>
        <xdr:cNvSpPr txBox="1"/>
      </xdr:nvSpPr>
      <xdr:spPr>
        <a:xfrm>
          <a:off x="14389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153052</xdr:rowOff>
    </xdr:from>
    <xdr:ext cx="405111" cy="259045"/>
    <xdr:sp macro="" textlink="">
      <xdr:nvSpPr>
        <xdr:cNvPr id="557" name="n_3mainValue【消防施設】&#10;有形固定資産減価償却率">
          <a:extLst>
            <a:ext uri="{FF2B5EF4-FFF2-40B4-BE49-F238E27FC236}">
              <a16:creationId xmlns:a16="http://schemas.microsoft.com/office/drawing/2014/main" id="{48557BA5-95A1-4507-AB3B-32580338D340}"/>
            </a:ext>
          </a:extLst>
        </xdr:cNvPr>
        <xdr:cNvSpPr txBox="1"/>
      </xdr:nvSpPr>
      <xdr:spPr>
        <a:xfrm>
          <a:off x="13500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101616</xdr:rowOff>
    </xdr:from>
    <xdr:ext cx="405111" cy="259045"/>
    <xdr:sp macro="" textlink="">
      <xdr:nvSpPr>
        <xdr:cNvPr id="558" name="n_4mainValue【消防施設】&#10;有形固定資産減価償却率">
          <a:extLst>
            <a:ext uri="{FF2B5EF4-FFF2-40B4-BE49-F238E27FC236}">
              <a16:creationId xmlns:a16="http://schemas.microsoft.com/office/drawing/2014/main" id="{DA849AED-4FA6-47C2-BA5B-644625398B99}"/>
            </a:ext>
          </a:extLst>
        </xdr:cNvPr>
        <xdr:cNvSpPr txBox="1"/>
      </xdr:nvSpPr>
      <xdr:spPr>
        <a:xfrm>
          <a:off x="12611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a:extLst>
            <a:ext uri="{FF2B5EF4-FFF2-40B4-BE49-F238E27FC236}">
              <a16:creationId xmlns:a16="http://schemas.microsoft.com/office/drawing/2014/main" id="{83C983B3-3385-432D-9F19-94D86148E4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a:extLst>
            <a:ext uri="{FF2B5EF4-FFF2-40B4-BE49-F238E27FC236}">
              <a16:creationId xmlns:a16="http://schemas.microsoft.com/office/drawing/2014/main" id="{4D59752A-21E1-429D-9A09-8581064B7CC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a:extLst>
            <a:ext uri="{FF2B5EF4-FFF2-40B4-BE49-F238E27FC236}">
              <a16:creationId xmlns:a16="http://schemas.microsoft.com/office/drawing/2014/main" id="{03BD81B0-758E-4BDF-B8AF-0BD8FF8ED4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a:extLst>
            <a:ext uri="{FF2B5EF4-FFF2-40B4-BE49-F238E27FC236}">
              <a16:creationId xmlns:a16="http://schemas.microsoft.com/office/drawing/2014/main" id="{8E0796FB-BE95-4FF1-B419-E9E19B6D7F9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a:extLst>
            <a:ext uri="{FF2B5EF4-FFF2-40B4-BE49-F238E27FC236}">
              <a16:creationId xmlns:a16="http://schemas.microsoft.com/office/drawing/2014/main" id="{25378BE6-A32D-42C8-97E4-3352885BDB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a:extLst>
            <a:ext uri="{FF2B5EF4-FFF2-40B4-BE49-F238E27FC236}">
              <a16:creationId xmlns:a16="http://schemas.microsoft.com/office/drawing/2014/main" id="{29655A87-102C-4AC7-A503-CA088008C7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a:extLst>
            <a:ext uri="{FF2B5EF4-FFF2-40B4-BE49-F238E27FC236}">
              <a16:creationId xmlns:a16="http://schemas.microsoft.com/office/drawing/2014/main" id="{2C080ACD-7CB3-40CB-8740-150E700F7B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a:extLst>
            <a:ext uri="{FF2B5EF4-FFF2-40B4-BE49-F238E27FC236}">
              <a16:creationId xmlns:a16="http://schemas.microsoft.com/office/drawing/2014/main" id="{87442C1E-AC3E-49DC-A2BA-50F3B9906A8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a:extLst>
            <a:ext uri="{FF2B5EF4-FFF2-40B4-BE49-F238E27FC236}">
              <a16:creationId xmlns:a16="http://schemas.microsoft.com/office/drawing/2014/main" id="{2CCB430B-7E1F-435F-969E-60651BEA90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a:extLst>
            <a:ext uri="{FF2B5EF4-FFF2-40B4-BE49-F238E27FC236}">
              <a16:creationId xmlns:a16="http://schemas.microsoft.com/office/drawing/2014/main" id="{83006972-903F-4805-B0A6-CAC81375B56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a:extLst>
            <a:ext uri="{FF2B5EF4-FFF2-40B4-BE49-F238E27FC236}">
              <a16:creationId xmlns:a16="http://schemas.microsoft.com/office/drawing/2014/main" id="{EB3E6BE9-5DB6-4E4D-95C2-7C28E904B16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a:extLst>
            <a:ext uri="{FF2B5EF4-FFF2-40B4-BE49-F238E27FC236}">
              <a16:creationId xmlns:a16="http://schemas.microsoft.com/office/drawing/2014/main" id="{ACDB319F-BAA2-42A8-B95F-A2C27DC8601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a:extLst>
            <a:ext uri="{FF2B5EF4-FFF2-40B4-BE49-F238E27FC236}">
              <a16:creationId xmlns:a16="http://schemas.microsoft.com/office/drawing/2014/main" id="{2EF9787E-EC2E-448B-8777-4FDF7536138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a:extLst>
            <a:ext uri="{FF2B5EF4-FFF2-40B4-BE49-F238E27FC236}">
              <a16:creationId xmlns:a16="http://schemas.microsoft.com/office/drawing/2014/main" id="{169F11C7-28CF-4034-BF22-050DE0252B4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a:extLst>
            <a:ext uri="{FF2B5EF4-FFF2-40B4-BE49-F238E27FC236}">
              <a16:creationId xmlns:a16="http://schemas.microsoft.com/office/drawing/2014/main" id="{5443E72D-B17E-4EF5-8116-14E9DE452CF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a:extLst>
            <a:ext uri="{FF2B5EF4-FFF2-40B4-BE49-F238E27FC236}">
              <a16:creationId xmlns:a16="http://schemas.microsoft.com/office/drawing/2014/main" id="{71FA6B6E-EECF-4D84-9853-8A808DBEFDB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a:extLst>
            <a:ext uri="{FF2B5EF4-FFF2-40B4-BE49-F238E27FC236}">
              <a16:creationId xmlns:a16="http://schemas.microsoft.com/office/drawing/2014/main" id="{81900483-D319-4247-8933-F3B62598E9C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a:extLst>
            <a:ext uri="{FF2B5EF4-FFF2-40B4-BE49-F238E27FC236}">
              <a16:creationId xmlns:a16="http://schemas.microsoft.com/office/drawing/2014/main" id="{3FFF180F-9A4D-465A-AE4D-4AED639A09B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a:extLst>
            <a:ext uri="{FF2B5EF4-FFF2-40B4-BE49-F238E27FC236}">
              <a16:creationId xmlns:a16="http://schemas.microsoft.com/office/drawing/2014/main" id="{49708FCD-1A05-40F6-AF2B-3983738D285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a:extLst>
            <a:ext uri="{FF2B5EF4-FFF2-40B4-BE49-F238E27FC236}">
              <a16:creationId xmlns:a16="http://schemas.microsoft.com/office/drawing/2014/main" id="{7141F77D-60C8-46E6-9DBC-680050A26D7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A39D6B46-D577-4907-A030-FBAC366EDB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A35C0D50-F2F1-42F5-B3BC-4A9DCB3A17D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id="{318CF6D0-DCFA-4C2A-9FAE-AFD5626BFA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82" name="直線コネクタ 581">
          <a:extLst>
            <a:ext uri="{FF2B5EF4-FFF2-40B4-BE49-F238E27FC236}">
              <a16:creationId xmlns:a16="http://schemas.microsoft.com/office/drawing/2014/main" id="{DFAB908E-4347-46A4-ABB0-7F6C7A0F9143}"/>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83" name="【消防施設】&#10;一人当たり面積最小値テキスト">
          <a:extLst>
            <a:ext uri="{FF2B5EF4-FFF2-40B4-BE49-F238E27FC236}">
              <a16:creationId xmlns:a16="http://schemas.microsoft.com/office/drawing/2014/main" id="{64635B7F-A4D2-4899-B198-A602FE671104}"/>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84" name="直線コネクタ 583">
          <a:extLst>
            <a:ext uri="{FF2B5EF4-FFF2-40B4-BE49-F238E27FC236}">
              <a16:creationId xmlns:a16="http://schemas.microsoft.com/office/drawing/2014/main" id="{C624FE21-FB71-4351-B90E-33E02B547B6C}"/>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85" name="【消防施設】&#10;一人当たり面積最大値テキスト">
          <a:extLst>
            <a:ext uri="{FF2B5EF4-FFF2-40B4-BE49-F238E27FC236}">
              <a16:creationId xmlns:a16="http://schemas.microsoft.com/office/drawing/2014/main" id="{AC4FD7A0-4F3B-4FD5-88D5-447F5A7E1FA4}"/>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86" name="直線コネクタ 585">
          <a:extLst>
            <a:ext uri="{FF2B5EF4-FFF2-40B4-BE49-F238E27FC236}">
              <a16:creationId xmlns:a16="http://schemas.microsoft.com/office/drawing/2014/main" id="{4F1C5A75-5917-4C36-87AE-D997C0615908}"/>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587" name="【消防施設】&#10;一人当たり面積平均値テキスト">
          <a:extLst>
            <a:ext uri="{FF2B5EF4-FFF2-40B4-BE49-F238E27FC236}">
              <a16:creationId xmlns:a16="http://schemas.microsoft.com/office/drawing/2014/main" id="{F7348AF3-3395-4BD5-A882-4BC28C5D1237}"/>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88" name="フローチャート: 判断 587">
          <a:extLst>
            <a:ext uri="{FF2B5EF4-FFF2-40B4-BE49-F238E27FC236}">
              <a16:creationId xmlns:a16="http://schemas.microsoft.com/office/drawing/2014/main" id="{1522F7FD-DEEB-4E5B-AC40-94D37142CC31}"/>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89" name="フローチャート: 判断 588">
          <a:extLst>
            <a:ext uri="{FF2B5EF4-FFF2-40B4-BE49-F238E27FC236}">
              <a16:creationId xmlns:a16="http://schemas.microsoft.com/office/drawing/2014/main" id="{4EEB14A3-A4BE-4906-B4B7-F97C72FD0476}"/>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90" name="フローチャート: 判断 589">
          <a:extLst>
            <a:ext uri="{FF2B5EF4-FFF2-40B4-BE49-F238E27FC236}">
              <a16:creationId xmlns:a16="http://schemas.microsoft.com/office/drawing/2014/main" id="{8863C993-BBFB-49E0-A5A0-328DD954BF3D}"/>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91" name="フローチャート: 判断 590">
          <a:extLst>
            <a:ext uri="{FF2B5EF4-FFF2-40B4-BE49-F238E27FC236}">
              <a16:creationId xmlns:a16="http://schemas.microsoft.com/office/drawing/2014/main" id="{1518A771-DB72-4EA8-9B40-EE2B4D2BDAC1}"/>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92" name="フローチャート: 判断 591">
          <a:extLst>
            <a:ext uri="{FF2B5EF4-FFF2-40B4-BE49-F238E27FC236}">
              <a16:creationId xmlns:a16="http://schemas.microsoft.com/office/drawing/2014/main" id="{10E6C51D-738C-4382-9F93-A4B22DB26C0C}"/>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95780FA6-4BD8-492D-92B7-A073417B96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52A81815-79E3-44EA-951A-EBC3838C26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67A193AD-3902-4A05-84F2-2AFF4BBF322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AB37D485-CA9E-4870-BA49-BBFD61AFD8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D90B48B6-9392-441A-9473-1547BE56EA1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98" name="楕円 597">
          <a:extLst>
            <a:ext uri="{FF2B5EF4-FFF2-40B4-BE49-F238E27FC236}">
              <a16:creationId xmlns:a16="http://schemas.microsoft.com/office/drawing/2014/main" id="{7A550D7D-784F-4298-B1B7-F876265CBF0A}"/>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99" name="楕円 598">
          <a:extLst>
            <a:ext uri="{FF2B5EF4-FFF2-40B4-BE49-F238E27FC236}">
              <a16:creationId xmlns:a16="http://schemas.microsoft.com/office/drawing/2014/main" id="{092347DF-2CD0-448A-9EBD-D2DC7E242035}"/>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00" name="直線コネクタ 599">
          <a:extLst>
            <a:ext uri="{FF2B5EF4-FFF2-40B4-BE49-F238E27FC236}">
              <a16:creationId xmlns:a16="http://schemas.microsoft.com/office/drawing/2014/main" id="{68BA9388-CD29-4A59-90FC-AD7CA56C6A83}"/>
            </a:ext>
          </a:extLst>
        </xdr:cNvPr>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151130</xdr:rowOff>
    </xdr:from>
    <xdr:to>
      <xdr:col>102</xdr:col>
      <xdr:colOff>165100</xdr:colOff>
      <xdr:row>85</xdr:row>
      <xdr:rowOff>81280</xdr:rowOff>
    </xdr:to>
    <xdr:sp macro="" textlink="">
      <xdr:nvSpPr>
        <xdr:cNvPr id="601" name="楕円 600">
          <a:extLst>
            <a:ext uri="{FF2B5EF4-FFF2-40B4-BE49-F238E27FC236}">
              <a16:creationId xmlns:a16="http://schemas.microsoft.com/office/drawing/2014/main" id="{37E9FD02-161B-4369-B973-60168D3F4ACE}"/>
            </a:ext>
          </a:extLst>
        </xdr:cNvPr>
        <xdr:cNvSpPr/>
      </xdr:nvSpPr>
      <xdr:spPr>
        <a:xfrm>
          <a:off x="19494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30480</xdr:rowOff>
    </xdr:to>
    <xdr:cxnSp macro="">
      <xdr:nvCxnSpPr>
        <xdr:cNvPr id="602" name="直線コネクタ 601">
          <a:extLst>
            <a:ext uri="{FF2B5EF4-FFF2-40B4-BE49-F238E27FC236}">
              <a16:creationId xmlns:a16="http://schemas.microsoft.com/office/drawing/2014/main" id="{D99E04E2-CF87-4CF7-B532-3D0D88081DFD}"/>
            </a:ext>
          </a:extLst>
        </xdr:cNvPr>
        <xdr:cNvCxnSpPr/>
      </xdr:nvCxnSpPr>
      <xdr:spPr>
        <a:xfrm flipV="1">
          <a:off x="19545300" y="1459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151130</xdr:rowOff>
    </xdr:from>
    <xdr:to>
      <xdr:col>98</xdr:col>
      <xdr:colOff>38100</xdr:colOff>
      <xdr:row>85</xdr:row>
      <xdr:rowOff>81280</xdr:rowOff>
    </xdr:to>
    <xdr:sp macro="" textlink="">
      <xdr:nvSpPr>
        <xdr:cNvPr id="603" name="楕円 602">
          <a:extLst>
            <a:ext uri="{FF2B5EF4-FFF2-40B4-BE49-F238E27FC236}">
              <a16:creationId xmlns:a16="http://schemas.microsoft.com/office/drawing/2014/main" id="{D74DC907-8A12-4235-8D8F-40C4219664E8}"/>
            </a:ext>
          </a:extLst>
        </xdr:cNvPr>
        <xdr:cNvSpPr/>
      </xdr:nvSpPr>
      <xdr:spPr>
        <a:xfrm>
          <a:off x="18605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30480</xdr:rowOff>
    </xdr:from>
    <xdr:to>
      <xdr:col>102</xdr:col>
      <xdr:colOff>114300</xdr:colOff>
      <xdr:row>85</xdr:row>
      <xdr:rowOff>30480</xdr:rowOff>
    </xdr:to>
    <xdr:cxnSp macro="">
      <xdr:nvCxnSpPr>
        <xdr:cNvPr id="604" name="直線コネクタ 603">
          <a:extLst>
            <a:ext uri="{FF2B5EF4-FFF2-40B4-BE49-F238E27FC236}">
              <a16:creationId xmlns:a16="http://schemas.microsoft.com/office/drawing/2014/main" id="{DE52E759-44D9-49DF-8733-F4C8FF867919}"/>
            </a:ext>
          </a:extLst>
        </xdr:cNvPr>
        <xdr:cNvCxnSpPr/>
      </xdr:nvCxnSpPr>
      <xdr:spPr>
        <a:xfrm>
          <a:off x="18656300" y="1460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05" name="n_1aveValue【消防施設】&#10;一人当たり面積">
          <a:extLst>
            <a:ext uri="{FF2B5EF4-FFF2-40B4-BE49-F238E27FC236}">
              <a16:creationId xmlns:a16="http://schemas.microsoft.com/office/drawing/2014/main" id="{1D0033C3-3961-46D1-90DD-D1C469D217C7}"/>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06" name="n_2aveValue【消防施設】&#10;一人当たり面積">
          <a:extLst>
            <a:ext uri="{FF2B5EF4-FFF2-40B4-BE49-F238E27FC236}">
              <a16:creationId xmlns:a16="http://schemas.microsoft.com/office/drawing/2014/main" id="{1DD8C815-21B7-40FF-9BBD-686F18F791DB}"/>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07" name="n_3aveValue【消防施設】&#10;一人当たり面積">
          <a:extLst>
            <a:ext uri="{FF2B5EF4-FFF2-40B4-BE49-F238E27FC236}">
              <a16:creationId xmlns:a16="http://schemas.microsoft.com/office/drawing/2014/main" id="{DA3744A1-323B-494C-BF26-6659CFCAB5BB}"/>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608" name="n_4aveValue【消防施設】&#10;一人当たり面積">
          <a:extLst>
            <a:ext uri="{FF2B5EF4-FFF2-40B4-BE49-F238E27FC236}">
              <a16:creationId xmlns:a16="http://schemas.microsoft.com/office/drawing/2014/main" id="{C2783EA6-C607-478F-A0B1-E63360F17F28}"/>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09" name="n_1mainValue【消防施設】&#10;一人当たり面積">
          <a:extLst>
            <a:ext uri="{FF2B5EF4-FFF2-40B4-BE49-F238E27FC236}">
              <a16:creationId xmlns:a16="http://schemas.microsoft.com/office/drawing/2014/main" id="{1371D2D0-E12B-4FF8-8B1A-FE7A56C6CDDE}"/>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10" name="n_2mainValue【消防施設】&#10;一人当たり面積">
          <a:extLst>
            <a:ext uri="{FF2B5EF4-FFF2-40B4-BE49-F238E27FC236}">
              <a16:creationId xmlns:a16="http://schemas.microsoft.com/office/drawing/2014/main" id="{CF0F09E3-8FF6-49E1-8B2C-A262A460C62D}"/>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72407</xdr:rowOff>
    </xdr:from>
    <xdr:ext cx="469744" cy="259045"/>
    <xdr:sp macro="" textlink="">
      <xdr:nvSpPr>
        <xdr:cNvPr id="611" name="n_3mainValue【消防施設】&#10;一人当たり面積">
          <a:extLst>
            <a:ext uri="{FF2B5EF4-FFF2-40B4-BE49-F238E27FC236}">
              <a16:creationId xmlns:a16="http://schemas.microsoft.com/office/drawing/2014/main" id="{EB39B793-535C-4708-8313-65B8B8577B68}"/>
            </a:ext>
          </a:extLst>
        </xdr:cNvPr>
        <xdr:cNvSpPr txBox="1"/>
      </xdr:nvSpPr>
      <xdr:spPr>
        <a:xfrm>
          <a:off x="193104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72407</xdr:rowOff>
    </xdr:from>
    <xdr:ext cx="469744" cy="259045"/>
    <xdr:sp macro="" textlink="">
      <xdr:nvSpPr>
        <xdr:cNvPr id="612" name="n_4mainValue【消防施設】&#10;一人当たり面積">
          <a:extLst>
            <a:ext uri="{FF2B5EF4-FFF2-40B4-BE49-F238E27FC236}">
              <a16:creationId xmlns:a16="http://schemas.microsoft.com/office/drawing/2014/main" id="{113A83B5-589F-4F40-8E26-3139A034542E}"/>
            </a:ext>
          </a:extLst>
        </xdr:cNvPr>
        <xdr:cNvSpPr txBox="1"/>
      </xdr:nvSpPr>
      <xdr:spPr>
        <a:xfrm>
          <a:off x="184214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C6E6A2FB-B48E-4781-AB34-EB32037080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EE8060DC-30DB-4AA5-B99C-23FC734CF6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849AB43-D810-4EDC-ADF8-B9E1A6D303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79F0004C-1F94-4681-AA97-6FC66506547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7C0C96B9-B403-41D2-B24B-4E64E334F1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B3E96AF1-5C6D-4A69-B4AC-331767261B0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4F31CFCE-F3B4-40E9-872F-0982AA3ABB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4C5DBA13-CE08-478F-ABBA-8DB8BC1956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C7E84370-3F3E-4EE8-A619-45DADC85A5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A26C9BFB-6129-4929-B3F4-5D3B842643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CC1C9BA0-4DE8-42ED-AC01-D2B37B45E6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a:extLst>
            <a:ext uri="{FF2B5EF4-FFF2-40B4-BE49-F238E27FC236}">
              <a16:creationId xmlns:a16="http://schemas.microsoft.com/office/drawing/2014/main" id="{064FAFA7-80E0-41CB-BF8B-37DA49AA97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5" name="テキスト ボックス 624">
          <a:extLst>
            <a:ext uri="{FF2B5EF4-FFF2-40B4-BE49-F238E27FC236}">
              <a16:creationId xmlns:a16="http://schemas.microsoft.com/office/drawing/2014/main" id="{B13022D9-ABF3-4A3D-8C0A-E362E2C0AB6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a:extLst>
            <a:ext uri="{FF2B5EF4-FFF2-40B4-BE49-F238E27FC236}">
              <a16:creationId xmlns:a16="http://schemas.microsoft.com/office/drawing/2014/main" id="{D73ADF1E-F249-4A7E-97EE-5334938E327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a:extLst>
            <a:ext uri="{FF2B5EF4-FFF2-40B4-BE49-F238E27FC236}">
              <a16:creationId xmlns:a16="http://schemas.microsoft.com/office/drawing/2014/main" id="{BB974E3E-052E-4DC6-9A70-A4A9706DF48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a:extLst>
            <a:ext uri="{FF2B5EF4-FFF2-40B4-BE49-F238E27FC236}">
              <a16:creationId xmlns:a16="http://schemas.microsoft.com/office/drawing/2014/main" id="{A114DCC0-4C53-4C03-B50A-A81CCF2EC11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a:extLst>
            <a:ext uri="{FF2B5EF4-FFF2-40B4-BE49-F238E27FC236}">
              <a16:creationId xmlns:a16="http://schemas.microsoft.com/office/drawing/2014/main" id="{BC74EEEB-757E-470B-9894-068096B09E5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a:extLst>
            <a:ext uri="{FF2B5EF4-FFF2-40B4-BE49-F238E27FC236}">
              <a16:creationId xmlns:a16="http://schemas.microsoft.com/office/drawing/2014/main" id="{E93498CE-B81E-4B43-96E8-4ADB619E555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a:extLst>
            <a:ext uri="{FF2B5EF4-FFF2-40B4-BE49-F238E27FC236}">
              <a16:creationId xmlns:a16="http://schemas.microsoft.com/office/drawing/2014/main" id="{E78965E9-48F4-455E-B1EF-31804E6F83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a:extLst>
            <a:ext uri="{FF2B5EF4-FFF2-40B4-BE49-F238E27FC236}">
              <a16:creationId xmlns:a16="http://schemas.microsoft.com/office/drawing/2014/main" id="{05DD8414-E677-453B-B3AF-1C76114FFFC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a:extLst>
            <a:ext uri="{FF2B5EF4-FFF2-40B4-BE49-F238E27FC236}">
              <a16:creationId xmlns:a16="http://schemas.microsoft.com/office/drawing/2014/main" id="{4F67B8EA-166D-4B79-A57B-EFE9546159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a:extLst>
            <a:ext uri="{FF2B5EF4-FFF2-40B4-BE49-F238E27FC236}">
              <a16:creationId xmlns:a16="http://schemas.microsoft.com/office/drawing/2014/main" id="{B1974208-82CF-4B25-8AAE-7E304E99FEB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5" name="テキスト ボックス 634">
          <a:extLst>
            <a:ext uri="{FF2B5EF4-FFF2-40B4-BE49-F238E27FC236}">
              <a16:creationId xmlns:a16="http://schemas.microsoft.com/office/drawing/2014/main" id="{EA5A455A-F986-4517-AED9-D40CFF2F464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69DFFF4E-5C22-46B8-A249-4F21587DFF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a:extLst>
            <a:ext uri="{FF2B5EF4-FFF2-40B4-BE49-F238E27FC236}">
              <a16:creationId xmlns:a16="http://schemas.microsoft.com/office/drawing/2014/main" id="{06371D2C-F744-4564-8C9B-C9EB72DEAA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38" name="直線コネクタ 637">
          <a:extLst>
            <a:ext uri="{FF2B5EF4-FFF2-40B4-BE49-F238E27FC236}">
              <a16:creationId xmlns:a16="http://schemas.microsoft.com/office/drawing/2014/main" id="{4E668BE5-D42D-4538-8CC2-C4653F49B2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39" name="【庁舎】&#10;有形固定資産減価償却率最小値テキスト">
          <a:extLst>
            <a:ext uri="{FF2B5EF4-FFF2-40B4-BE49-F238E27FC236}">
              <a16:creationId xmlns:a16="http://schemas.microsoft.com/office/drawing/2014/main" id="{3AB88958-8CA9-48E6-B59D-5A3678A2F839}"/>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40" name="直線コネクタ 639">
          <a:extLst>
            <a:ext uri="{FF2B5EF4-FFF2-40B4-BE49-F238E27FC236}">
              <a16:creationId xmlns:a16="http://schemas.microsoft.com/office/drawing/2014/main" id="{6FE69354-70D7-4E45-A572-07606EE71DDC}"/>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41" name="【庁舎】&#10;有形固定資産減価償却率最大値テキスト">
          <a:extLst>
            <a:ext uri="{FF2B5EF4-FFF2-40B4-BE49-F238E27FC236}">
              <a16:creationId xmlns:a16="http://schemas.microsoft.com/office/drawing/2014/main" id="{CA634F55-C51C-48D9-A095-76F018E70128}"/>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42" name="直線コネクタ 641">
          <a:extLst>
            <a:ext uri="{FF2B5EF4-FFF2-40B4-BE49-F238E27FC236}">
              <a16:creationId xmlns:a16="http://schemas.microsoft.com/office/drawing/2014/main" id="{6F2B0CCA-008B-4DCB-AE1F-6F01BA766ECF}"/>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43" name="【庁舎】&#10;有形固定資産減価償却率平均値テキスト">
          <a:extLst>
            <a:ext uri="{FF2B5EF4-FFF2-40B4-BE49-F238E27FC236}">
              <a16:creationId xmlns:a16="http://schemas.microsoft.com/office/drawing/2014/main" id="{4E12877D-7B52-485A-A301-EC888ED93509}"/>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44" name="フローチャート: 判断 643">
          <a:extLst>
            <a:ext uri="{FF2B5EF4-FFF2-40B4-BE49-F238E27FC236}">
              <a16:creationId xmlns:a16="http://schemas.microsoft.com/office/drawing/2014/main" id="{EC3BE3D2-1EC8-4A8B-9D95-0E9558404E7B}"/>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45" name="フローチャート: 判断 644">
          <a:extLst>
            <a:ext uri="{FF2B5EF4-FFF2-40B4-BE49-F238E27FC236}">
              <a16:creationId xmlns:a16="http://schemas.microsoft.com/office/drawing/2014/main" id="{9EDDC20E-272F-49EC-A06B-BC976B113B6B}"/>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6" name="フローチャート: 判断 645">
          <a:extLst>
            <a:ext uri="{FF2B5EF4-FFF2-40B4-BE49-F238E27FC236}">
              <a16:creationId xmlns:a16="http://schemas.microsoft.com/office/drawing/2014/main" id="{66D62060-3751-49C2-83A2-51530504FDBF}"/>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47" name="フローチャート: 判断 646">
          <a:extLst>
            <a:ext uri="{FF2B5EF4-FFF2-40B4-BE49-F238E27FC236}">
              <a16:creationId xmlns:a16="http://schemas.microsoft.com/office/drawing/2014/main" id="{D4A39C93-1E92-4A42-970D-0D7B0CC63ADB}"/>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48" name="フローチャート: 判断 647">
          <a:extLst>
            <a:ext uri="{FF2B5EF4-FFF2-40B4-BE49-F238E27FC236}">
              <a16:creationId xmlns:a16="http://schemas.microsoft.com/office/drawing/2014/main" id="{3C63827A-3102-431D-9FA7-34A050F20A46}"/>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1E067FCA-2F7C-4357-83A7-B9D8BEE813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B9951C14-6361-40B4-A846-A9B6B36FC7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D4E823E-6103-4698-85FC-7D3F609203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F3C0A36E-6ED3-47E8-9811-D2955A9ACB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ED2781CB-7CB2-4ACA-8AA5-B46D7E5402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95613</xdr:rowOff>
    </xdr:from>
    <xdr:to>
      <xdr:col>81</xdr:col>
      <xdr:colOff>101600</xdr:colOff>
      <xdr:row>109</xdr:row>
      <xdr:rowOff>25763</xdr:rowOff>
    </xdr:to>
    <xdr:sp macro="" textlink="">
      <xdr:nvSpPr>
        <xdr:cNvPr id="654" name="楕円 653">
          <a:extLst>
            <a:ext uri="{FF2B5EF4-FFF2-40B4-BE49-F238E27FC236}">
              <a16:creationId xmlns:a16="http://schemas.microsoft.com/office/drawing/2014/main" id="{2B3A86F1-A3A8-4898-8BC2-796DEC8A7B79}"/>
            </a:ext>
          </a:extLst>
        </xdr:cNvPr>
        <xdr:cNvSpPr/>
      </xdr:nvSpPr>
      <xdr:spPr>
        <a:xfrm>
          <a:off x="15430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76019</xdr:rowOff>
    </xdr:from>
    <xdr:to>
      <xdr:col>76</xdr:col>
      <xdr:colOff>165100</xdr:colOff>
      <xdr:row>109</xdr:row>
      <xdr:rowOff>6169</xdr:rowOff>
    </xdr:to>
    <xdr:sp macro="" textlink="">
      <xdr:nvSpPr>
        <xdr:cNvPr id="655" name="楕円 654">
          <a:extLst>
            <a:ext uri="{FF2B5EF4-FFF2-40B4-BE49-F238E27FC236}">
              <a16:creationId xmlns:a16="http://schemas.microsoft.com/office/drawing/2014/main" id="{7206D564-37D4-4E17-86C3-FBDFC9AA54B9}"/>
            </a:ext>
          </a:extLst>
        </xdr:cNvPr>
        <xdr:cNvSpPr/>
      </xdr:nvSpPr>
      <xdr:spPr>
        <a:xfrm>
          <a:off x="14541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126819</xdr:rowOff>
    </xdr:from>
    <xdr:to>
      <xdr:col>81</xdr:col>
      <xdr:colOff>50800</xdr:colOff>
      <xdr:row>108</xdr:row>
      <xdr:rowOff>146413</xdr:rowOff>
    </xdr:to>
    <xdr:cxnSp macro="">
      <xdr:nvCxnSpPr>
        <xdr:cNvPr id="656" name="直線コネクタ 655">
          <a:extLst>
            <a:ext uri="{FF2B5EF4-FFF2-40B4-BE49-F238E27FC236}">
              <a16:creationId xmlns:a16="http://schemas.microsoft.com/office/drawing/2014/main" id="{0C70B195-AECA-422D-A3E4-BC409924CF82}"/>
            </a:ext>
          </a:extLst>
        </xdr:cNvPr>
        <xdr:cNvCxnSpPr/>
      </xdr:nvCxnSpPr>
      <xdr:spPr>
        <a:xfrm>
          <a:off x="14592300" y="186434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61323</xdr:rowOff>
    </xdr:from>
    <xdr:to>
      <xdr:col>72</xdr:col>
      <xdr:colOff>38100</xdr:colOff>
      <xdr:row>108</xdr:row>
      <xdr:rowOff>162923</xdr:rowOff>
    </xdr:to>
    <xdr:sp macro="" textlink="">
      <xdr:nvSpPr>
        <xdr:cNvPr id="657" name="楕円 656">
          <a:extLst>
            <a:ext uri="{FF2B5EF4-FFF2-40B4-BE49-F238E27FC236}">
              <a16:creationId xmlns:a16="http://schemas.microsoft.com/office/drawing/2014/main" id="{6B125C07-C813-42A6-850B-C91A39FF8789}"/>
            </a:ext>
          </a:extLst>
        </xdr:cNvPr>
        <xdr:cNvSpPr/>
      </xdr:nvSpPr>
      <xdr:spPr>
        <a:xfrm>
          <a:off x="13652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112123</xdr:rowOff>
    </xdr:from>
    <xdr:to>
      <xdr:col>76</xdr:col>
      <xdr:colOff>114300</xdr:colOff>
      <xdr:row>108</xdr:row>
      <xdr:rowOff>126819</xdr:rowOff>
    </xdr:to>
    <xdr:cxnSp macro="">
      <xdr:nvCxnSpPr>
        <xdr:cNvPr id="658" name="直線コネクタ 657">
          <a:extLst>
            <a:ext uri="{FF2B5EF4-FFF2-40B4-BE49-F238E27FC236}">
              <a16:creationId xmlns:a16="http://schemas.microsoft.com/office/drawing/2014/main" id="{322BDFF1-C7BD-4138-9E4D-409679CEEF6A}"/>
            </a:ext>
          </a:extLst>
        </xdr:cNvPr>
        <xdr:cNvCxnSpPr/>
      </xdr:nvCxnSpPr>
      <xdr:spPr>
        <a:xfrm>
          <a:off x="13703300" y="186287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43362</xdr:rowOff>
    </xdr:from>
    <xdr:to>
      <xdr:col>67</xdr:col>
      <xdr:colOff>101600</xdr:colOff>
      <xdr:row>108</xdr:row>
      <xdr:rowOff>144962</xdr:rowOff>
    </xdr:to>
    <xdr:sp macro="" textlink="">
      <xdr:nvSpPr>
        <xdr:cNvPr id="659" name="楕円 658">
          <a:extLst>
            <a:ext uri="{FF2B5EF4-FFF2-40B4-BE49-F238E27FC236}">
              <a16:creationId xmlns:a16="http://schemas.microsoft.com/office/drawing/2014/main" id="{94DEC064-FEEE-4652-8BAC-9648119D601C}"/>
            </a:ext>
          </a:extLst>
        </xdr:cNvPr>
        <xdr:cNvSpPr/>
      </xdr:nvSpPr>
      <xdr:spPr>
        <a:xfrm>
          <a:off x="12763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94162</xdr:rowOff>
    </xdr:from>
    <xdr:to>
      <xdr:col>71</xdr:col>
      <xdr:colOff>177800</xdr:colOff>
      <xdr:row>108</xdr:row>
      <xdr:rowOff>112123</xdr:rowOff>
    </xdr:to>
    <xdr:cxnSp macro="">
      <xdr:nvCxnSpPr>
        <xdr:cNvPr id="660" name="直線コネクタ 659">
          <a:extLst>
            <a:ext uri="{FF2B5EF4-FFF2-40B4-BE49-F238E27FC236}">
              <a16:creationId xmlns:a16="http://schemas.microsoft.com/office/drawing/2014/main" id="{7B06D9A6-9DA1-419F-BC2B-7D64393A7EA5}"/>
            </a:ext>
          </a:extLst>
        </xdr:cNvPr>
        <xdr:cNvCxnSpPr/>
      </xdr:nvCxnSpPr>
      <xdr:spPr>
        <a:xfrm>
          <a:off x="12814300" y="186107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61" name="n_1aveValue【庁舎】&#10;有形固定資産減価償却率">
          <a:extLst>
            <a:ext uri="{FF2B5EF4-FFF2-40B4-BE49-F238E27FC236}">
              <a16:creationId xmlns:a16="http://schemas.microsoft.com/office/drawing/2014/main" id="{7D107BCF-1B06-46AE-9B3B-520AC7CFC4BD}"/>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62" name="n_2aveValue【庁舎】&#10;有形固定資産減価償却率">
          <a:extLst>
            <a:ext uri="{FF2B5EF4-FFF2-40B4-BE49-F238E27FC236}">
              <a16:creationId xmlns:a16="http://schemas.microsoft.com/office/drawing/2014/main" id="{F4DA329E-6153-4AE8-8C36-3834B1D02494}"/>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63" name="n_3aveValue【庁舎】&#10;有形固定資産減価償却率">
          <a:extLst>
            <a:ext uri="{FF2B5EF4-FFF2-40B4-BE49-F238E27FC236}">
              <a16:creationId xmlns:a16="http://schemas.microsoft.com/office/drawing/2014/main" id="{2B73DE7C-CC18-4D41-90F1-8725E8CC877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64" name="n_4aveValue【庁舎】&#10;有形固定資産減価償却率">
          <a:extLst>
            <a:ext uri="{FF2B5EF4-FFF2-40B4-BE49-F238E27FC236}">
              <a16:creationId xmlns:a16="http://schemas.microsoft.com/office/drawing/2014/main" id="{1D15B0BB-3918-476B-A063-29C5528C1DE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16890</xdr:rowOff>
    </xdr:from>
    <xdr:ext cx="405111" cy="259045"/>
    <xdr:sp macro="" textlink="">
      <xdr:nvSpPr>
        <xdr:cNvPr id="665" name="n_1mainValue【庁舎】&#10;有形固定資産減価償却率">
          <a:extLst>
            <a:ext uri="{FF2B5EF4-FFF2-40B4-BE49-F238E27FC236}">
              <a16:creationId xmlns:a16="http://schemas.microsoft.com/office/drawing/2014/main" id="{59267D23-7C96-43CB-9B09-78F57ED4889F}"/>
            </a:ext>
          </a:extLst>
        </xdr:cNvPr>
        <xdr:cNvSpPr txBox="1"/>
      </xdr:nvSpPr>
      <xdr:spPr>
        <a:xfrm>
          <a:off x="152660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168746</xdr:rowOff>
    </xdr:from>
    <xdr:ext cx="405111" cy="259045"/>
    <xdr:sp macro="" textlink="">
      <xdr:nvSpPr>
        <xdr:cNvPr id="666" name="n_2mainValue【庁舎】&#10;有形固定資産減価償却率">
          <a:extLst>
            <a:ext uri="{FF2B5EF4-FFF2-40B4-BE49-F238E27FC236}">
              <a16:creationId xmlns:a16="http://schemas.microsoft.com/office/drawing/2014/main" id="{299217A6-C274-4001-8CE9-FE6B29314ED0}"/>
            </a:ext>
          </a:extLst>
        </xdr:cNvPr>
        <xdr:cNvSpPr txBox="1"/>
      </xdr:nvSpPr>
      <xdr:spPr>
        <a:xfrm>
          <a:off x="14389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154050</xdr:rowOff>
    </xdr:from>
    <xdr:ext cx="405111" cy="259045"/>
    <xdr:sp macro="" textlink="">
      <xdr:nvSpPr>
        <xdr:cNvPr id="667" name="n_3mainValue【庁舎】&#10;有形固定資産減価償却率">
          <a:extLst>
            <a:ext uri="{FF2B5EF4-FFF2-40B4-BE49-F238E27FC236}">
              <a16:creationId xmlns:a16="http://schemas.microsoft.com/office/drawing/2014/main" id="{F286EE5F-48A4-41B6-8FDA-4F2FCC80785F}"/>
            </a:ext>
          </a:extLst>
        </xdr:cNvPr>
        <xdr:cNvSpPr txBox="1"/>
      </xdr:nvSpPr>
      <xdr:spPr>
        <a:xfrm>
          <a:off x="135007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136089</xdr:rowOff>
    </xdr:from>
    <xdr:ext cx="405111" cy="259045"/>
    <xdr:sp macro="" textlink="">
      <xdr:nvSpPr>
        <xdr:cNvPr id="668" name="n_4mainValue【庁舎】&#10;有形固定資産減価償却率">
          <a:extLst>
            <a:ext uri="{FF2B5EF4-FFF2-40B4-BE49-F238E27FC236}">
              <a16:creationId xmlns:a16="http://schemas.microsoft.com/office/drawing/2014/main" id="{E197F524-2912-4DC4-B994-EA482E26C574}"/>
            </a:ext>
          </a:extLst>
        </xdr:cNvPr>
        <xdr:cNvSpPr txBox="1"/>
      </xdr:nvSpPr>
      <xdr:spPr>
        <a:xfrm>
          <a:off x="12611744" y="1865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25D67C80-0B93-4CFE-B65D-065E6CECD8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7EFADE61-EED6-40FA-BBF9-D3D18115F9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A7DF67CE-F175-4EBB-AF56-FE6247CA61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D0A5CE2F-F57A-4024-8FBD-C5F28AF5E4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2C8D1A8E-29C8-4370-BD42-DAEF385275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61130172-838D-45A1-9CA3-F3E5FE6BCED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057EBF54-38F0-43D0-A0B7-0E599EC0A5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B7EE62AB-7470-488A-945E-74722D97F7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292AAB2D-32EF-481B-8836-039A5E6B8F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A140900F-DC08-47AB-9510-D8F1B3CBF9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a:extLst>
            <a:ext uri="{FF2B5EF4-FFF2-40B4-BE49-F238E27FC236}">
              <a16:creationId xmlns:a16="http://schemas.microsoft.com/office/drawing/2014/main" id="{EB406900-4495-4734-9301-A3CCD9FD84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a:extLst>
            <a:ext uri="{FF2B5EF4-FFF2-40B4-BE49-F238E27FC236}">
              <a16:creationId xmlns:a16="http://schemas.microsoft.com/office/drawing/2014/main" id="{B5263DFC-A24C-4C5E-8244-1A2A28843B0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a:extLst>
            <a:ext uri="{FF2B5EF4-FFF2-40B4-BE49-F238E27FC236}">
              <a16:creationId xmlns:a16="http://schemas.microsoft.com/office/drawing/2014/main" id="{AC534CF2-FC7D-4272-B3F7-F13A456F824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a:extLst>
            <a:ext uri="{FF2B5EF4-FFF2-40B4-BE49-F238E27FC236}">
              <a16:creationId xmlns:a16="http://schemas.microsoft.com/office/drawing/2014/main" id="{D101C419-7621-4DEA-8A9E-F784D7F5C6A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a:extLst>
            <a:ext uri="{FF2B5EF4-FFF2-40B4-BE49-F238E27FC236}">
              <a16:creationId xmlns:a16="http://schemas.microsoft.com/office/drawing/2014/main" id="{8F88E6E1-F207-48E5-93F4-BDD74B4BC8C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a:extLst>
            <a:ext uri="{FF2B5EF4-FFF2-40B4-BE49-F238E27FC236}">
              <a16:creationId xmlns:a16="http://schemas.microsoft.com/office/drawing/2014/main" id="{2D321FE0-6D4A-4CF7-BA95-A7FE21BD9C1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a:extLst>
            <a:ext uri="{FF2B5EF4-FFF2-40B4-BE49-F238E27FC236}">
              <a16:creationId xmlns:a16="http://schemas.microsoft.com/office/drawing/2014/main" id="{5E8BAA17-8BF1-4C23-94EE-E8558AC0575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a:extLst>
            <a:ext uri="{FF2B5EF4-FFF2-40B4-BE49-F238E27FC236}">
              <a16:creationId xmlns:a16="http://schemas.microsoft.com/office/drawing/2014/main" id="{5F9B895B-D084-460D-89C6-3F9BAF6984D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a:extLst>
            <a:ext uri="{FF2B5EF4-FFF2-40B4-BE49-F238E27FC236}">
              <a16:creationId xmlns:a16="http://schemas.microsoft.com/office/drawing/2014/main" id="{C207A7C5-8758-4F5C-835C-37277D54484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a:extLst>
            <a:ext uri="{FF2B5EF4-FFF2-40B4-BE49-F238E27FC236}">
              <a16:creationId xmlns:a16="http://schemas.microsoft.com/office/drawing/2014/main" id="{BDFC2DBD-627A-4914-A938-BE78D3EA820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3E9FFC58-45B0-4C09-83EB-E4A714C8E61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FDEBE1B4-4E6D-4A19-B489-817CEDE75A3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a:extLst>
            <a:ext uri="{FF2B5EF4-FFF2-40B4-BE49-F238E27FC236}">
              <a16:creationId xmlns:a16="http://schemas.microsoft.com/office/drawing/2014/main" id="{6DDAAF0F-178F-4C5C-BCBB-6458EFC4F5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92" name="直線コネクタ 691">
          <a:extLst>
            <a:ext uri="{FF2B5EF4-FFF2-40B4-BE49-F238E27FC236}">
              <a16:creationId xmlns:a16="http://schemas.microsoft.com/office/drawing/2014/main" id="{7C608B12-367A-41AE-8550-C4DE34BD6131}"/>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93" name="【庁舎】&#10;一人当たり面積最小値テキスト">
          <a:extLst>
            <a:ext uri="{FF2B5EF4-FFF2-40B4-BE49-F238E27FC236}">
              <a16:creationId xmlns:a16="http://schemas.microsoft.com/office/drawing/2014/main" id="{9B57CE3A-AE42-4658-BAC4-5F2011FF3807}"/>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94" name="直線コネクタ 693">
          <a:extLst>
            <a:ext uri="{FF2B5EF4-FFF2-40B4-BE49-F238E27FC236}">
              <a16:creationId xmlns:a16="http://schemas.microsoft.com/office/drawing/2014/main" id="{9D91CF53-3788-4E4F-AF1B-4E6114EC39A2}"/>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95" name="【庁舎】&#10;一人当たり面積最大値テキスト">
          <a:extLst>
            <a:ext uri="{FF2B5EF4-FFF2-40B4-BE49-F238E27FC236}">
              <a16:creationId xmlns:a16="http://schemas.microsoft.com/office/drawing/2014/main" id="{5B808F34-6F00-42C9-830A-1FF4836592DE}"/>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96" name="直線コネクタ 695">
          <a:extLst>
            <a:ext uri="{FF2B5EF4-FFF2-40B4-BE49-F238E27FC236}">
              <a16:creationId xmlns:a16="http://schemas.microsoft.com/office/drawing/2014/main" id="{B6B1FFAC-2AC7-47C6-B2F9-8DA8F28EB579}"/>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697" name="【庁舎】&#10;一人当たり面積平均値テキスト">
          <a:extLst>
            <a:ext uri="{FF2B5EF4-FFF2-40B4-BE49-F238E27FC236}">
              <a16:creationId xmlns:a16="http://schemas.microsoft.com/office/drawing/2014/main" id="{DA2FDE4C-7FFE-4C3D-A564-5EFB1C1D9E5B}"/>
            </a:ext>
          </a:extLst>
        </xdr:cNvPr>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98" name="フローチャート: 判断 697">
          <a:extLst>
            <a:ext uri="{FF2B5EF4-FFF2-40B4-BE49-F238E27FC236}">
              <a16:creationId xmlns:a16="http://schemas.microsoft.com/office/drawing/2014/main" id="{39B943A3-66EC-4990-BDC5-105204AA150D}"/>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99" name="フローチャート: 判断 698">
          <a:extLst>
            <a:ext uri="{FF2B5EF4-FFF2-40B4-BE49-F238E27FC236}">
              <a16:creationId xmlns:a16="http://schemas.microsoft.com/office/drawing/2014/main" id="{99E69779-0BCA-40CE-BB45-835B6C18EA85}"/>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00" name="フローチャート: 判断 699">
          <a:extLst>
            <a:ext uri="{FF2B5EF4-FFF2-40B4-BE49-F238E27FC236}">
              <a16:creationId xmlns:a16="http://schemas.microsoft.com/office/drawing/2014/main" id="{4ADCFF5F-1D67-43DC-B692-61137E4783C8}"/>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01" name="フローチャート: 判断 700">
          <a:extLst>
            <a:ext uri="{FF2B5EF4-FFF2-40B4-BE49-F238E27FC236}">
              <a16:creationId xmlns:a16="http://schemas.microsoft.com/office/drawing/2014/main" id="{F88F0CB5-DF9B-4957-BF90-D7ADF01A7545}"/>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02" name="フローチャート: 判断 701">
          <a:extLst>
            <a:ext uri="{FF2B5EF4-FFF2-40B4-BE49-F238E27FC236}">
              <a16:creationId xmlns:a16="http://schemas.microsoft.com/office/drawing/2014/main" id="{E6B5B3A6-94D9-4D66-B7D3-865FF17B3A7D}"/>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6A9F611-085D-4DAF-8CEF-470930B537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355525EC-5A4E-43B0-95D8-9B1C284842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5BE5E8D2-6BDD-462F-BE68-5E3A858DE7C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49B9D095-10A5-43D0-844F-6FBE36BAFF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CD3C7764-F465-43C6-BD2F-8F2B961A25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130175</xdr:rowOff>
    </xdr:from>
    <xdr:to>
      <xdr:col>112</xdr:col>
      <xdr:colOff>38100</xdr:colOff>
      <xdr:row>106</xdr:row>
      <xdr:rowOff>60325</xdr:rowOff>
    </xdr:to>
    <xdr:sp macro="" textlink="">
      <xdr:nvSpPr>
        <xdr:cNvPr id="708" name="楕円 707">
          <a:extLst>
            <a:ext uri="{FF2B5EF4-FFF2-40B4-BE49-F238E27FC236}">
              <a16:creationId xmlns:a16="http://schemas.microsoft.com/office/drawing/2014/main" id="{9263CBE6-FAE8-483D-BD6B-32B9CFA1915F}"/>
            </a:ext>
          </a:extLst>
        </xdr:cNvPr>
        <xdr:cNvSpPr/>
      </xdr:nvSpPr>
      <xdr:spPr>
        <a:xfrm>
          <a:off x="21272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709" name="楕円 708">
          <a:extLst>
            <a:ext uri="{FF2B5EF4-FFF2-40B4-BE49-F238E27FC236}">
              <a16:creationId xmlns:a16="http://schemas.microsoft.com/office/drawing/2014/main" id="{CBA2B8EA-9DD0-4568-AE04-C3DE46E8B66A}"/>
            </a:ext>
          </a:extLst>
        </xdr:cNvPr>
        <xdr:cNvSpPr/>
      </xdr:nvSpPr>
      <xdr:spPr>
        <a:xfrm>
          <a:off x="20383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xdr:rowOff>
    </xdr:from>
    <xdr:to>
      <xdr:col>111</xdr:col>
      <xdr:colOff>177800</xdr:colOff>
      <xdr:row>106</xdr:row>
      <xdr:rowOff>9525</xdr:rowOff>
    </xdr:to>
    <xdr:cxnSp macro="">
      <xdr:nvCxnSpPr>
        <xdr:cNvPr id="710" name="直線コネクタ 709">
          <a:extLst>
            <a:ext uri="{FF2B5EF4-FFF2-40B4-BE49-F238E27FC236}">
              <a16:creationId xmlns:a16="http://schemas.microsoft.com/office/drawing/2014/main" id="{E2AAF5BF-1C58-46AF-A474-07C98A01E1F4}"/>
            </a:ext>
          </a:extLst>
        </xdr:cNvPr>
        <xdr:cNvCxnSpPr/>
      </xdr:nvCxnSpPr>
      <xdr:spPr>
        <a:xfrm>
          <a:off x="20434300" y="18183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133986</xdr:rowOff>
    </xdr:from>
    <xdr:to>
      <xdr:col>102</xdr:col>
      <xdr:colOff>165100</xdr:colOff>
      <xdr:row>106</xdr:row>
      <xdr:rowOff>64136</xdr:rowOff>
    </xdr:to>
    <xdr:sp macro="" textlink="">
      <xdr:nvSpPr>
        <xdr:cNvPr id="711" name="楕円 710">
          <a:extLst>
            <a:ext uri="{FF2B5EF4-FFF2-40B4-BE49-F238E27FC236}">
              <a16:creationId xmlns:a16="http://schemas.microsoft.com/office/drawing/2014/main" id="{B399C4DE-DFA8-483A-8989-D6C1BE9DB38F}"/>
            </a:ext>
          </a:extLst>
        </xdr:cNvPr>
        <xdr:cNvSpPr/>
      </xdr:nvSpPr>
      <xdr:spPr>
        <a:xfrm>
          <a:off x="19494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9525</xdr:rowOff>
    </xdr:from>
    <xdr:to>
      <xdr:col>107</xdr:col>
      <xdr:colOff>50800</xdr:colOff>
      <xdr:row>106</xdr:row>
      <xdr:rowOff>13336</xdr:rowOff>
    </xdr:to>
    <xdr:cxnSp macro="">
      <xdr:nvCxnSpPr>
        <xdr:cNvPr id="712" name="直線コネクタ 711">
          <a:extLst>
            <a:ext uri="{FF2B5EF4-FFF2-40B4-BE49-F238E27FC236}">
              <a16:creationId xmlns:a16="http://schemas.microsoft.com/office/drawing/2014/main" id="{8646ECD3-79BF-45FE-93C8-BDDA3695411B}"/>
            </a:ext>
          </a:extLst>
        </xdr:cNvPr>
        <xdr:cNvCxnSpPr/>
      </xdr:nvCxnSpPr>
      <xdr:spPr>
        <a:xfrm flipV="1">
          <a:off x="19545300" y="181832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713" name="楕円 712">
          <a:extLst>
            <a:ext uri="{FF2B5EF4-FFF2-40B4-BE49-F238E27FC236}">
              <a16:creationId xmlns:a16="http://schemas.microsoft.com/office/drawing/2014/main" id="{7E30C9D0-B090-47BA-95AC-3881F41CDA73}"/>
            </a:ext>
          </a:extLst>
        </xdr:cNvPr>
        <xdr:cNvSpPr/>
      </xdr:nvSpPr>
      <xdr:spPr>
        <a:xfrm>
          <a:off x="18605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13336</xdr:rowOff>
    </xdr:from>
    <xdr:to>
      <xdr:col>102</xdr:col>
      <xdr:colOff>114300</xdr:colOff>
      <xdr:row>106</xdr:row>
      <xdr:rowOff>19050</xdr:rowOff>
    </xdr:to>
    <xdr:cxnSp macro="">
      <xdr:nvCxnSpPr>
        <xdr:cNvPr id="714" name="直線コネクタ 713">
          <a:extLst>
            <a:ext uri="{FF2B5EF4-FFF2-40B4-BE49-F238E27FC236}">
              <a16:creationId xmlns:a16="http://schemas.microsoft.com/office/drawing/2014/main" id="{103D40D6-F752-4451-97FA-ED0F682197ED}"/>
            </a:ext>
          </a:extLst>
        </xdr:cNvPr>
        <xdr:cNvCxnSpPr/>
      </xdr:nvCxnSpPr>
      <xdr:spPr>
        <a:xfrm flipV="1">
          <a:off x="18656300" y="181870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715" name="n_1aveValue【庁舎】&#10;一人当たり面積">
          <a:extLst>
            <a:ext uri="{FF2B5EF4-FFF2-40B4-BE49-F238E27FC236}">
              <a16:creationId xmlns:a16="http://schemas.microsoft.com/office/drawing/2014/main" id="{270ED657-2507-4B61-A178-108F1A53005C}"/>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716" name="n_2aveValue【庁舎】&#10;一人当たり面積">
          <a:extLst>
            <a:ext uri="{FF2B5EF4-FFF2-40B4-BE49-F238E27FC236}">
              <a16:creationId xmlns:a16="http://schemas.microsoft.com/office/drawing/2014/main" id="{0FEC52AE-CD22-4257-B01D-0651892EEDE8}"/>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717" name="n_3aveValue【庁舎】&#10;一人当たり面積">
          <a:extLst>
            <a:ext uri="{FF2B5EF4-FFF2-40B4-BE49-F238E27FC236}">
              <a16:creationId xmlns:a16="http://schemas.microsoft.com/office/drawing/2014/main" id="{59C843FC-6263-4C3E-ACDE-296E6D1095B3}"/>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718" name="n_4aveValue【庁舎】&#10;一人当たり面積">
          <a:extLst>
            <a:ext uri="{FF2B5EF4-FFF2-40B4-BE49-F238E27FC236}">
              <a16:creationId xmlns:a16="http://schemas.microsoft.com/office/drawing/2014/main" id="{07B6F9C2-7B81-4A52-B91A-4BD81640F23D}"/>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51452</xdr:rowOff>
    </xdr:from>
    <xdr:ext cx="469744" cy="259045"/>
    <xdr:sp macro="" textlink="">
      <xdr:nvSpPr>
        <xdr:cNvPr id="719" name="n_1mainValue【庁舎】&#10;一人当たり面積">
          <a:extLst>
            <a:ext uri="{FF2B5EF4-FFF2-40B4-BE49-F238E27FC236}">
              <a16:creationId xmlns:a16="http://schemas.microsoft.com/office/drawing/2014/main" id="{77BC6040-EC5E-4051-9D5B-1692A4320A38}"/>
            </a:ext>
          </a:extLst>
        </xdr:cNvPr>
        <xdr:cNvSpPr txBox="1"/>
      </xdr:nvSpPr>
      <xdr:spPr>
        <a:xfrm>
          <a:off x="21075727"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51452</xdr:rowOff>
    </xdr:from>
    <xdr:ext cx="469744" cy="259045"/>
    <xdr:sp macro="" textlink="">
      <xdr:nvSpPr>
        <xdr:cNvPr id="720" name="n_2mainValue【庁舎】&#10;一人当たり面積">
          <a:extLst>
            <a:ext uri="{FF2B5EF4-FFF2-40B4-BE49-F238E27FC236}">
              <a16:creationId xmlns:a16="http://schemas.microsoft.com/office/drawing/2014/main" id="{DC894740-7F28-466A-9385-9CC98D323349}"/>
            </a:ext>
          </a:extLst>
        </xdr:cNvPr>
        <xdr:cNvSpPr txBox="1"/>
      </xdr:nvSpPr>
      <xdr:spPr>
        <a:xfrm>
          <a:off x="20199427"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55263</xdr:rowOff>
    </xdr:from>
    <xdr:ext cx="469744" cy="259045"/>
    <xdr:sp macro="" textlink="">
      <xdr:nvSpPr>
        <xdr:cNvPr id="721" name="n_3mainValue【庁舎】&#10;一人当たり面積">
          <a:extLst>
            <a:ext uri="{FF2B5EF4-FFF2-40B4-BE49-F238E27FC236}">
              <a16:creationId xmlns:a16="http://schemas.microsoft.com/office/drawing/2014/main" id="{DC2C8EF8-BDE2-4A6F-9B7A-A5178D55055E}"/>
            </a:ext>
          </a:extLst>
        </xdr:cNvPr>
        <xdr:cNvSpPr txBox="1"/>
      </xdr:nvSpPr>
      <xdr:spPr>
        <a:xfrm>
          <a:off x="193104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60977</xdr:rowOff>
    </xdr:from>
    <xdr:ext cx="469744" cy="259045"/>
    <xdr:sp macro="" textlink="">
      <xdr:nvSpPr>
        <xdr:cNvPr id="722" name="n_4mainValue【庁舎】&#10;一人当たり面積">
          <a:extLst>
            <a:ext uri="{FF2B5EF4-FFF2-40B4-BE49-F238E27FC236}">
              <a16:creationId xmlns:a16="http://schemas.microsoft.com/office/drawing/2014/main" id="{A39C4738-CD41-4FD8-B522-B548D23F1CD2}"/>
            </a:ext>
          </a:extLst>
        </xdr:cNvPr>
        <xdr:cNvSpPr txBox="1"/>
      </xdr:nvSpPr>
      <xdr:spPr>
        <a:xfrm>
          <a:off x="18421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1AECECE0-EFB3-4C9A-880A-6271313F2D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C14464BA-4A1C-497F-B71D-CBD7E10EFF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548E268B-80BA-47D6-B768-A1D70B1709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プール、市民会館、庁舎については類似団体平均を大きく上回っており老朽化が進んでいる。庁舎については新庁舎の建設が予定されているほか、その他の施設については公共施設総合管理計画や令和２年度に個別施設管理計画の策定が終了する予定であり、施設の評価に基づき更新・再編・統合・廃止について検討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13,884
13,810
37.25
6,628,503
6,490,246
118,187
3,644,092
5,190,276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近年、大きな変動がない状況であるが、自主財源が乏しく財政基盤が脆弱であるため、類似団体平均を</a:t>
          </a:r>
          <a:r>
            <a:rPr kumimoji="1" lang="ja-JP" altLang="en-US" sz="1200">
              <a:solidFill>
                <a:schemeClr val="dk1"/>
              </a:solidFill>
              <a:effectLst/>
              <a:latin typeface="+mn-ea"/>
              <a:ea typeface="+mn-ea"/>
              <a:cs typeface="+mn-cs"/>
            </a:rPr>
            <a:t>０．０８</a:t>
          </a:r>
          <a:r>
            <a:rPr kumimoji="1" lang="ja-JP" altLang="ja-JP" sz="1200">
              <a:solidFill>
                <a:schemeClr val="dk1"/>
              </a:solidFill>
              <a:effectLst/>
              <a:latin typeface="+mn-ea"/>
              <a:ea typeface="+mn-ea"/>
              <a:cs typeface="+mn-cs"/>
            </a:rPr>
            <a:t>ポイント下回っている。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令和元年度においては新型コロナウイルス感染症の影響は潜在的なものであり、</a:t>
          </a:r>
          <a:r>
            <a:rPr kumimoji="1" lang="ja-JP" altLang="ja-JP" sz="1200">
              <a:solidFill>
                <a:schemeClr val="dk1"/>
              </a:solidFill>
              <a:effectLst/>
              <a:latin typeface="+mn-ea"/>
              <a:ea typeface="+mn-ea"/>
              <a:cs typeface="+mn-cs"/>
            </a:rPr>
            <a:t>町税（個人・法人等）は一定水準を確保できているが、</a:t>
          </a:r>
          <a:r>
            <a:rPr kumimoji="1" lang="ja-JP" altLang="en-US" sz="1200">
              <a:solidFill>
                <a:schemeClr val="dk1"/>
              </a:solidFill>
              <a:effectLst/>
              <a:latin typeface="+mn-ea"/>
              <a:ea typeface="+mn-ea"/>
              <a:cs typeface="+mn-cs"/>
            </a:rPr>
            <a:t>今後の動向に注視しつつ、</a:t>
          </a:r>
          <a:r>
            <a:rPr kumimoji="1" lang="ja-JP" altLang="ja-JP" sz="1200">
              <a:solidFill>
                <a:schemeClr val="dk1"/>
              </a:solidFill>
              <a:effectLst/>
              <a:latin typeface="+mn-ea"/>
              <a:ea typeface="+mn-ea"/>
              <a:cs typeface="+mn-cs"/>
            </a:rPr>
            <a:t>適正な賦課徴収により、自主財源の確保に努める。</a:t>
          </a:r>
          <a:endParaRPr lang="ja-JP" altLang="ja-JP" sz="12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他会計への補助・出資等の金額が増加傾向にあ</a:t>
          </a:r>
          <a:r>
            <a:rPr kumimoji="1" lang="ja-JP" altLang="en-US" sz="1200">
              <a:solidFill>
                <a:schemeClr val="dk1"/>
              </a:solidFill>
              <a:effectLst/>
              <a:latin typeface="+mn-lt"/>
              <a:ea typeface="+mn-ea"/>
              <a:cs typeface="+mn-cs"/>
            </a:rPr>
            <a:t>るが、</a:t>
          </a:r>
          <a:r>
            <a:rPr kumimoji="1" lang="ja-JP" altLang="ja-JP" sz="1200">
              <a:solidFill>
                <a:schemeClr val="dk1"/>
              </a:solidFill>
              <a:effectLst/>
              <a:latin typeface="+mn-lt"/>
              <a:ea typeface="+mn-ea"/>
              <a:cs typeface="+mn-cs"/>
            </a:rPr>
            <a:t>昨年度</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比較して</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企業会計の経営健全化の支援、事務事業評価による事業見直し、適正な管理等を進めることで義務的経費の削減と効率的な行政運営に努める。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163619</xdr:rowOff>
    </xdr:from>
    <xdr:to>
      <xdr:col>23</xdr:col>
      <xdr:colOff>133350</xdr:colOff>
      <xdr:row>62</xdr:row>
      <xdr:rowOff>153035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2206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153035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69787"/>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4233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6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62</xdr:row>
      <xdr:rowOff>4233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4967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112819</xdr:rowOff>
    </xdr:from>
    <xdr:to>
      <xdr:col>23</xdr:col>
      <xdr:colOff>184150</xdr:colOff>
      <xdr:row>62</xdr:row>
      <xdr:rowOff>42969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129346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17162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152206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rgbClr val="FF0000"/>
              </a:solidFill>
              <a:effectLst/>
              <a:latin typeface="+mn-lt"/>
              <a:ea typeface="+mn-ea"/>
              <a:cs typeface="+mn-cs"/>
            </a:rPr>
            <a:t>　</a:t>
          </a:r>
          <a:r>
            <a:rPr kumimoji="1" lang="ja-JP" altLang="ja-JP" sz="1200">
              <a:solidFill>
                <a:schemeClr val="tx1"/>
              </a:solidFill>
              <a:effectLst/>
              <a:latin typeface="+mn-lt"/>
              <a:ea typeface="+mn-ea"/>
              <a:cs typeface="+mn-cs"/>
            </a:rPr>
            <a:t>類似団体平均と比較して、人件費・物件費等の適正度が低くなっている要因として、養護老人保護措置業務や塵芥処理業務・し尿処理業務等を一部事務組合で行っていることが挙げられる。一部事務組合の人件費・物件費に充てる負担金や繰出金といった費用を合計した場合、人口１人当たりの金額は増加することになる。よって、今後もこれらを含めた経費について、構成団体と調整しながら抑制していく必要がある。</a:t>
          </a:r>
          <a:endParaRPr lang="ja-JP" altLang="ja-JP" sz="12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41145</xdr:rowOff>
    </xdr:from>
    <xdr:to>
      <xdr:col>23</xdr:col>
      <xdr:colOff>133350</xdr:colOff>
      <xdr:row>80</xdr:row>
      <xdr:rowOff>68089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757145"/>
          <a:ext cx="8382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40590</xdr:rowOff>
    </xdr:from>
    <xdr:to>
      <xdr:col>19</xdr:col>
      <xdr:colOff>133350</xdr:colOff>
      <xdr:row>80</xdr:row>
      <xdr:rowOff>41145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75659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39894</xdr:rowOff>
    </xdr:from>
    <xdr:to>
      <xdr:col>15</xdr:col>
      <xdr:colOff>82550</xdr:colOff>
      <xdr:row>80</xdr:row>
      <xdr:rowOff>40590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55894"/>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39894</xdr:rowOff>
    </xdr:from>
    <xdr:to>
      <xdr:col>11</xdr:col>
      <xdr:colOff>31750</xdr:colOff>
      <xdr:row>80</xdr:row>
      <xdr:rowOff>43497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755894"/>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17289</xdr:rowOff>
    </xdr:from>
    <xdr:to>
      <xdr:col>23</xdr:col>
      <xdr:colOff>184150</xdr:colOff>
      <xdr:row>80</xdr:row>
      <xdr:rowOff>118889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7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110016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65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161795</xdr:rowOff>
    </xdr:from>
    <xdr:to>
      <xdr:col>19</xdr:col>
      <xdr:colOff>184150</xdr:colOff>
      <xdr:row>80</xdr:row>
      <xdr:rowOff>91945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102122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47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161240</xdr:rowOff>
    </xdr:from>
    <xdr:to>
      <xdr:col>15</xdr:col>
      <xdr:colOff>133350</xdr:colOff>
      <xdr:row>80</xdr:row>
      <xdr:rowOff>91390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101567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47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160544</xdr:rowOff>
    </xdr:from>
    <xdr:to>
      <xdr:col>11</xdr:col>
      <xdr:colOff>82550</xdr:colOff>
      <xdr:row>80</xdr:row>
      <xdr:rowOff>90694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100871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47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164147</xdr:rowOff>
    </xdr:from>
    <xdr:to>
      <xdr:col>7</xdr:col>
      <xdr:colOff>31750</xdr:colOff>
      <xdr:row>80</xdr:row>
      <xdr:rowOff>94297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104474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定員適正化計画に基づき民間委託等の推進・職員の定数減を図ってきた結果、職員の経験年数階層の変動により、９９％</a:t>
          </a:r>
          <a:r>
            <a:rPr kumimoji="1" lang="ja-JP" altLang="en-US" sz="1200" b="0" i="0" u="none" strike="noStrike" kern="0" cap="none" spc="0" normalizeH="0" baseline="0" noProof="0">
              <a:ln>
                <a:noFill/>
              </a:ln>
              <a:solidFill>
                <a:schemeClr val="tx1"/>
              </a:solidFill>
              <a:effectLst/>
              <a:uLnTx/>
              <a:uFillTx/>
              <a:latin typeface="+mn-lt"/>
              <a:ea typeface="+mn-ea"/>
              <a:cs typeface="+mn-cs"/>
            </a:rPr>
            <a:t>近い年度もあるが、</a:t>
          </a:r>
          <a:r>
            <a:rPr kumimoji="1" lang="ja-JP" altLang="ja-JP" sz="1200" b="0" i="0" u="none" strike="noStrike" kern="0" cap="none" spc="0" normalizeH="0" baseline="0" noProof="0">
              <a:ln>
                <a:noFill/>
              </a:ln>
              <a:solidFill>
                <a:schemeClr val="tx1"/>
              </a:solidFill>
              <a:effectLst/>
              <a:uLnTx/>
              <a:uFillTx/>
              <a:latin typeface="+mn-lt"/>
              <a:ea typeface="+mn-ea"/>
              <a:cs typeface="+mn-cs"/>
            </a:rPr>
            <a:t>平成２５年度以降は１００％を下回って</a:t>
          </a:r>
          <a:r>
            <a:rPr kumimoji="1" lang="ja-JP" altLang="en-US" sz="1200" b="0" i="0" u="none" strike="noStrike" kern="0" cap="none" spc="0" normalizeH="0" baseline="0" noProof="0">
              <a:ln>
                <a:noFill/>
              </a:ln>
              <a:solidFill>
                <a:schemeClr val="tx1"/>
              </a:solidFill>
              <a:effectLst/>
              <a:uLnTx/>
              <a:uFillTx/>
              <a:latin typeface="+mn-lt"/>
              <a:ea typeface="+mn-ea"/>
              <a:cs typeface="+mn-cs"/>
            </a:rPr>
            <a:t>いる。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136071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348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79527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34809"/>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88</xdr:row>
      <xdr:rowOff>34471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95677"/>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34471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416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人事管理の適正を図るため、職員の削減を行ってきた。</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今後も引き続き、人事管理の適正化に取組むこととなるが、近年新規事業の実施や制度の複雑化に伴い、住民に対してきめ細かな対応を求められている状況</a:t>
          </a:r>
          <a:r>
            <a:rPr kumimoji="1" lang="ja-JP" altLang="en-US" sz="1200" b="0" i="0" u="none" strike="noStrike" kern="0" cap="none" spc="0" normalizeH="0" baseline="0" noProof="0">
              <a:ln>
                <a:noFill/>
              </a:ln>
              <a:solidFill>
                <a:schemeClr val="tx1"/>
              </a:solidFill>
              <a:effectLst/>
              <a:uLnTx/>
              <a:uFillTx/>
              <a:latin typeface="+mn-lt"/>
              <a:ea typeface="+mn-ea"/>
              <a:cs typeface="+mn-cs"/>
            </a:rPr>
            <a:t>や災害の発生頻度が増加傾向にあり</a:t>
          </a:r>
          <a:r>
            <a:rPr kumimoji="1" lang="ja-JP" altLang="ja-JP" sz="1200" b="0" i="0" u="none" strike="noStrike" kern="0" cap="none" spc="0" normalizeH="0" baseline="0" noProof="0">
              <a:ln>
                <a:noFill/>
              </a:ln>
              <a:solidFill>
                <a:schemeClr val="tx1"/>
              </a:solidFill>
              <a:effectLst/>
              <a:uLnTx/>
              <a:uFillTx/>
              <a:latin typeface="+mn-lt"/>
              <a:ea typeface="+mn-ea"/>
              <a:cs typeface="+mn-cs"/>
            </a:rPr>
            <a:t>、</a:t>
          </a:r>
          <a:r>
            <a:rPr kumimoji="1" lang="ja-JP" altLang="en-US" sz="1200" b="0" i="0" u="none" strike="noStrike" kern="0" cap="none" spc="0" normalizeH="0" baseline="0" noProof="0">
              <a:ln>
                <a:noFill/>
              </a:ln>
              <a:solidFill>
                <a:schemeClr val="tx1"/>
              </a:solidFill>
              <a:effectLst/>
              <a:uLnTx/>
              <a:uFillTx/>
              <a:latin typeface="+mn-lt"/>
              <a:ea typeface="+mn-ea"/>
              <a:cs typeface="+mn-cs"/>
            </a:rPr>
            <a:t>現状からの</a:t>
          </a:r>
          <a:r>
            <a:rPr kumimoji="1" lang="ja-JP" altLang="ja-JP" sz="1200" b="0" i="0" u="none" strike="noStrike" kern="0" cap="none" spc="0" normalizeH="0" baseline="0" noProof="0">
              <a:ln>
                <a:noFill/>
              </a:ln>
              <a:solidFill>
                <a:schemeClr val="tx1"/>
              </a:solidFill>
              <a:effectLst/>
              <a:uLnTx/>
              <a:uFillTx/>
              <a:latin typeface="+mn-lt"/>
              <a:ea typeface="+mn-ea"/>
              <a:cs typeface="+mn-cs"/>
            </a:rPr>
            <a:t>大幅な削減は困難と思われる。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93446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72725"/>
          <a:ext cx="8382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78486</xdr:rowOff>
    </xdr:from>
    <xdr:to>
      <xdr:col>77</xdr:col>
      <xdr:colOff>44450</xdr:colOff>
      <xdr:row>60</xdr:row>
      <xdr:rowOff>85725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548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76073</xdr:rowOff>
    </xdr:from>
    <xdr:to>
      <xdr:col>72</xdr:col>
      <xdr:colOff>203200</xdr:colOff>
      <xdr:row>60</xdr:row>
      <xdr:rowOff>78486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630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76073</xdr:rowOff>
    </xdr:from>
    <xdr:to>
      <xdr:col>68</xdr:col>
      <xdr:colOff>152400</xdr:colOff>
      <xdr:row>60</xdr:row>
      <xdr:rowOff>89103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6307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42646</xdr:rowOff>
    </xdr:from>
    <xdr:to>
      <xdr:col>81</xdr:col>
      <xdr:colOff>95250</xdr:colOff>
      <xdr:row>60</xdr:row>
      <xdr:rowOff>144246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135373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5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27686</xdr:rowOff>
    </xdr:from>
    <xdr:to>
      <xdr:col>73</xdr:col>
      <xdr:colOff>44450</xdr:colOff>
      <xdr:row>60</xdr:row>
      <xdr:rowOff>129286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139463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25273</xdr:rowOff>
    </xdr:from>
    <xdr:to>
      <xdr:col>68</xdr:col>
      <xdr:colOff>203200</xdr:colOff>
      <xdr:row>60</xdr:row>
      <xdr:rowOff>126873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137050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38303</xdr:rowOff>
    </xdr:from>
    <xdr:to>
      <xdr:col>64</xdr:col>
      <xdr:colOff>152400</xdr:colOff>
      <xdr:row>60</xdr:row>
      <xdr:rowOff>139903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150080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近年、新規借り入れの抑制により、町債残高が減少したこと及び税収等が増加したことによりやや改善傾向にある。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しかし、ながら依然として自主財源が乏しい状況に変わりはなく、財政構造の大きな転換は難しい状況にあるため、既存事業の見直しを行い、新規事業の実施等については費用対効果等の精査・点検を徹底し歳出の縮減と財政の健全化を図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162137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34344"/>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143510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630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43</xdr:row>
      <xdr:rowOff>151554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12277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239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en-US" sz="1200" b="0" i="0" u="none" strike="noStrike" kern="0" cap="none" spc="0" normalizeH="0" baseline="0" noProof="0">
              <a:ln>
                <a:noFill/>
              </a:ln>
              <a:solidFill>
                <a:schemeClr val="tx1"/>
              </a:solidFill>
              <a:effectLst/>
              <a:uLnTx/>
              <a:uFillTx/>
              <a:latin typeface="+mn-lt"/>
              <a:ea typeface="+mn-ea"/>
              <a:cs typeface="+mn-cs"/>
            </a:rPr>
            <a:t>公共下水道事業の企業会計化及び</a:t>
          </a:r>
          <a:r>
            <a:rPr kumimoji="1" lang="ja-JP" altLang="ja-JP" sz="1200" b="0" i="0" u="none" strike="noStrike" kern="0" cap="none" spc="0" normalizeH="0" baseline="0" noProof="0">
              <a:ln>
                <a:noFill/>
              </a:ln>
              <a:solidFill>
                <a:schemeClr val="tx1"/>
              </a:solidFill>
              <a:effectLst/>
              <a:uLnTx/>
              <a:uFillTx/>
              <a:latin typeface="+mn-lt"/>
              <a:ea typeface="+mn-ea"/>
              <a:cs typeface="+mn-cs"/>
            </a:rPr>
            <a:t>、新規借入額</a:t>
          </a:r>
          <a:r>
            <a:rPr kumimoji="1" lang="ja-JP" altLang="en-US" sz="1200" b="0" i="0" u="none" strike="noStrike" kern="0" cap="none" spc="0" normalizeH="0" baseline="0" noProof="0">
              <a:ln>
                <a:noFill/>
              </a:ln>
              <a:solidFill>
                <a:schemeClr val="tx1"/>
              </a:solidFill>
              <a:effectLst/>
              <a:uLnTx/>
              <a:uFillTx/>
              <a:latin typeface="+mn-lt"/>
              <a:ea typeface="+mn-ea"/>
              <a:cs typeface="+mn-cs"/>
            </a:rPr>
            <a:t>の</a:t>
          </a:r>
          <a:r>
            <a:rPr kumimoji="1" lang="ja-JP" altLang="ja-JP" sz="1200" b="0" i="0" u="none" strike="noStrike" kern="0" cap="none" spc="0" normalizeH="0" baseline="0" noProof="0">
              <a:ln>
                <a:noFill/>
              </a:ln>
              <a:solidFill>
                <a:schemeClr val="tx1"/>
              </a:solidFill>
              <a:effectLst/>
              <a:uLnTx/>
              <a:uFillTx/>
              <a:latin typeface="+mn-lt"/>
              <a:ea typeface="+mn-ea"/>
              <a:cs typeface="+mn-cs"/>
            </a:rPr>
            <a:t>抑制</a:t>
          </a:r>
          <a:r>
            <a:rPr kumimoji="1" lang="ja-JP" altLang="en-US" sz="1200" b="0" i="0" u="none" strike="noStrike" kern="0" cap="none" spc="0" normalizeH="0" baseline="0" noProof="0">
              <a:ln>
                <a:noFill/>
              </a:ln>
              <a:solidFill>
                <a:schemeClr val="tx1"/>
              </a:solidFill>
              <a:effectLst/>
              <a:uLnTx/>
              <a:uFillTx/>
              <a:latin typeface="+mn-lt"/>
              <a:ea typeface="+mn-ea"/>
              <a:cs typeface="+mn-cs"/>
            </a:rPr>
            <a:t>効果により、</a:t>
          </a:r>
          <a:r>
            <a:rPr kumimoji="1" lang="ja-JP" altLang="ja-JP" sz="1200" b="0" i="0" u="none" strike="noStrike" kern="0" cap="none" spc="0" normalizeH="0" baseline="0" noProof="0">
              <a:ln>
                <a:noFill/>
              </a:ln>
              <a:solidFill>
                <a:schemeClr val="tx1"/>
              </a:solidFill>
              <a:effectLst/>
              <a:uLnTx/>
              <a:uFillTx/>
              <a:latin typeface="+mn-lt"/>
              <a:ea typeface="+mn-ea"/>
              <a:cs typeface="+mn-cs"/>
            </a:rPr>
            <a:t>改善</a:t>
          </a:r>
          <a:r>
            <a:rPr kumimoji="1" lang="ja-JP" altLang="en-US" sz="1200" b="0" i="0" u="none" strike="noStrike" kern="0" cap="none" spc="0" normalizeH="0" baseline="0" noProof="0">
              <a:ln>
                <a:noFill/>
              </a:ln>
              <a:solidFill>
                <a:schemeClr val="tx1"/>
              </a:solidFill>
              <a:effectLst/>
              <a:uLnTx/>
              <a:uFillTx/>
              <a:latin typeface="+mn-lt"/>
              <a:ea typeface="+mn-ea"/>
              <a:cs typeface="+mn-cs"/>
            </a:rPr>
            <a:t>傾向であったが、一部事務組合の施設改修事業に伴い、本町の負担も増加してい</a:t>
          </a:r>
          <a:r>
            <a:rPr kumimoji="1" lang="ja-JP" altLang="ja-JP" sz="1200" b="0" i="0" u="none" strike="noStrike" kern="0" cap="none" spc="0" normalizeH="0" baseline="0" noProof="0">
              <a:ln>
                <a:noFill/>
              </a:ln>
              <a:solidFill>
                <a:schemeClr val="tx1"/>
              </a:solidFill>
              <a:effectLst/>
              <a:uLnTx/>
              <a:uFillTx/>
              <a:latin typeface="+mn-lt"/>
              <a:ea typeface="+mn-ea"/>
              <a:cs typeface="+mn-cs"/>
            </a:rPr>
            <a:t>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a:t>
          </a:r>
          <a:r>
            <a:rPr kumimoji="1" lang="ja-JP" altLang="en-US" sz="1200" b="0" i="0" u="none" strike="noStrike" kern="0" cap="none" spc="0" normalizeH="0" baseline="0" noProof="0">
              <a:ln>
                <a:noFill/>
              </a:ln>
              <a:solidFill>
                <a:schemeClr val="tx1"/>
              </a:solidFill>
              <a:effectLst/>
              <a:uLnTx/>
              <a:uFillTx/>
              <a:latin typeface="+mn-lt"/>
              <a:ea typeface="+mn-ea"/>
              <a:cs typeface="+mn-cs"/>
            </a:rPr>
            <a:t>また</a:t>
          </a:r>
          <a:r>
            <a:rPr kumimoji="1" lang="ja-JP" altLang="ja-JP" sz="1200" b="0" i="0" u="none" strike="noStrike" kern="0" cap="none" spc="0" normalizeH="0" baseline="0" noProof="0">
              <a:ln>
                <a:noFill/>
              </a:ln>
              <a:solidFill>
                <a:schemeClr val="tx1"/>
              </a:solidFill>
              <a:effectLst/>
              <a:uLnTx/>
              <a:uFillTx/>
              <a:latin typeface="+mn-lt"/>
              <a:ea typeface="+mn-ea"/>
              <a:cs typeface="+mn-cs"/>
            </a:rPr>
            <a:t>、農林水産業費及び土木費においては依然として財源を起債に頼っている状況にあり、</a:t>
          </a:r>
          <a:r>
            <a:rPr kumimoji="1" lang="ja-JP" altLang="en-US" sz="1200" b="0" i="0" u="none" strike="noStrike" kern="0" cap="none" spc="0" normalizeH="0" baseline="0" noProof="0">
              <a:ln>
                <a:noFill/>
              </a:ln>
              <a:solidFill>
                <a:schemeClr val="tx1"/>
              </a:solidFill>
              <a:effectLst/>
              <a:uLnTx/>
              <a:uFillTx/>
              <a:latin typeface="+mn-lt"/>
              <a:ea typeface="+mn-ea"/>
              <a:cs typeface="+mn-cs"/>
            </a:rPr>
            <a:t>全国</a:t>
          </a:r>
          <a:r>
            <a:rPr kumimoji="1" lang="ja-JP" altLang="ja-JP" sz="1200" b="0" i="0" u="none" strike="noStrike" kern="0" cap="none" spc="0" normalizeH="0" baseline="0" noProof="0">
              <a:ln>
                <a:noFill/>
              </a:ln>
              <a:solidFill>
                <a:schemeClr val="tx1"/>
              </a:solidFill>
              <a:effectLst/>
              <a:uLnTx/>
              <a:uFillTx/>
              <a:latin typeface="+mn-lt"/>
              <a:ea typeface="+mn-ea"/>
              <a:cs typeface="+mn-cs"/>
            </a:rPr>
            <a:t>平均と比較しても大きく上回っている。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今後は庁舎の建替え事業も</a:t>
          </a:r>
          <a:r>
            <a:rPr kumimoji="1" lang="ja-JP" altLang="en-US" sz="1200" b="0" i="0" u="none" strike="noStrike" kern="0" cap="none" spc="0" normalizeH="0" baseline="0" noProof="0">
              <a:ln>
                <a:noFill/>
              </a:ln>
              <a:solidFill>
                <a:schemeClr val="tx1"/>
              </a:solidFill>
              <a:effectLst/>
              <a:uLnTx/>
              <a:uFillTx/>
              <a:latin typeface="+mn-lt"/>
              <a:ea typeface="+mn-ea"/>
              <a:cs typeface="+mn-cs"/>
            </a:rPr>
            <a:t>本格化するため</a:t>
          </a:r>
          <a:r>
            <a:rPr kumimoji="1" lang="ja-JP" altLang="ja-JP" sz="1200" b="0" i="0" u="none" strike="noStrike" kern="0" cap="none" spc="0" normalizeH="0" baseline="0" noProof="0">
              <a:ln>
                <a:noFill/>
              </a:ln>
              <a:solidFill>
                <a:schemeClr val="tx1"/>
              </a:solidFill>
              <a:effectLst/>
              <a:uLnTx/>
              <a:uFillTx/>
              <a:latin typeface="+mn-lt"/>
              <a:ea typeface="+mn-ea"/>
              <a:cs typeface="+mn-cs"/>
            </a:rPr>
            <a:t>、現在実施中の大型事業の完了後、新規事業の実施等については費用対効果等さらに精査・点検を行い、後代への影響を最小限に留め、財政の健全化を図る。</a:t>
          </a:r>
          <a:endParaRPr kumimoji="0" lang="ja-JP" altLang="ja-JP" sz="1200" b="0" i="0" u="none" strike="noStrike" kern="0" cap="none" spc="0" normalizeH="0" baseline="0" noProof="0">
            <a:ln>
              <a:noFill/>
            </a:ln>
            <a:solidFill>
              <a:schemeClr val="tx1"/>
            </a:solidFill>
            <a:effectLst/>
            <a:uLnTx/>
            <a:uFillTx/>
            <a:latin typeface="+mn-lt"/>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115214</xdr:rowOff>
    </xdr:from>
    <xdr:to>
      <xdr:col>81</xdr:col>
      <xdr:colOff>44450</xdr:colOff>
      <xdr:row>17</xdr:row>
      <xdr:rowOff>58623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858414"/>
          <a:ext cx="8382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52832</xdr:rowOff>
    </xdr:from>
    <xdr:to>
      <xdr:col>77</xdr:col>
      <xdr:colOff>44450</xdr:colOff>
      <xdr:row>17</xdr:row>
      <xdr:rowOff>58623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96748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77572</xdr:rowOff>
    </xdr:from>
    <xdr:to>
      <xdr:col>72</xdr:col>
      <xdr:colOff>203200</xdr:colOff>
      <xdr:row>17</xdr:row>
      <xdr:rowOff>52832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820772"/>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77572</xdr:rowOff>
    </xdr:from>
    <xdr:to>
      <xdr:col>68</xdr:col>
      <xdr:colOff>152400</xdr:colOff>
      <xdr:row>16</xdr:row>
      <xdr:rowOff>88189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2077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64414</xdr:rowOff>
    </xdr:from>
    <xdr:to>
      <xdr:col>81</xdr:col>
      <xdr:colOff>95250</xdr:colOff>
      <xdr:row>16</xdr:row>
      <xdr:rowOff>166014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36491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7823</xdr:rowOff>
    </xdr:from>
    <xdr:to>
      <xdr:col>77</xdr:col>
      <xdr:colOff>95250</xdr:colOff>
      <xdr:row>17</xdr:row>
      <xdr:rowOff>109423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94200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0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2032</xdr:rowOff>
    </xdr:from>
    <xdr:to>
      <xdr:col>73</xdr:col>
      <xdr:colOff>44450</xdr:colOff>
      <xdr:row>17</xdr:row>
      <xdr:rowOff>103632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88409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26772</xdr:rowOff>
    </xdr:from>
    <xdr:to>
      <xdr:col>68</xdr:col>
      <xdr:colOff>203200</xdr:colOff>
      <xdr:row>16</xdr:row>
      <xdr:rowOff>128372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113149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5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37389</xdr:rowOff>
    </xdr:from>
    <xdr:to>
      <xdr:col>64</xdr:col>
      <xdr:colOff>152400</xdr:colOff>
      <xdr:row>16</xdr:row>
      <xdr:rowOff>138989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123766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6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13,884
13,810
37.25
6,628,503
6,490,246
118,187
3,644,092
5,190,276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類似団体平均と比較して人件費に係る経常収支比率は</a:t>
          </a:r>
          <a:r>
            <a:rPr kumimoji="1" lang="ja-JP" altLang="en-US" sz="1200" b="0" i="0" u="none" strike="noStrike" kern="0" cap="none" spc="0" normalizeH="0" baseline="0" noProof="0">
              <a:ln>
                <a:noFill/>
              </a:ln>
              <a:solidFill>
                <a:schemeClr val="tx1"/>
              </a:solidFill>
              <a:effectLst/>
              <a:uLnTx/>
              <a:uFillTx/>
              <a:latin typeface="+mn-lt"/>
              <a:ea typeface="+mn-ea"/>
              <a:cs typeface="+mn-cs"/>
            </a:rPr>
            <a:t>５．１</a:t>
          </a:r>
          <a:r>
            <a:rPr kumimoji="1" lang="ja-JP" altLang="ja-JP" sz="1200" b="0" i="0" u="none" strike="noStrike" kern="0" cap="none" spc="0" normalizeH="0" baseline="0" noProof="0">
              <a:ln>
                <a:noFill/>
              </a:ln>
              <a:solidFill>
                <a:schemeClr val="tx1"/>
              </a:solidFill>
              <a:effectLst/>
              <a:uLnTx/>
              <a:uFillTx/>
              <a:latin typeface="+mn-lt"/>
              <a:ea typeface="+mn-ea"/>
              <a:cs typeface="+mn-cs"/>
            </a:rPr>
            <a:t>ポイント下回って</a:t>
          </a:r>
          <a:r>
            <a:rPr kumimoji="1" lang="ja-JP" altLang="en-US" sz="1200" b="0" i="0" u="none" strike="noStrike" kern="0" cap="none" spc="0" normalizeH="0" baseline="0" noProof="0">
              <a:ln>
                <a:noFill/>
              </a:ln>
              <a:solidFill>
                <a:schemeClr val="tx1"/>
              </a:solidFill>
              <a:effectLst/>
              <a:uLnTx/>
              <a:uFillTx/>
              <a:latin typeface="+mn-lt"/>
              <a:ea typeface="+mn-ea"/>
              <a:cs typeface="+mn-cs"/>
            </a:rPr>
            <a:t>おり</a:t>
          </a:r>
          <a:r>
            <a:rPr kumimoji="1" lang="ja-JP" altLang="ja-JP" sz="1200" b="0" i="0" u="none" strike="noStrike" kern="0" cap="none" spc="0" normalizeH="0" baseline="0" noProof="0">
              <a:ln>
                <a:noFill/>
              </a:ln>
              <a:solidFill>
                <a:schemeClr val="tx1"/>
              </a:solidFill>
              <a:effectLst/>
              <a:uLnTx/>
              <a:uFillTx/>
              <a:latin typeface="+mn-lt"/>
              <a:ea typeface="+mn-ea"/>
              <a:cs typeface="+mn-cs"/>
            </a:rPr>
            <a:t>、本町の対前年度比</a:t>
          </a:r>
          <a:r>
            <a:rPr kumimoji="1" lang="ja-JP" altLang="en-US" sz="1200" b="0" i="0" u="none" strike="noStrike" kern="0" cap="none" spc="0" normalizeH="0" baseline="0" noProof="0">
              <a:ln>
                <a:noFill/>
              </a:ln>
              <a:solidFill>
                <a:schemeClr val="tx1"/>
              </a:solidFill>
              <a:effectLst/>
              <a:uLnTx/>
              <a:uFillTx/>
              <a:latin typeface="+mn-lt"/>
              <a:ea typeface="+mn-ea"/>
              <a:cs typeface="+mn-cs"/>
            </a:rPr>
            <a:t>も横ばいの状況である。</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これは、経験年数階層の変動に</a:t>
          </a:r>
          <a:r>
            <a:rPr kumimoji="1" lang="ja-JP" altLang="en-US" sz="1200" b="0" i="0" u="none" strike="noStrike" kern="0" cap="none" spc="0" normalizeH="0" baseline="0" noProof="0">
              <a:ln>
                <a:noFill/>
              </a:ln>
              <a:solidFill>
                <a:schemeClr val="tx1"/>
              </a:solidFill>
              <a:effectLst/>
              <a:uLnTx/>
              <a:uFillTx/>
              <a:latin typeface="+mn-lt"/>
              <a:ea typeface="+mn-ea"/>
              <a:cs typeface="+mn-cs"/>
            </a:rPr>
            <a:t>よる年度ごとの増減は見込まれるが、</a:t>
          </a:r>
          <a:r>
            <a:rPr kumimoji="1" lang="ja-JP" altLang="ja-JP" sz="1200" b="0" i="0" u="none" strike="noStrike" kern="0" cap="none" spc="0" normalizeH="0" baseline="0" noProof="0">
              <a:ln>
                <a:noFill/>
              </a:ln>
              <a:solidFill>
                <a:schemeClr val="tx1"/>
              </a:solidFill>
              <a:effectLst/>
              <a:uLnTx/>
              <a:uFillTx/>
              <a:latin typeface="+mn-lt"/>
              <a:ea typeface="+mn-ea"/>
              <a:cs typeface="+mn-cs"/>
            </a:rPr>
            <a:t>今後も引き続き定員適正管理に努め、人件費</a:t>
          </a:r>
          <a:r>
            <a:rPr kumimoji="1" lang="ja-JP" altLang="en-US" sz="1200" b="0" i="0" u="none" strike="noStrike" kern="0" cap="none" spc="0" normalizeH="0" baseline="0" noProof="0">
              <a:ln>
                <a:noFill/>
              </a:ln>
              <a:solidFill>
                <a:schemeClr val="tx1"/>
              </a:solidFill>
              <a:effectLst/>
              <a:uLnTx/>
              <a:uFillTx/>
              <a:latin typeface="+mn-lt"/>
              <a:ea typeface="+mn-ea"/>
              <a:cs typeface="+mn-cs"/>
            </a:rPr>
            <a:t>の</a:t>
          </a:r>
          <a:r>
            <a:rPr kumimoji="1" lang="ja-JP" altLang="ja-JP" sz="1200" b="0" i="0" u="none" strike="noStrike" kern="0" cap="none" spc="0" normalizeH="0" baseline="0" noProof="0">
              <a:ln>
                <a:noFill/>
              </a:ln>
              <a:solidFill>
                <a:schemeClr val="tx1"/>
              </a:solidFill>
              <a:effectLst/>
              <a:uLnTx/>
              <a:uFillTx/>
              <a:latin typeface="+mn-lt"/>
              <a:ea typeface="+mn-ea"/>
              <a:cs typeface="+mn-cs"/>
            </a:rPr>
            <a:t>抑制を図る。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483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本町の対前年度比は０．</a:t>
          </a:r>
          <a:r>
            <a:rPr kumimoji="1" lang="ja-JP" altLang="en-US" sz="1200" b="0" i="0" u="none" strike="noStrike" kern="0" cap="none" spc="0" normalizeH="0" baseline="0" noProof="0">
              <a:ln>
                <a:noFill/>
              </a:ln>
              <a:solidFill>
                <a:schemeClr val="tx1"/>
              </a:solidFill>
              <a:effectLst/>
              <a:uLnTx/>
              <a:uFillTx/>
              <a:latin typeface="+mn-lt"/>
              <a:ea typeface="+mn-ea"/>
              <a:cs typeface="+mn-cs"/>
            </a:rPr>
            <a:t>６</a:t>
          </a:r>
          <a:r>
            <a:rPr kumimoji="1" lang="ja-JP" altLang="ja-JP" sz="1200" b="0" i="0" u="none" strike="noStrike" kern="0" cap="none" spc="0" normalizeH="0" baseline="0" noProof="0">
              <a:ln>
                <a:noFill/>
              </a:ln>
              <a:solidFill>
                <a:schemeClr val="tx1"/>
              </a:solidFill>
              <a:effectLst/>
              <a:uLnTx/>
              <a:uFillTx/>
              <a:latin typeface="+mn-lt"/>
              <a:ea typeface="+mn-ea"/>
              <a:cs typeface="+mn-cs"/>
            </a:rPr>
            <a:t>ポイント増加しているが、基本的に例年ほぼ横ばいの状況である</a:t>
          </a:r>
          <a:r>
            <a:rPr kumimoji="1" lang="ja-JP" altLang="en-US" sz="1200" b="0" i="0" u="none" strike="noStrike" kern="0" cap="none" spc="0" normalizeH="0" baseline="0" noProof="0">
              <a:ln>
                <a:noFill/>
              </a:ln>
              <a:solidFill>
                <a:schemeClr val="tx1"/>
              </a:solidFill>
              <a:effectLst/>
              <a:uLnTx/>
              <a:uFillTx/>
              <a:latin typeface="+mn-lt"/>
              <a:ea typeface="+mn-ea"/>
              <a:cs typeface="+mn-cs"/>
            </a:rPr>
            <a:t>。</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lt"/>
              <a:ea typeface="+mn-ea"/>
              <a:cs typeface="+mn-cs"/>
            </a:rPr>
            <a:t>　事業の実施状況により、増減は見込まれるが、引き続き</a:t>
          </a:r>
          <a:r>
            <a:rPr kumimoji="1" lang="ja-JP" altLang="ja-JP" sz="1200" b="0" i="0" u="none" strike="noStrike" kern="0" cap="none" spc="0" normalizeH="0" baseline="0" noProof="0">
              <a:ln>
                <a:noFill/>
              </a:ln>
              <a:solidFill>
                <a:schemeClr val="tx1"/>
              </a:solidFill>
              <a:effectLst/>
              <a:uLnTx/>
              <a:uFillTx/>
              <a:latin typeface="+mn-lt"/>
              <a:ea typeface="+mn-ea"/>
              <a:cs typeface="+mn-cs"/>
            </a:rPr>
            <a:t>縮減に取り組む。</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137886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728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14</xdr:row>
      <xdr:rowOff>72571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85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13</xdr:row>
      <xdr:rowOff>156936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135164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87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106136</xdr:rowOff>
    </xdr:from>
    <xdr:to>
      <xdr:col>74</xdr:col>
      <xdr:colOff>31750</xdr:colOff>
      <xdr:row>14</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46463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en-US" sz="1200" b="0" i="0" u="none" strike="noStrike" kern="0" cap="none" spc="0" normalizeH="0" baseline="0" noProof="0">
              <a:ln>
                <a:noFill/>
              </a:ln>
              <a:solidFill>
                <a:schemeClr val="tx1"/>
              </a:solidFill>
              <a:effectLst/>
              <a:uLnTx/>
              <a:uFillTx/>
              <a:latin typeface="+mn-lt"/>
              <a:ea typeface="+mn-ea"/>
              <a:cs typeface="+mn-cs"/>
            </a:rPr>
            <a:t>元年度</a:t>
          </a:r>
          <a:r>
            <a:rPr kumimoji="1" lang="ja-JP" altLang="ja-JP" sz="1200" b="0" i="0" u="none" strike="noStrike" kern="0" cap="none" spc="0" normalizeH="0" baseline="0" noProof="0">
              <a:ln>
                <a:noFill/>
              </a:ln>
              <a:solidFill>
                <a:schemeClr val="tx1"/>
              </a:solidFill>
              <a:effectLst/>
              <a:uLnTx/>
              <a:uFillTx/>
              <a:latin typeface="+mn-lt"/>
              <a:ea typeface="+mn-ea"/>
              <a:cs typeface="+mn-cs"/>
            </a:rPr>
            <a:t>は対前年度比</a:t>
          </a:r>
          <a:r>
            <a:rPr kumimoji="1" lang="ja-JP" altLang="en-US" sz="1200" b="0" i="0" u="none" strike="noStrike" kern="0" cap="none" spc="0" normalizeH="0" baseline="0" noProof="0">
              <a:ln>
                <a:noFill/>
              </a:ln>
              <a:solidFill>
                <a:schemeClr val="tx1"/>
              </a:solidFill>
              <a:effectLst/>
              <a:uLnTx/>
              <a:uFillTx/>
              <a:latin typeface="+mn-lt"/>
              <a:ea typeface="+mn-ea"/>
              <a:cs typeface="+mn-cs"/>
            </a:rPr>
            <a:t>０．３</a:t>
          </a:r>
          <a:r>
            <a:rPr kumimoji="1" lang="ja-JP" altLang="ja-JP" sz="1200" b="0" i="0" u="none" strike="noStrike" kern="0" cap="none" spc="0" normalizeH="0" baseline="0" noProof="0">
              <a:ln>
                <a:noFill/>
              </a:ln>
              <a:solidFill>
                <a:schemeClr val="tx1"/>
              </a:solidFill>
              <a:effectLst/>
              <a:uLnTx/>
              <a:uFillTx/>
              <a:latin typeface="+mn-lt"/>
              <a:ea typeface="+mn-ea"/>
              <a:cs typeface="+mn-cs"/>
            </a:rPr>
            <a:t>ポイント上回った。主な原因は、</a:t>
          </a:r>
          <a:r>
            <a:rPr kumimoji="1" lang="ja-JP" altLang="en-US" sz="1200" b="0" i="0" u="none" strike="noStrike" kern="0" cap="none" spc="0" normalizeH="0" baseline="0" noProof="0">
              <a:ln>
                <a:noFill/>
              </a:ln>
              <a:solidFill>
                <a:schemeClr val="tx1"/>
              </a:solidFill>
              <a:effectLst/>
              <a:uLnTx/>
              <a:uFillTx/>
              <a:latin typeface="+mn-lt"/>
              <a:ea typeface="+mn-ea"/>
              <a:cs typeface="+mn-cs"/>
            </a:rPr>
            <a:t>社会福祉事業費の増加</a:t>
          </a:r>
          <a:r>
            <a:rPr kumimoji="1" lang="ja-JP" altLang="ja-JP" sz="1200" b="0" i="0" u="none" strike="noStrike" kern="0" cap="none" spc="0" normalizeH="0" baseline="0" noProof="0">
              <a:ln>
                <a:noFill/>
              </a:ln>
              <a:solidFill>
                <a:schemeClr val="tx1"/>
              </a:solidFill>
              <a:effectLst/>
              <a:uLnTx/>
              <a:uFillTx/>
              <a:latin typeface="+mn-lt"/>
              <a:ea typeface="+mn-ea"/>
              <a:cs typeface="+mn-cs"/>
            </a:rPr>
            <a:t>によるものである。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今後も福祉政策の拡充などにより増加が見込まれるが、対象者の多くが社会的弱者であるだけに支出の抑制が難しく経常収支比率改善につながりにくい要因となっている。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当面は現在の水準を保つことに努める。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82550</xdr:rowOff>
    </xdr:from>
    <xdr:to>
      <xdr:col>24</xdr:col>
      <xdr:colOff>25400</xdr:colOff>
      <xdr:row>61</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54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414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76200</xdr:rowOff>
    </xdr:from>
    <xdr:to>
      <xdr:col>15</xdr:col>
      <xdr:colOff>98425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36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31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69850</xdr:rowOff>
    </xdr:from>
    <xdr:to>
      <xdr:col>24</xdr:col>
      <xdr:colOff>76200</xdr:colOff>
      <xdr:row>62</xdr:row>
      <xdr:rowOff>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31750</xdr:rowOff>
    </xdr:from>
    <xdr:to>
      <xdr:col>20</xdr:col>
      <xdr:colOff>38100</xdr:colOff>
      <xdr:row>61</xdr:row>
      <xdr:rowOff>133350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118127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57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25400</xdr:rowOff>
    </xdr:from>
    <xdr:to>
      <xdr:col>11</xdr:col>
      <xdr:colOff>60325</xdr:colOff>
      <xdr:row>60</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その他に係る</a:t>
          </a:r>
          <a:r>
            <a:rPr kumimoji="1" lang="ja-JP" altLang="en-US" sz="1200" b="0" i="0" u="none" strike="noStrike" kern="0" cap="none" spc="0" normalizeH="0" baseline="0" noProof="0">
              <a:ln>
                <a:noFill/>
              </a:ln>
              <a:solidFill>
                <a:schemeClr val="tx1"/>
              </a:solidFill>
              <a:effectLst/>
              <a:uLnTx/>
              <a:uFillTx/>
              <a:latin typeface="+mn-lt"/>
              <a:ea typeface="+mn-ea"/>
              <a:cs typeface="+mn-cs"/>
            </a:rPr>
            <a:t>歳出額のうち、他会計への出資等を見直すことで、前年度比３．６ポイント減少している。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今後は、こうした特別会計への繰出</a:t>
          </a:r>
          <a:r>
            <a:rPr kumimoji="1" lang="ja-JP" altLang="en-US" sz="1200" b="0" i="0" u="none" strike="noStrike" kern="0" cap="none" spc="0" normalizeH="0" baseline="0" noProof="0">
              <a:ln>
                <a:noFill/>
              </a:ln>
              <a:solidFill>
                <a:schemeClr val="tx1"/>
              </a:solidFill>
              <a:effectLst/>
              <a:uLnTx/>
              <a:uFillTx/>
              <a:latin typeface="+mn-lt"/>
              <a:ea typeface="+mn-ea"/>
              <a:cs typeface="+mn-cs"/>
            </a:rPr>
            <a:t>・出資</a:t>
          </a:r>
          <a:r>
            <a:rPr kumimoji="1" lang="ja-JP" altLang="ja-JP" sz="1200" b="0" i="0" u="none" strike="noStrike" kern="0" cap="none" spc="0" normalizeH="0" baseline="0" noProof="0">
              <a:ln>
                <a:noFill/>
              </a:ln>
              <a:solidFill>
                <a:schemeClr val="tx1"/>
              </a:solidFill>
              <a:effectLst/>
              <a:uLnTx/>
              <a:uFillTx/>
              <a:latin typeface="+mn-lt"/>
              <a:ea typeface="+mn-ea"/>
              <a:cs typeface="+mn-cs"/>
            </a:rPr>
            <a:t>金の抑制を図るため、各特別会計の適正な事業</a:t>
          </a:r>
          <a:r>
            <a:rPr kumimoji="1" lang="ja-JP" altLang="en-US" sz="1200" b="0" i="0" u="none" strike="noStrike" kern="0" cap="none" spc="0" normalizeH="0" baseline="0" noProof="0">
              <a:ln>
                <a:noFill/>
              </a:ln>
              <a:solidFill>
                <a:schemeClr val="tx1"/>
              </a:solidFill>
              <a:effectLst/>
              <a:uLnTx/>
              <a:uFillTx/>
              <a:latin typeface="+mn-lt"/>
              <a:ea typeface="+mn-ea"/>
              <a:cs typeface="+mn-cs"/>
            </a:rPr>
            <a:t>運営</a:t>
          </a:r>
          <a:r>
            <a:rPr kumimoji="1" lang="ja-JP" altLang="ja-JP" sz="1200" b="0" i="0" u="none" strike="noStrike" kern="0" cap="none" spc="0" normalizeH="0" baseline="0" noProof="0">
              <a:ln>
                <a:noFill/>
              </a:ln>
              <a:solidFill>
                <a:schemeClr val="tx1"/>
              </a:solidFill>
              <a:effectLst/>
              <a:uLnTx/>
              <a:uFillTx/>
              <a:latin typeface="+mn-lt"/>
              <a:ea typeface="+mn-ea"/>
              <a:cs typeface="+mn-cs"/>
            </a:rPr>
            <a:t>に努める必要がある。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60</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12825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29845</xdr:rowOff>
    </xdr:from>
    <xdr:to>
      <xdr:col>78</xdr:col>
      <xdr:colOff>69850</xdr:colOff>
      <xdr:row>60</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14539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29845</xdr:rowOff>
    </xdr:from>
    <xdr:to>
      <xdr:col>73</xdr:col>
      <xdr:colOff>180975</xdr:colOff>
      <xdr:row>59</xdr:row>
      <xdr:rowOff>75565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1453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75565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1396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105427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167640</xdr:rowOff>
    </xdr:from>
    <xdr:to>
      <xdr:col>78</xdr:col>
      <xdr:colOff>120650</xdr:colOff>
      <xdr:row>60</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82567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3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150495</xdr:rowOff>
    </xdr:from>
    <xdr:to>
      <xdr:col>74</xdr:col>
      <xdr:colOff>31750</xdr:colOff>
      <xdr:row>59</xdr:row>
      <xdr:rowOff>80645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65422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24765</xdr:rowOff>
    </xdr:from>
    <xdr:to>
      <xdr:col>69</xdr:col>
      <xdr:colOff>142875</xdr:colOff>
      <xdr:row>59</xdr:row>
      <xdr:rowOff>126365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平成１８年度から事務事業評価を取り入れ、各種団体への補助金の必要性や効果について見直しを行い、廃止・縮小を進めた結果、類似団体</a:t>
          </a:r>
          <a:r>
            <a:rPr kumimoji="1" lang="ja-JP" altLang="en-US" sz="1200" b="0" i="0" u="none" strike="noStrike" kern="0" cap="none" spc="0" normalizeH="0" baseline="0" noProof="0">
              <a:ln>
                <a:noFill/>
              </a:ln>
              <a:solidFill>
                <a:schemeClr val="tx1"/>
              </a:solidFill>
              <a:effectLst/>
              <a:uLnTx/>
              <a:uFillTx/>
              <a:latin typeface="+mn-lt"/>
              <a:ea typeface="+mn-ea"/>
              <a:cs typeface="+mn-cs"/>
            </a:rPr>
            <a:t>の平均をやや下回る状況</a:t>
          </a:r>
          <a:r>
            <a:rPr kumimoji="1" lang="ja-JP" altLang="ja-JP" sz="1200" b="0" i="0" u="none" strike="noStrike" kern="0" cap="none" spc="0" normalizeH="0" baseline="0" noProof="0">
              <a:ln>
                <a:noFill/>
              </a:ln>
              <a:solidFill>
                <a:schemeClr val="tx1"/>
              </a:solidFill>
              <a:effectLst/>
              <a:uLnTx/>
              <a:uFillTx/>
              <a:latin typeface="+mn-lt"/>
              <a:ea typeface="+mn-ea"/>
              <a:cs typeface="+mn-cs"/>
            </a:rPr>
            <a:t>となっている。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町主体の事業から住民主体の事業に転換を図ることで総合的な歳出の削減効果が期待できる面もあり、事業評価の精度を高め、歳出縮減に取り組む。</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37846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381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42418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83566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類似団体平均を</a:t>
          </a:r>
          <a:r>
            <a:rPr kumimoji="1" lang="ja-JP" altLang="en-US" sz="1200" b="0" i="0" u="none" strike="noStrike" kern="0" cap="none" spc="0" normalizeH="0" baseline="0" noProof="0">
              <a:ln>
                <a:noFill/>
              </a:ln>
              <a:solidFill>
                <a:schemeClr val="tx1"/>
              </a:solidFill>
              <a:effectLst/>
              <a:uLnTx/>
              <a:uFillTx/>
              <a:latin typeface="+mn-lt"/>
              <a:ea typeface="+mn-ea"/>
              <a:cs typeface="+mn-cs"/>
            </a:rPr>
            <a:t>１．９</a:t>
          </a:r>
          <a:r>
            <a:rPr kumimoji="1" lang="ja-JP" altLang="ja-JP" sz="1200" b="0" i="0" u="none" strike="noStrike" kern="0" cap="none" spc="0" normalizeH="0" baseline="0" noProof="0">
              <a:ln>
                <a:noFill/>
              </a:ln>
              <a:solidFill>
                <a:schemeClr val="tx1"/>
              </a:solidFill>
              <a:effectLst/>
              <a:uLnTx/>
              <a:uFillTx/>
              <a:latin typeface="+mn-lt"/>
              <a:ea typeface="+mn-ea"/>
              <a:cs typeface="+mn-cs"/>
            </a:rPr>
            <a:t>ポイント下回っているが、経常収支比率の大きなウェイトを占めているもののひとつである。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a:t>
          </a:r>
          <a:r>
            <a:rPr kumimoji="1" lang="ja-JP" altLang="en-US" sz="1200" b="0" i="0" u="none" strike="noStrike" kern="0" cap="none" spc="0" normalizeH="0" baseline="0" noProof="0">
              <a:ln>
                <a:noFill/>
              </a:ln>
              <a:solidFill>
                <a:schemeClr val="tx1"/>
              </a:solidFill>
              <a:effectLst/>
              <a:uLnTx/>
              <a:uFillTx/>
              <a:latin typeface="+mn-lt"/>
              <a:ea typeface="+mn-ea"/>
              <a:cs typeface="+mn-cs"/>
            </a:rPr>
            <a:t>令和２年度以降は</a:t>
          </a:r>
          <a:r>
            <a:rPr kumimoji="1" lang="ja-JP" altLang="ja-JP" sz="1200" b="0" i="0" u="none" strike="noStrike" kern="0" cap="none" spc="0" normalizeH="0" baseline="0" noProof="0">
              <a:ln>
                <a:noFill/>
              </a:ln>
              <a:solidFill>
                <a:schemeClr val="tx1"/>
              </a:solidFill>
              <a:effectLst/>
              <a:uLnTx/>
              <a:uFillTx/>
              <a:latin typeface="+mn-lt"/>
              <a:ea typeface="+mn-ea"/>
              <a:cs typeface="+mn-cs"/>
            </a:rPr>
            <a:t>庁舎建設に係る財源として起債</a:t>
          </a:r>
          <a:r>
            <a:rPr kumimoji="1" lang="ja-JP" altLang="en-US" sz="1200" b="0" i="0" u="none" strike="noStrike" kern="0" cap="none" spc="0" normalizeH="0" baseline="0" noProof="0">
              <a:ln>
                <a:noFill/>
              </a:ln>
              <a:solidFill>
                <a:schemeClr val="tx1"/>
              </a:solidFill>
              <a:effectLst/>
              <a:uLnTx/>
              <a:uFillTx/>
              <a:latin typeface="+mn-lt"/>
              <a:ea typeface="+mn-ea"/>
              <a:cs typeface="+mn-cs"/>
            </a:rPr>
            <a:t>借入</a:t>
          </a:r>
          <a:r>
            <a:rPr kumimoji="1" lang="ja-JP" altLang="ja-JP" sz="1200" b="0" i="0" u="none" strike="noStrike" kern="0" cap="none" spc="0" normalizeH="0" baseline="0" noProof="0">
              <a:ln>
                <a:noFill/>
              </a:ln>
              <a:solidFill>
                <a:schemeClr val="tx1"/>
              </a:solidFill>
              <a:effectLst/>
              <a:uLnTx/>
              <a:uFillTx/>
              <a:latin typeface="+mn-lt"/>
              <a:ea typeface="+mn-ea"/>
              <a:cs typeface="+mn-cs"/>
            </a:rPr>
            <a:t>を予定しており、他事業と調整を行いながら全体的な起債発行の抑制に努め、経常収支比率改善を図る。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159004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800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14987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14987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14987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公債費以外に係る経常収支比率は、類似団体平均を</a:t>
          </a:r>
          <a:r>
            <a:rPr kumimoji="1" lang="ja-JP" altLang="en-US" sz="1200" b="0" i="0" u="none" strike="noStrike" kern="0" cap="none" spc="0" normalizeH="0" baseline="0" noProof="0">
              <a:ln>
                <a:noFill/>
              </a:ln>
              <a:solidFill>
                <a:schemeClr val="tx1"/>
              </a:solidFill>
              <a:effectLst/>
              <a:uLnTx/>
              <a:uFillTx/>
              <a:latin typeface="+mn-lt"/>
              <a:ea typeface="+mn-ea"/>
              <a:cs typeface="+mn-cs"/>
            </a:rPr>
            <a:t>２．５ポイント下</a:t>
          </a:r>
          <a:r>
            <a:rPr kumimoji="1" lang="ja-JP" altLang="ja-JP" sz="1200" b="0" i="0" u="none" strike="noStrike" kern="0" cap="none" spc="0" normalizeH="0" baseline="0" noProof="0">
              <a:ln>
                <a:noFill/>
              </a:ln>
              <a:solidFill>
                <a:schemeClr val="tx1"/>
              </a:solidFill>
              <a:effectLst/>
              <a:uLnTx/>
              <a:uFillTx/>
              <a:latin typeface="+mn-lt"/>
              <a:ea typeface="+mn-ea"/>
              <a:cs typeface="+mn-cs"/>
            </a:rPr>
            <a:t>回っており、前年度対比</a:t>
          </a:r>
          <a:r>
            <a:rPr kumimoji="1" lang="ja-JP" altLang="en-US" sz="1200" b="0" i="0" u="none" strike="noStrike" kern="0" cap="none" spc="0" normalizeH="0" baseline="0" noProof="0">
              <a:ln>
                <a:noFill/>
              </a:ln>
              <a:solidFill>
                <a:schemeClr val="tx1"/>
              </a:solidFill>
              <a:effectLst/>
              <a:uLnTx/>
              <a:uFillTx/>
              <a:latin typeface="+mn-lt"/>
              <a:ea typeface="+mn-ea"/>
              <a:cs typeface="+mn-cs"/>
            </a:rPr>
            <a:t>３．８</a:t>
          </a:r>
          <a:r>
            <a:rPr kumimoji="1" lang="ja-JP" altLang="ja-JP" sz="1200" b="0" i="0" u="none" strike="noStrike" kern="0" cap="none" spc="0" normalizeH="0" baseline="0" noProof="0">
              <a:ln>
                <a:noFill/>
              </a:ln>
              <a:solidFill>
                <a:schemeClr val="tx1"/>
              </a:solidFill>
              <a:effectLst/>
              <a:uLnTx/>
              <a:uFillTx/>
              <a:latin typeface="+mn-lt"/>
              <a:ea typeface="+mn-ea"/>
              <a:cs typeface="+mn-cs"/>
            </a:rPr>
            <a:t>ポイント</a:t>
          </a:r>
          <a:r>
            <a:rPr kumimoji="1" lang="ja-JP" altLang="en-US" sz="1200" b="0" i="0" u="none" strike="noStrike" kern="0" cap="none" spc="0" normalizeH="0" baseline="0" noProof="0">
              <a:ln>
                <a:noFill/>
              </a:ln>
              <a:solidFill>
                <a:schemeClr val="tx1"/>
              </a:solidFill>
              <a:effectLst/>
              <a:uLnTx/>
              <a:uFillTx/>
              <a:latin typeface="+mn-lt"/>
              <a:ea typeface="+mn-ea"/>
              <a:cs typeface="+mn-cs"/>
            </a:rPr>
            <a:t>減少</a:t>
          </a:r>
          <a:r>
            <a:rPr kumimoji="1" lang="ja-JP" altLang="ja-JP" sz="1200" b="0" i="0" u="none" strike="noStrike" kern="0" cap="none" spc="0" normalizeH="0" baseline="0" noProof="0">
              <a:ln>
                <a:noFill/>
              </a:ln>
              <a:solidFill>
                <a:schemeClr val="tx1"/>
              </a:solidFill>
              <a:effectLst/>
              <a:uLnTx/>
              <a:uFillTx/>
              <a:latin typeface="+mn-lt"/>
              <a:ea typeface="+mn-ea"/>
              <a:cs typeface="+mn-cs"/>
            </a:rPr>
            <a:t>した。</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主にその他の経費</a:t>
          </a:r>
          <a:r>
            <a:rPr kumimoji="1" lang="ja-JP" altLang="en-US" sz="1200" b="0" i="0" u="none" strike="noStrike" kern="0" cap="none" spc="0" normalizeH="0" baseline="0" noProof="0">
              <a:ln>
                <a:noFill/>
              </a:ln>
              <a:solidFill>
                <a:schemeClr val="tx1"/>
              </a:solidFill>
              <a:effectLst/>
              <a:uLnTx/>
              <a:uFillTx/>
              <a:latin typeface="+mn-lt"/>
              <a:ea typeface="+mn-ea"/>
              <a:cs typeface="+mn-cs"/>
            </a:rPr>
            <a:t>に占める経常的経費の減少が</a:t>
          </a:r>
          <a:r>
            <a:rPr kumimoji="1" lang="ja-JP" altLang="ja-JP" sz="1200" b="0" i="0" u="none" strike="noStrike" kern="0" cap="none" spc="0" normalizeH="0" baseline="0" noProof="0">
              <a:ln>
                <a:noFill/>
              </a:ln>
              <a:solidFill>
                <a:schemeClr val="tx1"/>
              </a:solidFill>
              <a:effectLst/>
              <a:uLnTx/>
              <a:uFillTx/>
              <a:latin typeface="+mn-lt"/>
              <a:ea typeface="+mn-ea"/>
              <a:cs typeface="+mn-cs"/>
            </a:rPr>
            <a:t>その要因となっている。今後</a:t>
          </a:r>
          <a:r>
            <a:rPr kumimoji="1" lang="ja-JP" altLang="en-US" sz="1200" b="0" i="0" u="none" strike="noStrike" kern="0" cap="none" spc="0" normalizeH="0" baseline="0" noProof="0">
              <a:ln>
                <a:noFill/>
              </a:ln>
              <a:solidFill>
                <a:schemeClr val="tx1"/>
              </a:solidFill>
              <a:effectLst/>
              <a:uLnTx/>
              <a:uFillTx/>
              <a:latin typeface="+mn-lt"/>
              <a:ea typeface="+mn-ea"/>
              <a:cs typeface="+mn-cs"/>
            </a:rPr>
            <a:t>も特別会計等の事業運営の健全化に取組むことで</a:t>
          </a:r>
          <a:r>
            <a:rPr kumimoji="1" lang="ja-JP" altLang="ja-JP" sz="1200" b="0" i="0" u="none" strike="noStrike" kern="0" cap="none" spc="0" normalizeH="0" baseline="0" noProof="0">
              <a:ln>
                <a:noFill/>
              </a:ln>
              <a:solidFill>
                <a:schemeClr val="tx1"/>
              </a:solidFill>
              <a:effectLst/>
              <a:uLnTx/>
              <a:uFillTx/>
              <a:latin typeface="+mn-lt"/>
              <a:ea typeface="+mn-ea"/>
              <a:cs typeface="+mn-cs"/>
            </a:rPr>
            <a:t>歳出削減に努める。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138430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1663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138430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07033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3893800" y="130703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113285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170218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160040</xdr:rowOff>
    </xdr:from>
    <xdr:to>
      <xdr:col>29</xdr:col>
      <xdr:colOff>127000</xdr:colOff>
      <xdr:row>19</xdr:row>
      <xdr:rowOff>168148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65215"/>
          <a:ext cx="647700" cy="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168148</xdr:rowOff>
    </xdr:from>
    <xdr:to>
      <xdr:col>26</xdr:col>
      <xdr:colOff>50800</xdr:colOff>
      <xdr:row>19</xdr:row>
      <xdr:rowOff>169436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73323"/>
          <a:ext cx="698500" cy="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169436</xdr:rowOff>
    </xdr:from>
    <xdr:to>
      <xdr:col>22</xdr:col>
      <xdr:colOff>114300</xdr:colOff>
      <xdr:row>20</xdr:row>
      <xdr:rowOff>691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74611"/>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163325</xdr:rowOff>
    </xdr:from>
    <xdr:to>
      <xdr:col>18</xdr:col>
      <xdr:colOff>177800</xdr:colOff>
      <xdr:row>20</xdr:row>
      <xdr:rowOff>691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68500"/>
          <a:ext cx="698500" cy="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109240</xdr:rowOff>
    </xdr:from>
    <xdr:to>
      <xdr:col>29</xdr:col>
      <xdr:colOff>177800</xdr:colOff>
      <xdr:row>20</xdr:row>
      <xdr:rowOff>39390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1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17817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117348</xdr:rowOff>
    </xdr:from>
    <xdr:to>
      <xdr:col>26</xdr:col>
      <xdr:colOff>101600</xdr:colOff>
      <xdr:row>20</xdr:row>
      <xdr:rowOff>47498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2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32275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0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118636</xdr:rowOff>
    </xdr:from>
    <xdr:to>
      <xdr:col>22</xdr:col>
      <xdr:colOff>165100</xdr:colOff>
      <xdr:row>20</xdr:row>
      <xdr:rowOff>48786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2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33563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1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121341</xdr:rowOff>
    </xdr:from>
    <xdr:to>
      <xdr:col>19</xdr:col>
      <xdr:colOff>38100</xdr:colOff>
      <xdr:row>20</xdr:row>
      <xdr:rowOff>51491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2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36268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1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112525</xdr:rowOff>
    </xdr:from>
    <xdr:to>
      <xdr:col>15</xdr:col>
      <xdr:colOff>101600</xdr:colOff>
      <xdr:row>20</xdr:row>
      <xdr:rowOff>42675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1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27452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278695</xdr:rowOff>
    </xdr:from>
    <xdr:to>
      <xdr:col>29</xdr:col>
      <xdr:colOff>127000</xdr:colOff>
      <xdr:row>35</xdr:row>
      <xdr:rowOff>308032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89045"/>
          <a:ext cx="6477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101416</xdr:rowOff>
    </xdr:from>
    <xdr:to>
      <xdr:col>26</xdr:col>
      <xdr:colOff>50800</xdr:colOff>
      <xdr:row>35</xdr:row>
      <xdr:rowOff>308032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11766"/>
          <a:ext cx="698500" cy="20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100806</xdr:rowOff>
    </xdr:from>
    <xdr:to>
      <xdr:col>22</xdr:col>
      <xdr:colOff>114300</xdr:colOff>
      <xdr:row>35</xdr:row>
      <xdr:rowOff>101416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11156"/>
          <a:ext cx="698500" cy="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80994</xdr:rowOff>
    </xdr:from>
    <xdr:to>
      <xdr:col>18</xdr:col>
      <xdr:colOff>177800</xdr:colOff>
      <xdr:row>35</xdr:row>
      <xdr:rowOff>100806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91344"/>
          <a:ext cx="698500" cy="1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227895</xdr:rowOff>
    </xdr:from>
    <xdr:to>
      <xdr:col>29</xdr:col>
      <xdr:colOff>177800</xdr:colOff>
      <xdr:row>35</xdr:row>
      <xdr:rowOff>329495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199972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257232</xdr:rowOff>
    </xdr:from>
    <xdr:to>
      <xdr:col>26</xdr:col>
      <xdr:colOff>101600</xdr:colOff>
      <xdr:row>36</xdr:row>
      <xdr:rowOff>15932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6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5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50616</xdr:rowOff>
    </xdr:from>
    <xdr:to>
      <xdr:col>22</xdr:col>
      <xdr:colOff>165100</xdr:colOff>
      <xdr:row>35</xdr:row>
      <xdr:rowOff>152216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6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162393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2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50006</xdr:rowOff>
    </xdr:from>
    <xdr:to>
      <xdr:col>19</xdr:col>
      <xdr:colOff>38100</xdr:colOff>
      <xdr:row>35</xdr:row>
      <xdr:rowOff>151606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6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161783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2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30194</xdr:rowOff>
    </xdr:from>
    <xdr:to>
      <xdr:col>15</xdr:col>
      <xdr:colOff>101600</xdr:colOff>
      <xdr:row>35</xdr:row>
      <xdr:rowOff>131794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40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141971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0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13,884
13,810
37.25
6,628,503
6,490,246
118,187
3,644,092
5,190,276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171430</xdr:rowOff>
    </xdr:from>
    <xdr:to>
      <xdr:col>24</xdr:col>
      <xdr:colOff>63500</xdr:colOff>
      <xdr:row>39</xdr:row>
      <xdr:rowOff>21194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86530"/>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169433</xdr:rowOff>
    </xdr:from>
    <xdr:to>
      <xdr:col>19</xdr:col>
      <xdr:colOff>177800</xdr:colOff>
      <xdr:row>38</xdr:row>
      <xdr:rowOff>171430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84533"/>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165677</xdr:rowOff>
    </xdr:from>
    <xdr:to>
      <xdr:col>15</xdr:col>
      <xdr:colOff>50800</xdr:colOff>
      <xdr:row>38</xdr:row>
      <xdr:rowOff>169433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80777"/>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160160</xdr:rowOff>
    </xdr:from>
    <xdr:to>
      <xdr:col>10</xdr:col>
      <xdr:colOff>114300</xdr:colOff>
      <xdr:row>38</xdr:row>
      <xdr:rowOff>165677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75260"/>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141844</xdr:rowOff>
    </xdr:from>
    <xdr:to>
      <xdr:col>24</xdr:col>
      <xdr:colOff>114300</xdr:colOff>
      <xdr:row>39</xdr:row>
      <xdr:rowOff>71994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5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56771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120630</xdr:rowOff>
    </xdr:from>
    <xdr:to>
      <xdr:col>20</xdr:col>
      <xdr:colOff>38100</xdr:colOff>
      <xdr:row>39</xdr:row>
      <xdr:rowOff>50780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41907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118633</xdr:rowOff>
    </xdr:from>
    <xdr:to>
      <xdr:col>15</xdr:col>
      <xdr:colOff>101600</xdr:colOff>
      <xdr:row>39</xdr:row>
      <xdr:rowOff>48783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3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39910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2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114877</xdr:rowOff>
    </xdr:from>
    <xdr:to>
      <xdr:col>10</xdr:col>
      <xdr:colOff>165100</xdr:colOff>
      <xdr:row>39</xdr:row>
      <xdr:rowOff>45027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36154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109360</xdr:rowOff>
    </xdr:from>
    <xdr:to>
      <xdr:col>6</xdr:col>
      <xdr:colOff>38100</xdr:colOff>
      <xdr:row>39</xdr:row>
      <xdr:rowOff>39510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30637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115345</xdr:rowOff>
    </xdr:from>
    <xdr:to>
      <xdr:col>24</xdr:col>
      <xdr:colOff>63500</xdr:colOff>
      <xdr:row>57</xdr:row>
      <xdr:rowOff>144043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87995"/>
          <a:ext cx="838200" cy="2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144043</xdr:rowOff>
    </xdr:from>
    <xdr:to>
      <xdr:col>19</xdr:col>
      <xdr:colOff>177800</xdr:colOff>
      <xdr:row>57</xdr:row>
      <xdr:rowOff>144652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669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144652</xdr:rowOff>
    </xdr:from>
    <xdr:to>
      <xdr:col>15</xdr:col>
      <xdr:colOff>50800</xdr:colOff>
      <xdr:row>57</xdr:row>
      <xdr:rowOff>147166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1730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145817</xdr:rowOff>
    </xdr:from>
    <xdr:to>
      <xdr:col>10</xdr:col>
      <xdr:colOff>114300</xdr:colOff>
      <xdr:row>57</xdr:row>
      <xdr:rowOff>147166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18467"/>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64545</xdr:rowOff>
    </xdr:from>
    <xdr:to>
      <xdr:col>24</xdr:col>
      <xdr:colOff>114300</xdr:colOff>
      <xdr:row>57</xdr:row>
      <xdr:rowOff>166145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150922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5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93243</xdr:rowOff>
    </xdr:from>
    <xdr:to>
      <xdr:col>20</xdr:col>
      <xdr:colOff>38100</xdr:colOff>
      <xdr:row>58</xdr:row>
      <xdr:rowOff>23393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14520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93852</xdr:rowOff>
    </xdr:from>
    <xdr:to>
      <xdr:col>15</xdr:col>
      <xdr:colOff>101600</xdr:colOff>
      <xdr:row>58</xdr:row>
      <xdr:rowOff>24002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15129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96366</xdr:rowOff>
    </xdr:from>
    <xdr:to>
      <xdr:col>10</xdr:col>
      <xdr:colOff>165100</xdr:colOff>
      <xdr:row>58</xdr:row>
      <xdr:rowOff>26516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95017</xdr:rowOff>
    </xdr:from>
    <xdr:to>
      <xdr:col>6</xdr:col>
      <xdr:colOff>38100</xdr:colOff>
      <xdr:row>58</xdr:row>
      <xdr:rowOff>25167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6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145910</xdr:rowOff>
    </xdr:from>
    <xdr:to>
      <xdr:col>24</xdr:col>
      <xdr:colOff>63500</xdr:colOff>
      <xdr:row>78</xdr:row>
      <xdr:rowOff>152082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1901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145910</xdr:rowOff>
    </xdr:from>
    <xdr:to>
      <xdr:col>19</xdr:col>
      <xdr:colOff>177800</xdr:colOff>
      <xdr:row>78</xdr:row>
      <xdr:rowOff>148768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901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148768</xdr:rowOff>
    </xdr:from>
    <xdr:to>
      <xdr:col>15</xdr:col>
      <xdr:colOff>50800</xdr:colOff>
      <xdr:row>78</xdr:row>
      <xdr:rowOff>161492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21868"/>
          <a:ext cx="8890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160426</xdr:rowOff>
    </xdr:from>
    <xdr:to>
      <xdr:col>10</xdr:col>
      <xdr:colOff>114300</xdr:colOff>
      <xdr:row>78</xdr:row>
      <xdr:rowOff>161492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3352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101282</xdr:rowOff>
    </xdr:from>
    <xdr:to>
      <xdr:col>24</xdr:col>
      <xdr:colOff>114300</xdr:colOff>
      <xdr:row>79</xdr:row>
      <xdr:rowOff>31432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16209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8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95110</xdr:rowOff>
    </xdr:from>
    <xdr:to>
      <xdr:col>20</xdr:col>
      <xdr:colOff>38100</xdr:colOff>
      <xdr:row>79</xdr:row>
      <xdr:rowOff>25260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16387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6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97968</xdr:rowOff>
    </xdr:from>
    <xdr:to>
      <xdr:col>15</xdr:col>
      <xdr:colOff>101600</xdr:colOff>
      <xdr:row>79</xdr:row>
      <xdr:rowOff>28118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19245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110692</xdr:rowOff>
    </xdr:from>
    <xdr:to>
      <xdr:col>10</xdr:col>
      <xdr:colOff>165100</xdr:colOff>
      <xdr:row>79</xdr:row>
      <xdr:rowOff>40842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31969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109626</xdr:rowOff>
    </xdr:from>
    <xdr:to>
      <xdr:col>6</xdr:col>
      <xdr:colOff>38100</xdr:colOff>
      <xdr:row>79</xdr:row>
      <xdr:rowOff>39776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30903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103085</xdr:rowOff>
    </xdr:from>
    <xdr:to>
      <xdr:col>24</xdr:col>
      <xdr:colOff>63500</xdr:colOff>
      <xdr:row>94</xdr:row>
      <xdr:rowOff>46520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47935"/>
          <a:ext cx="838200" cy="1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46520</xdr:rowOff>
    </xdr:from>
    <xdr:to>
      <xdr:col>19</xdr:col>
      <xdr:colOff>177800</xdr:colOff>
      <xdr:row>94</xdr:row>
      <xdr:rowOff>91123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162820"/>
          <a:ext cx="889000" cy="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91123</xdr:rowOff>
    </xdr:from>
    <xdr:to>
      <xdr:col>15</xdr:col>
      <xdr:colOff>50800</xdr:colOff>
      <xdr:row>94</xdr:row>
      <xdr:rowOff>125222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07423"/>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125222</xdr:rowOff>
    </xdr:from>
    <xdr:to>
      <xdr:col>10</xdr:col>
      <xdr:colOff>114300</xdr:colOff>
      <xdr:row>94</xdr:row>
      <xdr:rowOff>145986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41522"/>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52285</xdr:rowOff>
    </xdr:from>
    <xdr:to>
      <xdr:col>24</xdr:col>
      <xdr:colOff>114300</xdr:colOff>
      <xdr:row>93</xdr:row>
      <xdr:rowOff>153885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75162</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167170</xdr:rowOff>
    </xdr:from>
    <xdr:to>
      <xdr:col>20</xdr:col>
      <xdr:colOff>38100</xdr:colOff>
      <xdr:row>94</xdr:row>
      <xdr:rowOff>97320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113847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8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40323</xdr:rowOff>
    </xdr:from>
    <xdr:to>
      <xdr:col>15</xdr:col>
      <xdr:colOff>101600</xdr:colOff>
      <xdr:row>94</xdr:row>
      <xdr:rowOff>141923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158450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93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74422</xdr:rowOff>
    </xdr:from>
    <xdr:to>
      <xdr:col>10</xdr:col>
      <xdr:colOff>165100</xdr:colOff>
      <xdr:row>95</xdr:row>
      <xdr:rowOff>4572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21099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9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95186</xdr:rowOff>
    </xdr:from>
    <xdr:to>
      <xdr:col>6</xdr:col>
      <xdr:colOff>38100</xdr:colOff>
      <xdr:row>95</xdr:row>
      <xdr:rowOff>25336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41863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9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11908</xdr:rowOff>
    </xdr:from>
    <xdr:to>
      <xdr:col>55</xdr:col>
      <xdr:colOff>0</xdr:colOff>
      <xdr:row>37</xdr:row>
      <xdr:rowOff>13261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55558"/>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13261</xdr:rowOff>
    </xdr:from>
    <xdr:to>
      <xdr:col>50</xdr:col>
      <xdr:colOff>114300</xdr:colOff>
      <xdr:row>37</xdr:row>
      <xdr:rowOff>31106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56911"/>
          <a:ext cx="889000" cy="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31106</xdr:rowOff>
    </xdr:from>
    <xdr:to>
      <xdr:col>45</xdr:col>
      <xdr:colOff>177800</xdr:colOff>
      <xdr:row>37</xdr:row>
      <xdr:rowOff>47378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74756"/>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47378</xdr:rowOff>
    </xdr:from>
    <xdr:to>
      <xdr:col>41</xdr:col>
      <xdr:colOff>50800</xdr:colOff>
      <xdr:row>37</xdr:row>
      <xdr:rowOff>51835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91028"/>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132558</xdr:rowOff>
    </xdr:from>
    <xdr:to>
      <xdr:col>55</xdr:col>
      <xdr:colOff>50800</xdr:colOff>
      <xdr:row>37</xdr:row>
      <xdr:rowOff>62708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110985</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133911</xdr:rowOff>
    </xdr:from>
    <xdr:to>
      <xdr:col>50</xdr:col>
      <xdr:colOff>165100</xdr:colOff>
      <xdr:row>37</xdr:row>
      <xdr:rowOff>64061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55188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151756</xdr:rowOff>
    </xdr:from>
    <xdr:to>
      <xdr:col>46</xdr:col>
      <xdr:colOff>38100</xdr:colOff>
      <xdr:row>37</xdr:row>
      <xdr:rowOff>81906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73033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4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168028</xdr:rowOff>
    </xdr:from>
    <xdr:to>
      <xdr:col>41</xdr:col>
      <xdr:colOff>101600</xdr:colOff>
      <xdr:row>37</xdr:row>
      <xdr:rowOff>98178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89305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4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1035</xdr:rowOff>
    </xdr:from>
    <xdr:to>
      <xdr:col>36</xdr:col>
      <xdr:colOff>165100</xdr:colOff>
      <xdr:row>37</xdr:row>
      <xdr:rowOff>102635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93762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4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163033</xdr:rowOff>
    </xdr:from>
    <xdr:to>
      <xdr:col>55</xdr:col>
      <xdr:colOff>0</xdr:colOff>
      <xdr:row>58</xdr:row>
      <xdr:rowOff>155359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5683"/>
          <a:ext cx="838200" cy="16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153756</xdr:rowOff>
    </xdr:from>
    <xdr:to>
      <xdr:col>50</xdr:col>
      <xdr:colOff>114300</xdr:colOff>
      <xdr:row>58</xdr:row>
      <xdr:rowOff>155359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97856"/>
          <a:ext cx="8890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138279</xdr:rowOff>
    </xdr:from>
    <xdr:to>
      <xdr:col>45</xdr:col>
      <xdr:colOff>177800</xdr:colOff>
      <xdr:row>58</xdr:row>
      <xdr:rowOff>153756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82379"/>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138279</xdr:rowOff>
    </xdr:from>
    <xdr:to>
      <xdr:col>41</xdr:col>
      <xdr:colOff>50800</xdr:colOff>
      <xdr:row>58</xdr:row>
      <xdr:rowOff>162965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82379"/>
          <a:ext cx="889000" cy="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112233</xdr:rowOff>
    </xdr:from>
    <xdr:to>
      <xdr:col>55</xdr:col>
      <xdr:colOff>50800</xdr:colOff>
      <xdr:row>58</xdr:row>
      <xdr:rowOff>42383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90660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104559</xdr:rowOff>
    </xdr:from>
    <xdr:to>
      <xdr:col>50</xdr:col>
      <xdr:colOff>165100</xdr:colOff>
      <xdr:row>59</xdr:row>
      <xdr:rowOff>34709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25836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102956</xdr:rowOff>
    </xdr:from>
    <xdr:to>
      <xdr:col>46</xdr:col>
      <xdr:colOff>38100</xdr:colOff>
      <xdr:row>59</xdr:row>
      <xdr:rowOff>33106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24233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87479</xdr:rowOff>
    </xdr:from>
    <xdr:to>
      <xdr:col>41</xdr:col>
      <xdr:colOff>101600</xdr:colOff>
      <xdr:row>59</xdr:row>
      <xdr:rowOff>17629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8756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112165</xdr:rowOff>
    </xdr:from>
    <xdr:to>
      <xdr:col>36</xdr:col>
      <xdr:colOff>165100</xdr:colOff>
      <xdr:row>59</xdr:row>
      <xdr:rowOff>42315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33442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77347</xdr:rowOff>
    </xdr:from>
    <xdr:to>
      <xdr:col>55</xdr:col>
      <xdr:colOff>0</xdr:colOff>
      <xdr:row>79</xdr:row>
      <xdr:rowOff>83795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21897"/>
          <a:ext cx="8382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67734</xdr:rowOff>
    </xdr:from>
    <xdr:to>
      <xdr:col>50</xdr:col>
      <xdr:colOff>114300</xdr:colOff>
      <xdr:row>79</xdr:row>
      <xdr:rowOff>83795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12284"/>
          <a:ext cx="889000" cy="1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21442</xdr:rowOff>
    </xdr:from>
    <xdr:to>
      <xdr:col>45</xdr:col>
      <xdr:colOff>177800</xdr:colOff>
      <xdr:row>79</xdr:row>
      <xdr:rowOff>67734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5992"/>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21442</xdr:rowOff>
    </xdr:from>
    <xdr:to>
      <xdr:col>41</xdr:col>
      <xdr:colOff>50800</xdr:colOff>
      <xdr:row>79</xdr:row>
      <xdr:rowOff>41187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5992"/>
          <a:ext cx="889000" cy="1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26547</xdr:rowOff>
    </xdr:from>
    <xdr:to>
      <xdr:col>55</xdr:col>
      <xdr:colOff>50800</xdr:colOff>
      <xdr:row>79</xdr:row>
      <xdr:rowOff>128147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112924</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8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32995</xdr:rowOff>
    </xdr:from>
    <xdr:to>
      <xdr:col>50</xdr:col>
      <xdr:colOff>165100</xdr:colOff>
      <xdr:row>79</xdr:row>
      <xdr:rowOff>134595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125722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16934</xdr:rowOff>
    </xdr:from>
    <xdr:to>
      <xdr:col>46</xdr:col>
      <xdr:colOff>38100</xdr:colOff>
      <xdr:row>79</xdr:row>
      <xdr:rowOff>118534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109661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5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142092</xdr:rowOff>
    </xdr:from>
    <xdr:to>
      <xdr:col>41</xdr:col>
      <xdr:colOff>101600</xdr:colOff>
      <xdr:row>79</xdr:row>
      <xdr:rowOff>72242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88769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9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161837</xdr:rowOff>
    </xdr:from>
    <xdr:to>
      <xdr:col>36</xdr:col>
      <xdr:colOff>165100</xdr:colOff>
      <xdr:row>79</xdr:row>
      <xdr:rowOff>91987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83114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2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91529</xdr:rowOff>
    </xdr:from>
    <xdr:to>
      <xdr:col>55</xdr:col>
      <xdr:colOff>0</xdr:colOff>
      <xdr:row>98</xdr:row>
      <xdr:rowOff>25372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22179"/>
          <a:ext cx="8382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25372</xdr:rowOff>
    </xdr:from>
    <xdr:to>
      <xdr:col>50</xdr:col>
      <xdr:colOff>114300</xdr:colOff>
      <xdr:row>98</xdr:row>
      <xdr:rowOff>53911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27472"/>
          <a:ext cx="889000" cy="2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53911</xdr:rowOff>
    </xdr:from>
    <xdr:to>
      <xdr:col>45</xdr:col>
      <xdr:colOff>177800</xdr:colOff>
      <xdr:row>98</xdr:row>
      <xdr:rowOff>100230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56011"/>
          <a:ext cx="889000" cy="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100230</xdr:rowOff>
    </xdr:from>
    <xdr:to>
      <xdr:col>41</xdr:col>
      <xdr:colOff>50800</xdr:colOff>
      <xdr:row>98</xdr:row>
      <xdr:rowOff>123703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2330"/>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40729</xdr:rowOff>
    </xdr:from>
    <xdr:to>
      <xdr:col>55</xdr:col>
      <xdr:colOff>50800</xdr:colOff>
      <xdr:row>97</xdr:row>
      <xdr:rowOff>142329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19156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146022</xdr:rowOff>
    </xdr:from>
    <xdr:to>
      <xdr:col>50</xdr:col>
      <xdr:colOff>165100</xdr:colOff>
      <xdr:row>98</xdr:row>
      <xdr:rowOff>76172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67299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3111</xdr:rowOff>
    </xdr:from>
    <xdr:to>
      <xdr:col>46</xdr:col>
      <xdr:colOff>38100</xdr:colOff>
      <xdr:row>98</xdr:row>
      <xdr:rowOff>104711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95838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49430</xdr:rowOff>
    </xdr:from>
    <xdr:to>
      <xdr:col>41</xdr:col>
      <xdr:colOff>101600</xdr:colOff>
      <xdr:row>98</xdr:row>
      <xdr:rowOff>151030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142157</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4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72903</xdr:rowOff>
    </xdr:from>
    <xdr:to>
      <xdr:col>36</xdr:col>
      <xdr:colOff>165100</xdr:colOff>
      <xdr:row>99</xdr:row>
      <xdr:rowOff>3053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165630</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6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129337</xdr:rowOff>
    </xdr:from>
    <xdr:to>
      <xdr:col>85</xdr:col>
      <xdr:colOff>127000</xdr:colOff>
      <xdr:row>39</xdr:row>
      <xdr:rowOff>2387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4437"/>
          <a:ext cx="8382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2387</xdr:rowOff>
    </xdr:from>
    <xdr:to>
      <xdr:col>81</xdr:col>
      <xdr:colOff>50800</xdr:colOff>
      <xdr:row>39</xdr:row>
      <xdr:rowOff>20904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8893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19507</xdr:rowOff>
    </xdr:from>
    <xdr:to>
      <xdr:col>76</xdr:col>
      <xdr:colOff>114300</xdr:colOff>
      <xdr:row>39</xdr:row>
      <xdr:rowOff>20904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06057"/>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19507</xdr:rowOff>
    </xdr:from>
    <xdr:to>
      <xdr:col>71</xdr:col>
      <xdr:colOff>177800</xdr:colOff>
      <xdr:row>39</xdr:row>
      <xdr:rowOff>32245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6057"/>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78537</xdr:rowOff>
    </xdr:from>
    <xdr:to>
      <xdr:col>85</xdr:col>
      <xdr:colOff>177800</xdr:colOff>
      <xdr:row>39</xdr:row>
      <xdr:rowOff>8687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37914</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123037</xdr:rowOff>
    </xdr:from>
    <xdr:to>
      <xdr:col>81</xdr:col>
      <xdr:colOff>101600</xdr:colOff>
      <xdr:row>39</xdr:row>
      <xdr:rowOff>53187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44314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141554</xdr:rowOff>
    </xdr:from>
    <xdr:to>
      <xdr:col>76</xdr:col>
      <xdr:colOff>165100</xdr:colOff>
      <xdr:row>39</xdr:row>
      <xdr:rowOff>71704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88231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140157</xdr:rowOff>
    </xdr:from>
    <xdr:to>
      <xdr:col>72</xdr:col>
      <xdr:colOff>38100</xdr:colOff>
      <xdr:row>39</xdr:row>
      <xdr:rowOff>70307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61434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152895</xdr:rowOff>
    </xdr:from>
    <xdr:to>
      <xdr:col>67</xdr:col>
      <xdr:colOff>101600</xdr:colOff>
      <xdr:row>39</xdr:row>
      <xdr:rowOff>83045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74172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78405</xdr:rowOff>
    </xdr:from>
    <xdr:to>
      <xdr:col>85</xdr:col>
      <xdr:colOff>127000</xdr:colOff>
      <xdr:row>77</xdr:row>
      <xdr:rowOff>80798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80055"/>
          <a:ext cx="8382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69177</xdr:rowOff>
    </xdr:from>
    <xdr:to>
      <xdr:col>81</xdr:col>
      <xdr:colOff>50800</xdr:colOff>
      <xdr:row>77</xdr:row>
      <xdr:rowOff>78405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70827"/>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69177</xdr:rowOff>
    </xdr:from>
    <xdr:to>
      <xdr:col>76</xdr:col>
      <xdr:colOff>114300</xdr:colOff>
      <xdr:row>77</xdr:row>
      <xdr:rowOff>70045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70827"/>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70045</xdr:rowOff>
    </xdr:from>
    <xdr:to>
      <xdr:col>71</xdr:col>
      <xdr:colOff>177800</xdr:colOff>
      <xdr:row>77</xdr:row>
      <xdr:rowOff>77848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71695"/>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29998</xdr:rowOff>
    </xdr:from>
    <xdr:to>
      <xdr:col>85</xdr:col>
      <xdr:colOff>177800</xdr:colOff>
      <xdr:row>77</xdr:row>
      <xdr:rowOff>131598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8425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27605</xdr:rowOff>
    </xdr:from>
    <xdr:to>
      <xdr:col>81</xdr:col>
      <xdr:colOff>101600</xdr:colOff>
      <xdr:row>77</xdr:row>
      <xdr:rowOff>129205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120332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18377</xdr:rowOff>
    </xdr:from>
    <xdr:to>
      <xdr:col>76</xdr:col>
      <xdr:colOff>165100</xdr:colOff>
      <xdr:row>77</xdr:row>
      <xdr:rowOff>119977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19245</xdr:rowOff>
    </xdr:from>
    <xdr:to>
      <xdr:col>72</xdr:col>
      <xdr:colOff>38100</xdr:colOff>
      <xdr:row>77</xdr:row>
      <xdr:rowOff>120845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111972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1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27048</xdr:rowOff>
    </xdr:from>
    <xdr:to>
      <xdr:col>67</xdr:col>
      <xdr:colOff>101600</xdr:colOff>
      <xdr:row>77</xdr:row>
      <xdr:rowOff>128648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119775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2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33173</xdr:rowOff>
    </xdr:from>
    <xdr:to>
      <xdr:col>85</xdr:col>
      <xdr:colOff>127000</xdr:colOff>
      <xdr:row>99</xdr:row>
      <xdr:rowOff>37973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7006723"/>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99391</xdr:rowOff>
    </xdr:from>
    <xdr:to>
      <xdr:col>81</xdr:col>
      <xdr:colOff>50800</xdr:colOff>
      <xdr:row>99</xdr:row>
      <xdr:rowOff>37973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901491"/>
          <a:ext cx="8890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99391</xdr:rowOff>
    </xdr:from>
    <xdr:to>
      <xdr:col>76</xdr:col>
      <xdr:colOff>114300</xdr:colOff>
      <xdr:row>99</xdr:row>
      <xdr:rowOff>23037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01491"/>
          <a:ext cx="889000" cy="9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17114</xdr:rowOff>
    </xdr:from>
    <xdr:to>
      <xdr:col>71</xdr:col>
      <xdr:colOff>177800</xdr:colOff>
      <xdr:row>99</xdr:row>
      <xdr:rowOff>23037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90664"/>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153823</xdr:rowOff>
    </xdr:from>
    <xdr:to>
      <xdr:col>85</xdr:col>
      <xdr:colOff>177800</xdr:colOff>
      <xdr:row>99</xdr:row>
      <xdr:rowOff>83973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68750</xdr:rowOff>
    </xdr:from>
    <xdr:ext cx="378565"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7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158623</xdr:rowOff>
    </xdr:from>
    <xdr:to>
      <xdr:col>81</xdr:col>
      <xdr:colOff>101600</xdr:colOff>
      <xdr:row>99</xdr:row>
      <xdr:rowOff>88773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79900</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2017" y="1705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48591</xdr:rowOff>
    </xdr:from>
    <xdr:to>
      <xdr:col>76</xdr:col>
      <xdr:colOff>165100</xdr:colOff>
      <xdr:row>98</xdr:row>
      <xdr:rowOff>150191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141318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143687</xdr:rowOff>
    </xdr:from>
    <xdr:to>
      <xdr:col>72</xdr:col>
      <xdr:colOff>38100</xdr:colOff>
      <xdr:row>99</xdr:row>
      <xdr:rowOff>73837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64964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3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137764</xdr:rowOff>
    </xdr:from>
    <xdr:to>
      <xdr:col>67</xdr:col>
      <xdr:colOff>101600</xdr:colOff>
      <xdr:row>99</xdr:row>
      <xdr:rowOff>67914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59041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3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100305</xdr:rowOff>
    </xdr:from>
    <xdr:to>
      <xdr:col>116</xdr:col>
      <xdr:colOff>63500</xdr:colOff>
      <xdr:row>36</xdr:row>
      <xdr:rowOff>122441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272505"/>
          <a:ext cx="8382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56354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7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122441</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294641"/>
          <a:ext cx="889000" cy="4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151413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49505</xdr:rowOff>
    </xdr:from>
    <xdr:to>
      <xdr:col>116</xdr:col>
      <xdr:colOff>114300</xdr:colOff>
      <xdr:row>36</xdr:row>
      <xdr:rowOff>151105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2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72382</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0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71641</xdr:rowOff>
    </xdr:from>
    <xdr:to>
      <xdr:col>112</xdr:col>
      <xdr:colOff>38100</xdr:colOff>
      <xdr:row>37</xdr:row>
      <xdr:rowOff>1791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18318</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6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78283</xdr:rowOff>
    </xdr:from>
    <xdr:to>
      <xdr:col>116</xdr:col>
      <xdr:colOff>63500</xdr:colOff>
      <xdr:row>58</xdr:row>
      <xdr:rowOff>80302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22383"/>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80264</xdr:rowOff>
    </xdr:from>
    <xdr:to>
      <xdr:col>111</xdr:col>
      <xdr:colOff>177800</xdr:colOff>
      <xdr:row>58</xdr:row>
      <xdr:rowOff>80302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2436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80264</xdr:rowOff>
    </xdr:from>
    <xdr:to>
      <xdr:col>107</xdr:col>
      <xdr:colOff>50800</xdr:colOff>
      <xdr:row>58</xdr:row>
      <xdr:rowOff>81483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2436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81483</xdr:rowOff>
    </xdr:from>
    <xdr:to>
      <xdr:col>102</xdr:col>
      <xdr:colOff>114300</xdr:colOff>
      <xdr:row>58</xdr:row>
      <xdr:rowOff>83083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2558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27483</xdr:rowOff>
    </xdr:from>
    <xdr:to>
      <xdr:col>116</xdr:col>
      <xdr:colOff>114300</xdr:colOff>
      <xdr:row>58</xdr:row>
      <xdr:rowOff>129083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50360</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2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29502</xdr:rowOff>
    </xdr:from>
    <xdr:to>
      <xdr:col>112</xdr:col>
      <xdr:colOff>38100</xdr:colOff>
      <xdr:row>58</xdr:row>
      <xdr:rowOff>131102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7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147629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4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29464</xdr:rowOff>
    </xdr:from>
    <xdr:to>
      <xdr:col>107</xdr:col>
      <xdr:colOff>101600</xdr:colOff>
      <xdr:row>58</xdr:row>
      <xdr:rowOff>131064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147591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4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30683</xdr:rowOff>
    </xdr:from>
    <xdr:to>
      <xdr:col>102</xdr:col>
      <xdr:colOff>165100</xdr:colOff>
      <xdr:row>58</xdr:row>
      <xdr:rowOff>132283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148810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32283</xdr:rowOff>
    </xdr:from>
    <xdr:to>
      <xdr:col>98</xdr:col>
      <xdr:colOff>38100</xdr:colOff>
      <xdr:row>58</xdr:row>
      <xdr:rowOff>133883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150410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5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75104</xdr:rowOff>
    </xdr:from>
    <xdr:to>
      <xdr:col>116</xdr:col>
      <xdr:colOff>63500</xdr:colOff>
      <xdr:row>76</xdr:row>
      <xdr:rowOff>103364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05304"/>
          <a:ext cx="8382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147451</xdr:rowOff>
    </xdr:from>
    <xdr:to>
      <xdr:col>111</xdr:col>
      <xdr:colOff>177800</xdr:colOff>
      <xdr:row>76</xdr:row>
      <xdr:rowOff>103364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34751"/>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136227</xdr:rowOff>
    </xdr:from>
    <xdr:to>
      <xdr:col>107</xdr:col>
      <xdr:colOff>50800</xdr:colOff>
      <xdr:row>74</xdr:row>
      <xdr:rowOff>147451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23527"/>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99619</xdr:rowOff>
    </xdr:from>
    <xdr:to>
      <xdr:col>102</xdr:col>
      <xdr:colOff>114300</xdr:colOff>
      <xdr:row>74</xdr:row>
      <xdr:rowOff>136227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786919"/>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24304</xdr:rowOff>
    </xdr:from>
    <xdr:to>
      <xdr:col>116</xdr:col>
      <xdr:colOff>114300</xdr:colOff>
      <xdr:row>76</xdr:row>
      <xdr:rowOff>125904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52564</xdr:rowOff>
    </xdr:from>
    <xdr:to>
      <xdr:col>112</xdr:col>
      <xdr:colOff>38100</xdr:colOff>
      <xdr:row>76</xdr:row>
      <xdr:rowOff>154164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145291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96651</xdr:rowOff>
    </xdr:from>
    <xdr:to>
      <xdr:col>107</xdr:col>
      <xdr:colOff>101600</xdr:colOff>
      <xdr:row>75</xdr:row>
      <xdr:rowOff>26801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43328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5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85427</xdr:rowOff>
    </xdr:from>
    <xdr:to>
      <xdr:col>102</xdr:col>
      <xdr:colOff>165100</xdr:colOff>
      <xdr:row>75</xdr:row>
      <xdr:rowOff>15577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32104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48819</xdr:rowOff>
    </xdr:from>
    <xdr:to>
      <xdr:col>98</xdr:col>
      <xdr:colOff>38100</xdr:colOff>
      <xdr:row>74</xdr:row>
      <xdr:rowOff>150419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166946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主な構成項目</a:t>
          </a:r>
          <a:r>
            <a:rPr kumimoji="1" lang="ja-JP" altLang="en-US" sz="1200" b="0" i="0" u="none" strike="noStrike" kern="0" cap="none" spc="0" normalizeH="0" baseline="0" noProof="0">
              <a:ln>
                <a:noFill/>
              </a:ln>
              <a:solidFill>
                <a:schemeClr val="tx1"/>
              </a:solidFill>
              <a:effectLst/>
              <a:uLnTx/>
              <a:uFillTx/>
              <a:latin typeface="+mn-lt"/>
              <a:ea typeface="+mn-ea"/>
              <a:cs typeface="+mn-cs"/>
            </a:rPr>
            <a:t>のうち、</a:t>
          </a:r>
          <a:r>
            <a:rPr kumimoji="1" lang="ja-JP" altLang="ja-JP" sz="1200" b="0" i="0" u="none" strike="noStrike" kern="0" cap="none" spc="0" normalizeH="0" baseline="0" noProof="0">
              <a:ln>
                <a:noFill/>
              </a:ln>
              <a:solidFill>
                <a:schemeClr val="tx1"/>
              </a:solidFill>
              <a:effectLst/>
              <a:uLnTx/>
              <a:uFillTx/>
              <a:latin typeface="+mn-lt"/>
              <a:ea typeface="+mn-ea"/>
              <a:cs typeface="+mn-cs"/>
            </a:rPr>
            <a:t>扶助費は、住民１人当たり</a:t>
          </a:r>
          <a:r>
            <a:rPr kumimoji="1" lang="ja-JP" altLang="en-US" sz="1200" b="0" i="0" u="none" strike="noStrike" kern="0" cap="none" spc="0" normalizeH="0" baseline="0" noProof="0">
              <a:ln>
                <a:noFill/>
              </a:ln>
              <a:solidFill>
                <a:schemeClr val="tx1"/>
              </a:solidFill>
              <a:effectLst/>
              <a:uLnTx/>
              <a:uFillTx/>
              <a:latin typeface="+mn-lt"/>
              <a:ea typeface="+mn-ea"/>
              <a:cs typeface="+mn-cs"/>
            </a:rPr>
            <a:t>１０６，３８３</a:t>
          </a:r>
          <a:r>
            <a:rPr kumimoji="1" lang="ja-JP" altLang="ja-JP" sz="1200" b="0" i="0" u="none" strike="noStrike" kern="0" cap="none" spc="0" normalizeH="0" baseline="0" noProof="0">
              <a:ln>
                <a:noFill/>
              </a:ln>
              <a:solidFill>
                <a:schemeClr val="tx1"/>
              </a:solidFill>
              <a:effectLst/>
              <a:uLnTx/>
              <a:uFillTx/>
              <a:latin typeface="+mn-lt"/>
              <a:ea typeface="+mn-ea"/>
              <a:cs typeface="+mn-cs"/>
            </a:rPr>
            <a:t>円となっており、類似団体と比較しても１人当たりの金額が高</a:t>
          </a:r>
          <a:r>
            <a:rPr kumimoji="1" lang="ja-JP" altLang="en-US" sz="1200" b="0" i="0" u="none" strike="noStrike" kern="0" cap="none" spc="0" normalizeH="0" baseline="0" noProof="0">
              <a:ln>
                <a:noFill/>
              </a:ln>
              <a:solidFill>
                <a:schemeClr val="tx1"/>
              </a:solidFill>
              <a:effectLst/>
              <a:uLnTx/>
              <a:uFillTx/>
              <a:latin typeface="+mn-lt"/>
              <a:ea typeface="+mn-ea"/>
              <a:cs typeface="+mn-cs"/>
            </a:rPr>
            <a:t>く、その中でも</a:t>
          </a:r>
          <a:r>
            <a:rPr kumimoji="1" lang="ja-JP" altLang="ja-JP" sz="1200" b="0" i="0" u="none" strike="noStrike" kern="0" cap="none" spc="0" normalizeH="0" baseline="0" noProof="0">
              <a:ln>
                <a:noFill/>
              </a:ln>
              <a:solidFill>
                <a:schemeClr val="tx1"/>
              </a:solidFill>
              <a:effectLst/>
              <a:uLnTx/>
              <a:uFillTx/>
              <a:latin typeface="+mn-lt"/>
              <a:ea typeface="+mn-ea"/>
              <a:cs typeface="+mn-cs"/>
            </a:rPr>
            <a:t>特に障害福祉サービス事業費・福祉医療費・保育所等給付費などが大きな割合を占めている。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今後も福祉政策の拡充などにより増加が見込まれるが、対象者の多くが社会的弱者であり、国の施策に基づく事業であるため支出の抑制が難しい状況である。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a:t>
          </a:r>
          <a:r>
            <a:rPr kumimoji="1" lang="ja-JP" altLang="en-US" sz="1200" b="0" i="0" u="none" strike="noStrike" kern="0" cap="none" spc="0" normalizeH="0" baseline="0" noProof="0">
              <a:ln>
                <a:noFill/>
              </a:ln>
              <a:solidFill>
                <a:schemeClr val="tx1"/>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今後の人口動態の推移によっては、更なる社会保障費の増加も懸念されるため、財源の確保と併せ、各種事業の実施により現在の水準を保つことができるように努める。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長崎県川棚町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13,884
13,810
37.25
6,628,503
6,490,246
118,187
3,644,092
5,190,276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147129</xdr:rowOff>
    </xdr:from>
    <xdr:to>
      <xdr:col>24</xdr:col>
      <xdr:colOff>63500</xdr:colOff>
      <xdr:row>36</xdr:row>
      <xdr:rowOff>149606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9329"/>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123508</xdr:rowOff>
    </xdr:from>
    <xdr:to>
      <xdr:col>19</xdr:col>
      <xdr:colOff>177800</xdr:colOff>
      <xdr:row>36</xdr:row>
      <xdr:rowOff>149606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95708"/>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123508</xdr:rowOff>
    </xdr:from>
    <xdr:to>
      <xdr:col>15</xdr:col>
      <xdr:colOff>50800</xdr:colOff>
      <xdr:row>36</xdr:row>
      <xdr:rowOff>130366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957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10160</xdr:rowOff>
    </xdr:from>
    <xdr:to>
      <xdr:col>10</xdr:col>
      <xdr:colOff>114300</xdr:colOff>
      <xdr:row>36</xdr:row>
      <xdr:rowOff>130366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2360"/>
          <a:ext cx="889000" cy="1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96329</xdr:rowOff>
    </xdr:from>
    <xdr:to>
      <xdr:col>24</xdr:col>
      <xdr:colOff>114300</xdr:colOff>
      <xdr:row>37</xdr:row>
      <xdr:rowOff>26479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74756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98806</xdr:rowOff>
    </xdr:from>
    <xdr:to>
      <xdr:col>20</xdr:col>
      <xdr:colOff>38100</xdr:colOff>
      <xdr:row>37</xdr:row>
      <xdr:rowOff>28956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20083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72708</xdr:rowOff>
    </xdr:from>
    <xdr:to>
      <xdr:col>15</xdr:col>
      <xdr:colOff>101600</xdr:colOff>
      <xdr:row>37</xdr:row>
      <xdr:rowOff>2858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165435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79566</xdr:rowOff>
    </xdr:from>
    <xdr:to>
      <xdr:col>10</xdr:col>
      <xdr:colOff>165100</xdr:colOff>
      <xdr:row>37</xdr:row>
      <xdr:rowOff>9716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130810</xdr:rowOff>
    </xdr:from>
    <xdr:to>
      <xdr:col>6</xdr:col>
      <xdr:colOff>38100</xdr:colOff>
      <xdr:row>36</xdr:row>
      <xdr:rowOff>60960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52087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80483</xdr:rowOff>
    </xdr:from>
    <xdr:to>
      <xdr:col>24</xdr:col>
      <xdr:colOff>63500</xdr:colOff>
      <xdr:row>58</xdr:row>
      <xdr:rowOff>129756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24583"/>
          <a:ext cx="838200" cy="4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121193</xdr:rowOff>
    </xdr:from>
    <xdr:to>
      <xdr:col>19</xdr:col>
      <xdr:colOff>177800</xdr:colOff>
      <xdr:row>58</xdr:row>
      <xdr:rowOff>129756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65293"/>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121193</xdr:rowOff>
    </xdr:from>
    <xdr:to>
      <xdr:col>15</xdr:col>
      <xdr:colOff>50800</xdr:colOff>
      <xdr:row>58</xdr:row>
      <xdr:rowOff>135233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5293"/>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116471</xdr:rowOff>
    </xdr:from>
    <xdr:to>
      <xdr:col>10</xdr:col>
      <xdr:colOff>114300</xdr:colOff>
      <xdr:row>58</xdr:row>
      <xdr:rowOff>135233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0571"/>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29683</xdr:rowOff>
    </xdr:from>
    <xdr:to>
      <xdr:col>24</xdr:col>
      <xdr:colOff>114300</xdr:colOff>
      <xdr:row>58</xdr:row>
      <xdr:rowOff>131283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116060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78956</xdr:rowOff>
    </xdr:from>
    <xdr:to>
      <xdr:col>20</xdr:col>
      <xdr:colOff>38100</xdr:colOff>
      <xdr:row>59</xdr:row>
      <xdr:rowOff>9106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70393</xdr:rowOff>
    </xdr:from>
    <xdr:to>
      <xdr:col>15</xdr:col>
      <xdr:colOff>101600</xdr:colOff>
      <xdr:row>59</xdr:row>
      <xdr:rowOff>543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163120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84433</xdr:rowOff>
    </xdr:from>
    <xdr:to>
      <xdr:col>10</xdr:col>
      <xdr:colOff>165100</xdr:colOff>
      <xdr:row>59</xdr:row>
      <xdr:rowOff>14583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65671</xdr:rowOff>
    </xdr:from>
    <xdr:to>
      <xdr:col>6</xdr:col>
      <xdr:colOff>38100</xdr:colOff>
      <xdr:row>58</xdr:row>
      <xdr:rowOff>167271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158398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96845</xdr:rowOff>
    </xdr:from>
    <xdr:to>
      <xdr:col>24</xdr:col>
      <xdr:colOff>63500</xdr:colOff>
      <xdr:row>77</xdr:row>
      <xdr:rowOff>15517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27045"/>
          <a:ext cx="838200" cy="9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124011</xdr:rowOff>
    </xdr:from>
    <xdr:to>
      <xdr:col>19</xdr:col>
      <xdr:colOff>177800</xdr:colOff>
      <xdr:row>77</xdr:row>
      <xdr:rowOff>15517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54211"/>
          <a:ext cx="8890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116253</xdr:rowOff>
    </xdr:from>
    <xdr:to>
      <xdr:col>15</xdr:col>
      <xdr:colOff>50800</xdr:colOff>
      <xdr:row>76</xdr:row>
      <xdr:rowOff>124011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46453"/>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116253</xdr:rowOff>
    </xdr:from>
    <xdr:to>
      <xdr:col>10</xdr:col>
      <xdr:colOff>114300</xdr:colOff>
      <xdr:row>77</xdr:row>
      <xdr:rowOff>27259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46453"/>
          <a:ext cx="889000" cy="8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46045</xdr:rowOff>
    </xdr:from>
    <xdr:to>
      <xdr:col>24</xdr:col>
      <xdr:colOff>114300</xdr:colOff>
      <xdr:row>76</xdr:row>
      <xdr:rowOff>147645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68922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2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136167</xdr:rowOff>
    </xdr:from>
    <xdr:to>
      <xdr:col>20</xdr:col>
      <xdr:colOff>38100</xdr:colOff>
      <xdr:row>77</xdr:row>
      <xdr:rowOff>66317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57444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73211</xdr:rowOff>
    </xdr:from>
    <xdr:to>
      <xdr:col>15</xdr:col>
      <xdr:colOff>101600</xdr:colOff>
      <xdr:row>77</xdr:row>
      <xdr:rowOff>3361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19887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7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65453</xdr:rowOff>
    </xdr:from>
    <xdr:to>
      <xdr:col>10</xdr:col>
      <xdr:colOff>165100</xdr:colOff>
      <xdr:row>76</xdr:row>
      <xdr:rowOff>167053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12130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7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147909</xdr:rowOff>
    </xdr:from>
    <xdr:to>
      <xdr:col>6</xdr:col>
      <xdr:colOff>38100</xdr:colOff>
      <xdr:row>77</xdr:row>
      <xdr:rowOff>78059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94587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5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122642</xdr:rowOff>
    </xdr:from>
    <xdr:to>
      <xdr:col>24</xdr:col>
      <xdr:colOff>63500</xdr:colOff>
      <xdr:row>97</xdr:row>
      <xdr:rowOff>146014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53292"/>
          <a:ext cx="838200" cy="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118092</xdr:rowOff>
    </xdr:from>
    <xdr:to>
      <xdr:col>19</xdr:col>
      <xdr:colOff>177800</xdr:colOff>
      <xdr:row>97</xdr:row>
      <xdr:rowOff>122642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48742"/>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118092</xdr:rowOff>
    </xdr:from>
    <xdr:to>
      <xdr:col>15</xdr:col>
      <xdr:colOff>50800</xdr:colOff>
      <xdr:row>97</xdr:row>
      <xdr:rowOff>127409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48742"/>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77401</xdr:rowOff>
    </xdr:from>
    <xdr:to>
      <xdr:col>10</xdr:col>
      <xdr:colOff>114300</xdr:colOff>
      <xdr:row>97</xdr:row>
      <xdr:rowOff>127409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08051"/>
          <a:ext cx="889000" cy="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95214</xdr:rowOff>
    </xdr:from>
    <xdr:to>
      <xdr:col>24</xdr:col>
      <xdr:colOff>114300</xdr:colOff>
      <xdr:row>98</xdr:row>
      <xdr:rowOff>25364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10141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71842</xdr:rowOff>
    </xdr:from>
    <xdr:to>
      <xdr:col>20</xdr:col>
      <xdr:colOff>38100</xdr:colOff>
      <xdr:row>98</xdr:row>
      <xdr:rowOff>1992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164569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67292</xdr:rowOff>
    </xdr:from>
    <xdr:to>
      <xdr:col>15</xdr:col>
      <xdr:colOff>101600</xdr:colOff>
      <xdr:row>97</xdr:row>
      <xdr:rowOff>168892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160019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76609</xdr:rowOff>
    </xdr:from>
    <xdr:to>
      <xdr:col>10</xdr:col>
      <xdr:colOff>165100</xdr:colOff>
      <xdr:row>98</xdr:row>
      <xdr:rowOff>6759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169336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9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26601</xdr:rowOff>
    </xdr:from>
    <xdr:to>
      <xdr:col>6</xdr:col>
      <xdr:colOff>38100</xdr:colOff>
      <xdr:row>97</xdr:row>
      <xdr:rowOff>128201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119328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12065</xdr:rowOff>
    </xdr:from>
    <xdr:to>
      <xdr:col>55</xdr:col>
      <xdr:colOff>0</xdr:colOff>
      <xdr:row>39</xdr:row>
      <xdr:rowOff>12827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9861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18542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9937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2540</xdr:rowOff>
    </xdr:from>
    <xdr:to>
      <xdr:col>45</xdr:col>
      <xdr:colOff>177800</xdr:colOff>
      <xdr:row>39</xdr:row>
      <xdr:rowOff>18542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890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2540</xdr:rowOff>
    </xdr:from>
    <xdr:to>
      <xdr:col>41</xdr:col>
      <xdr:colOff>50800</xdr:colOff>
      <xdr:row>39</xdr:row>
      <xdr:rowOff>11684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890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132715</xdr:rowOff>
    </xdr:from>
    <xdr:to>
      <xdr:col>55</xdr:col>
      <xdr:colOff>50800</xdr:colOff>
      <xdr:row>39</xdr:row>
      <xdr:rowOff>62865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47642</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2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54754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139192</xdr:rowOff>
    </xdr:from>
    <xdr:to>
      <xdr:col>46</xdr:col>
      <xdr:colOff>38100</xdr:colOff>
      <xdr:row>39</xdr:row>
      <xdr:rowOff>69342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60469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123190</xdr:rowOff>
    </xdr:from>
    <xdr:to>
      <xdr:col>41</xdr:col>
      <xdr:colOff>101600</xdr:colOff>
      <xdr:row>39</xdr:row>
      <xdr:rowOff>53340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44467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132334</xdr:rowOff>
    </xdr:from>
    <xdr:to>
      <xdr:col>36</xdr:col>
      <xdr:colOff>165100</xdr:colOff>
      <xdr:row>39</xdr:row>
      <xdr:rowOff>62484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53611</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740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89395</xdr:rowOff>
    </xdr:from>
    <xdr:to>
      <xdr:col>55</xdr:col>
      <xdr:colOff>0</xdr:colOff>
      <xdr:row>57</xdr:row>
      <xdr:rowOff>143840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62045"/>
          <a:ext cx="8382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110337</xdr:rowOff>
    </xdr:from>
    <xdr:to>
      <xdr:col>50</xdr:col>
      <xdr:colOff>114300</xdr:colOff>
      <xdr:row>57</xdr:row>
      <xdr:rowOff>143840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82987"/>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35547</xdr:rowOff>
    </xdr:from>
    <xdr:to>
      <xdr:col>45</xdr:col>
      <xdr:colOff>177800</xdr:colOff>
      <xdr:row>57</xdr:row>
      <xdr:rowOff>110337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08197"/>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35547</xdr:rowOff>
    </xdr:from>
    <xdr:to>
      <xdr:col>41</xdr:col>
      <xdr:colOff>50800</xdr:colOff>
      <xdr:row>57</xdr:row>
      <xdr:rowOff>125488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08197"/>
          <a:ext cx="889000" cy="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38595</xdr:rowOff>
    </xdr:from>
    <xdr:to>
      <xdr:col>55</xdr:col>
      <xdr:colOff>50800</xdr:colOff>
      <xdr:row>57</xdr:row>
      <xdr:rowOff>140195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17022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93040</xdr:rowOff>
    </xdr:from>
    <xdr:to>
      <xdr:col>50</xdr:col>
      <xdr:colOff>165100</xdr:colOff>
      <xdr:row>58</xdr:row>
      <xdr:rowOff>23190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59537</xdr:rowOff>
    </xdr:from>
    <xdr:to>
      <xdr:col>46</xdr:col>
      <xdr:colOff>38100</xdr:colOff>
      <xdr:row>57</xdr:row>
      <xdr:rowOff>161137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152264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2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156197</xdr:rowOff>
    </xdr:from>
    <xdr:to>
      <xdr:col>41</xdr:col>
      <xdr:colOff>101600</xdr:colOff>
      <xdr:row>57</xdr:row>
      <xdr:rowOff>86347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77474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74688</xdr:rowOff>
    </xdr:from>
    <xdr:to>
      <xdr:col>36</xdr:col>
      <xdr:colOff>165100</xdr:colOff>
      <xdr:row>58</xdr:row>
      <xdr:rowOff>4838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167415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47307</xdr:rowOff>
    </xdr:from>
    <xdr:to>
      <xdr:col>55</xdr:col>
      <xdr:colOff>0</xdr:colOff>
      <xdr:row>78</xdr:row>
      <xdr:rowOff>63436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20407"/>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163868</xdr:rowOff>
    </xdr:from>
    <xdr:to>
      <xdr:col>50</xdr:col>
      <xdr:colOff>114300</xdr:colOff>
      <xdr:row>78</xdr:row>
      <xdr:rowOff>63436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65518"/>
          <a:ext cx="8890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163868</xdr:rowOff>
    </xdr:from>
    <xdr:to>
      <xdr:col>45</xdr:col>
      <xdr:colOff>177800</xdr:colOff>
      <xdr:row>77</xdr:row>
      <xdr:rowOff>165024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65518"/>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165024</xdr:rowOff>
    </xdr:from>
    <xdr:to>
      <xdr:col>41</xdr:col>
      <xdr:colOff>50800</xdr:colOff>
      <xdr:row>77</xdr:row>
      <xdr:rowOff>169774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66674"/>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167957</xdr:rowOff>
    </xdr:from>
    <xdr:to>
      <xdr:col>55</xdr:col>
      <xdr:colOff>50800</xdr:colOff>
      <xdr:row>78</xdr:row>
      <xdr:rowOff>98107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146384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12636</xdr:rowOff>
    </xdr:from>
    <xdr:to>
      <xdr:col>50</xdr:col>
      <xdr:colOff>165100</xdr:colOff>
      <xdr:row>78</xdr:row>
      <xdr:rowOff>114236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105363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113068</xdr:rowOff>
    </xdr:from>
    <xdr:to>
      <xdr:col>46</xdr:col>
      <xdr:colOff>38100</xdr:colOff>
      <xdr:row>78</xdr:row>
      <xdr:rowOff>43218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59745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114224</xdr:rowOff>
    </xdr:from>
    <xdr:to>
      <xdr:col>41</xdr:col>
      <xdr:colOff>101600</xdr:colOff>
      <xdr:row>78</xdr:row>
      <xdr:rowOff>44374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60901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118974</xdr:rowOff>
    </xdr:from>
    <xdr:to>
      <xdr:col>36</xdr:col>
      <xdr:colOff>165100</xdr:colOff>
      <xdr:row>78</xdr:row>
      <xdr:rowOff>49124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65651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68793</xdr:rowOff>
    </xdr:from>
    <xdr:to>
      <xdr:col>55</xdr:col>
      <xdr:colOff>0</xdr:colOff>
      <xdr:row>97</xdr:row>
      <xdr:rowOff>74333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99443"/>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74333</xdr:rowOff>
    </xdr:from>
    <xdr:to>
      <xdr:col>50</xdr:col>
      <xdr:colOff>114300</xdr:colOff>
      <xdr:row>97</xdr:row>
      <xdr:rowOff>92010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04983"/>
          <a:ext cx="889000" cy="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92010</xdr:rowOff>
    </xdr:from>
    <xdr:to>
      <xdr:col>45</xdr:col>
      <xdr:colOff>177800</xdr:colOff>
      <xdr:row>97</xdr:row>
      <xdr:rowOff>104043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22660"/>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101318</xdr:rowOff>
    </xdr:from>
    <xdr:to>
      <xdr:col>41</xdr:col>
      <xdr:colOff>50800</xdr:colOff>
      <xdr:row>97</xdr:row>
      <xdr:rowOff>104043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31968"/>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17993</xdr:rowOff>
    </xdr:from>
    <xdr:to>
      <xdr:col>55</xdr:col>
      <xdr:colOff>50800</xdr:colOff>
      <xdr:row>97</xdr:row>
      <xdr:rowOff>119593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167870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23533</xdr:rowOff>
    </xdr:from>
    <xdr:to>
      <xdr:col>50</xdr:col>
      <xdr:colOff>165100</xdr:colOff>
      <xdr:row>97</xdr:row>
      <xdr:rowOff>125133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116260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41210</xdr:rowOff>
    </xdr:from>
    <xdr:to>
      <xdr:col>46</xdr:col>
      <xdr:colOff>38100</xdr:colOff>
      <xdr:row>97</xdr:row>
      <xdr:rowOff>142810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133937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53243</xdr:rowOff>
    </xdr:from>
    <xdr:to>
      <xdr:col>41</xdr:col>
      <xdr:colOff>101600</xdr:colOff>
      <xdr:row>97</xdr:row>
      <xdr:rowOff>154843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145970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50518</xdr:rowOff>
    </xdr:from>
    <xdr:to>
      <xdr:col>36</xdr:col>
      <xdr:colOff>165100</xdr:colOff>
      <xdr:row>97</xdr:row>
      <xdr:rowOff>152118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93294</xdr:rowOff>
    </xdr:from>
    <xdr:to>
      <xdr:col>85</xdr:col>
      <xdr:colOff>127000</xdr:colOff>
      <xdr:row>38</xdr:row>
      <xdr:rowOff>94067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08394"/>
          <a:ext cx="8382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94067</xdr:rowOff>
    </xdr:from>
    <xdr:to>
      <xdr:col>81</xdr:col>
      <xdr:colOff>50800</xdr:colOff>
      <xdr:row>38</xdr:row>
      <xdr:rowOff>110516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09167"/>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104713</xdr:rowOff>
    </xdr:from>
    <xdr:to>
      <xdr:col>76</xdr:col>
      <xdr:colOff>114300</xdr:colOff>
      <xdr:row>38</xdr:row>
      <xdr:rowOff>110516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19813"/>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62553</xdr:rowOff>
    </xdr:from>
    <xdr:to>
      <xdr:col>71</xdr:col>
      <xdr:colOff>177800</xdr:colOff>
      <xdr:row>38</xdr:row>
      <xdr:rowOff>104713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77653"/>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42494</xdr:rowOff>
    </xdr:from>
    <xdr:to>
      <xdr:col>85</xdr:col>
      <xdr:colOff>177800</xdr:colOff>
      <xdr:row>38</xdr:row>
      <xdr:rowOff>144094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128871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43267</xdr:rowOff>
    </xdr:from>
    <xdr:to>
      <xdr:col>81</xdr:col>
      <xdr:colOff>101600</xdr:colOff>
      <xdr:row>38</xdr:row>
      <xdr:rowOff>144867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5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135994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59716</xdr:rowOff>
    </xdr:from>
    <xdr:to>
      <xdr:col>76</xdr:col>
      <xdr:colOff>165100</xdr:colOff>
      <xdr:row>38</xdr:row>
      <xdr:rowOff>161316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152443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53913</xdr:rowOff>
    </xdr:from>
    <xdr:to>
      <xdr:col>72</xdr:col>
      <xdr:colOff>38100</xdr:colOff>
      <xdr:row>38</xdr:row>
      <xdr:rowOff>155513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146640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11753</xdr:rowOff>
    </xdr:from>
    <xdr:to>
      <xdr:col>67</xdr:col>
      <xdr:colOff>101600</xdr:colOff>
      <xdr:row>38</xdr:row>
      <xdr:rowOff>113353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104480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72671</xdr:rowOff>
    </xdr:from>
    <xdr:to>
      <xdr:col>85</xdr:col>
      <xdr:colOff>127000</xdr:colOff>
      <xdr:row>58</xdr:row>
      <xdr:rowOff>110930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016771"/>
          <a:ext cx="838200" cy="3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110930</xdr:rowOff>
    </xdr:from>
    <xdr:to>
      <xdr:col>81</xdr:col>
      <xdr:colOff>50800</xdr:colOff>
      <xdr:row>58</xdr:row>
      <xdr:rowOff>112866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55030"/>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112866</xdr:rowOff>
    </xdr:from>
    <xdr:to>
      <xdr:col>76</xdr:col>
      <xdr:colOff>114300</xdr:colOff>
      <xdr:row>58</xdr:row>
      <xdr:rowOff>129325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5696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129325</xdr:rowOff>
    </xdr:from>
    <xdr:to>
      <xdr:col>71</xdr:col>
      <xdr:colOff>177800</xdr:colOff>
      <xdr:row>58</xdr:row>
      <xdr:rowOff>139334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73425"/>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21871</xdr:rowOff>
    </xdr:from>
    <xdr:to>
      <xdr:col>85</xdr:col>
      <xdr:colOff>177800</xdr:colOff>
      <xdr:row>58</xdr:row>
      <xdr:rowOff>123471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108248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60130</xdr:rowOff>
    </xdr:from>
    <xdr:to>
      <xdr:col>81</xdr:col>
      <xdr:colOff>101600</xdr:colOff>
      <xdr:row>58</xdr:row>
      <xdr:rowOff>161730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152857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62066</xdr:rowOff>
    </xdr:from>
    <xdr:to>
      <xdr:col>76</xdr:col>
      <xdr:colOff>165100</xdr:colOff>
      <xdr:row>58</xdr:row>
      <xdr:rowOff>163666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154793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78525</xdr:rowOff>
    </xdr:from>
    <xdr:to>
      <xdr:col>72</xdr:col>
      <xdr:colOff>38100</xdr:colOff>
      <xdr:row>59</xdr:row>
      <xdr:rowOff>8675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171252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88534</xdr:rowOff>
    </xdr:from>
    <xdr:to>
      <xdr:col>67</xdr:col>
      <xdr:colOff>101600</xdr:colOff>
      <xdr:row>59</xdr:row>
      <xdr:rowOff>18684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9811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129336</xdr:rowOff>
    </xdr:from>
    <xdr:to>
      <xdr:col>85</xdr:col>
      <xdr:colOff>127000</xdr:colOff>
      <xdr:row>79</xdr:row>
      <xdr:rowOff>2387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02436"/>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2387</xdr:rowOff>
    </xdr:from>
    <xdr:to>
      <xdr:col>81</xdr:col>
      <xdr:colOff>50800</xdr:colOff>
      <xdr:row>79</xdr:row>
      <xdr:rowOff>20904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4693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19507</xdr:rowOff>
    </xdr:from>
    <xdr:to>
      <xdr:col>76</xdr:col>
      <xdr:colOff>114300</xdr:colOff>
      <xdr:row>79</xdr:row>
      <xdr:rowOff>20904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64057"/>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19507</xdr:rowOff>
    </xdr:from>
    <xdr:to>
      <xdr:col>71</xdr:col>
      <xdr:colOff>177800</xdr:colOff>
      <xdr:row>79</xdr:row>
      <xdr:rowOff>32245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4057"/>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78536</xdr:rowOff>
    </xdr:from>
    <xdr:to>
      <xdr:col>85</xdr:col>
      <xdr:colOff>177800</xdr:colOff>
      <xdr:row>79</xdr:row>
      <xdr:rowOff>8686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37913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123037</xdr:rowOff>
    </xdr:from>
    <xdr:to>
      <xdr:col>81</xdr:col>
      <xdr:colOff>101600</xdr:colOff>
      <xdr:row>79</xdr:row>
      <xdr:rowOff>53187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44314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141554</xdr:rowOff>
    </xdr:from>
    <xdr:to>
      <xdr:col>76</xdr:col>
      <xdr:colOff>165100</xdr:colOff>
      <xdr:row>79</xdr:row>
      <xdr:rowOff>71704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88231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140157</xdr:rowOff>
    </xdr:from>
    <xdr:to>
      <xdr:col>72</xdr:col>
      <xdr:colOff>38100</xdr:colOff>
      <xdr:row>79</xdr:row>
      <xdr:rowOff>70307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61434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152895</xdr:rowOff>
    </xdr:from>
    <xdr:to>
      <xdr:col>67</xdr:col>
      <xdr:colOff>101600</xdr:colOff>
      <xdr:row>79</xdr:row>
      <xdr:rowOff>83045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74172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1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78405</xdr:rowOff>
    </xdr:from>
    <xdr:to>
      <xdr:col>85</xdr:col>
      <xdr:colOff>127000</xdr:colOff>
      <xdr:row>97</xdr:row>
      <xdr:rowOff>80798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09055"/>
          <a:ext cx="8382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69177</xdr:rowOff>
    </xdr:from>
    <xdr:to>
      <xdr:col>81</xdr:col>
      <xdr:colOff>50800</xdr:colOff>
      <xdr:row>97</xdr:row>
      <xdr:rowOff>78405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99827"/>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69177</xdr:rowOff>
    </xdr:from>
    <xdr:to>
      <xdr:col>76</xdr:col>
      <xdr:colOff>114300</xdr:colOff>
      <xdr:row>97</xdr:row>
      <xdr:rowOff>70045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99827"/>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70045</xdr:rowOff>
    </xdr:from>
    <xdr:to>
      <xdr:col>71</xdr:col>
      <xdr:colOff>177800</xdr:colOff>
      <xdr:row>97</xdr:row>
      <xdr:rowOff>77848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00695"/>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29998</xdr:rowOff>
    </xdr:from>
    <xdr:to>
      <xdr:col>85</xdr:col>
      <xdr:colOff>177800</xdr:colOff>
      <xdr:row>97</xdr:row>
      <xdr:rowOff>131598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8425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27605</xdr:rowOff>
    </xdr:from>
    <xdr:to>
      <xdr:col>81</xdr:col>
      <xdr:colOff>101600</xdr:colOff>
      <xdr:row>97</xdr:row>
      <xdr:rowOff>129205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120332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18377</xdr:rowOff>
    </xdr:from>
    <xdr:to>
      <xdr:col>76</xdr:col>
      <xdr:colOff>165100</xdr:colOff>
      <xdr:row>97</xdr:row>
      <xdr:rowOff>119977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4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111104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19245</xdr:rowOff>
    </xdr:from>
    <xdr:to>
      <xdr:col>72</xdr:col>
      <xdr:colOff>38100</xdr:colOff>
      <xdr:row>97</xdr:row>
      <xdr:rowOff>120845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111972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27048</xdr:rowOff>
    </xdr:from>
    <xdr:to>
      <xdr:col>67</xdr:col>
      <xdr:colOff>101600</xdr:colOff>
      <xdr:row>97</xdr:row>
      <xdr:rowOff>128648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119775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41768</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5528168"/>
          <a:ext cx="838200" cy="11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38157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53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87716</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02816"/>
          <a:ext cx="889000" cy="5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87716</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602816"/>
          <a:ext cx="889000" cy="5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162418</xdr:rowOff>
    </xdr:from>
    <xdr:to>
      <xdr:col>116</xdr:col>
      <xdr:colOff>114300</xdr:colOff>
      <xdr:row>32</xdr:row>
      <xdr:rowOff>92568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54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115445</xdr:rowOff>
    </xdr:from>
    <xdr:ext cx="534377"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54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36916</xdr:rowOff>
    </xdr:from>
    <xdr:to>
      <xdr:col>107</xdr:col>
      <xdr:colOff>101600</xdr:colOff>
      <xdr:row>38</xdr:row>
      <xdr:rowOff>138516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155043</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32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本町の住民１人当たりのコストでは民生費が突出しており、住民１人当たり</a:t>
          </a:r>
          <a:r>
            <a:rPr kumimoji="1" lang="ja-JP" altLang="en-US" sz="1200" b="0" i="0" u="none" strike="noStrike" kern="0" cap="none" spc="0" normalizeH="0" baseline="0" noProof="0">
              <a:ln>
                <a:noFill/>
              </a:ln>
              <a:solidFill>
                <a:schemeClr val="tx1"/>
              </a:solidFill>
              <a:effectLst/>
              <a:uLnTx/>
              <a:uFillTx/>
              <a:latin typeface="+mn-lt"/>
              <a:ea typeface="+mn-ea"/>
              <a:cs typeface="+mn-cs"/>
            </a:rPr>
            <a:t>１６０，６２４</a:t>
          </a:r>
          <a:r>
            <a:rPr kumimoji="1" lang="ja-JP" altLang="ja-JP" sz="1200" b="0" i="0" u="none" strike="noStrike" kern="0" cap="none" spc="0" normalizeH="0" baseline="0" noProof="0">
              <a:ln>
                <a:noFill/>
              </a:ln>
              <a:solidFill>
                <a:schemeClr val="tx1"/>
              </a:solidFill>
              <a:effectLst/>
              <a:uLnTx/>
              <a:uFillTx/>
              <a:latin typeface="+mn-lt"/>
              <a:ea typeface="+mn-ea"/>
              <a:cs typeface="+mn-cs"/>
            </a:rPr>
            <a:t>円である。平成２５年度から急激に増加しており、２９年度</a:t>
          </a:r>
          <a:r>
            <a:rPr kumimoji="1" lang="ja-JP" altLang="en-US" sz="1200" b="0" i="0" u="none" strike="noStrike" kern="0" cap="none" spc="0" normalizeH="0" baseline="0" noProof="0">
              <a:ln>
                <a:noFill/>
              </a:ln>
              <a:solidFill>
                <a:schemeClr val="tx1"/>
              </a:solidFill>
              <a:effectLst/>
              <a:uLnTx/>
              <a:uFillTx/>
              <a:latin typeface="+mn-lt"/>
              <a:ea typeface="+mn-ea"/>
              <a:cs typeface="+mn-cs"/>
            </a:rPr>
            <a:t>から減少傾向にあったが、令和元年度から再度増加傾向に転じている。</a:t>
          </a:r>
          <a:r>
            <a:rPr kumimoji="1" lang="ja-JP" altLang="ja-JP" sz="1200" b="0" i="0" u="none" strike="noStrike" kern="0" cap="none" spc="0" normalizeH="0" baseline="0" noProof="0">
              <a:ln>
                <a:noFill/>
              </a:ln>
              <a:solidFill>
                <a:schemeClr val="tx1"/>
              </a:solidFill>
              <a:effectLst/>
              <a:uLnTx/>
              <a:uFillTx/>
              <a:latin typeface="+mn-lt"/>
              <a:ea typeface="+mn-ea"/>
              <a:cs typeface="+mn-cs"/>
            </a:rPr>
            <a:t>障害福祉サービス事業費や</a:t>
          </a:r>
          <a:r>
            <a:rPr kumimoji="1" lang="ja-JP" altLang="en-US" sz="1200" b="0" i="0" u="none" strike="noStrike" kern="0" cap="none" spc="0" normalizeH="0" baseline="0" noProof="0">
              <a:ln>
                <a:noFill/>
              </a:ln>
              <a:solidFill>
                <a:schemeClr val="tx1"/>
              </a:solidFill>
              <a:effectLst/>
              <a:uLnTx/>
              <a:uFillTx/>
              <a:latin typeface="+mn-lt"/>
              <a:ea typeface="+mn-ea"/>
              <a:cs typeface="+mn-cs"/>
            </a:rPr>
            <a:t>福祉医療費等</a:t>
          </a:r>
          <a:r>
            <a:rPr kumimoji="1" lang="ja-JP" altLang="ja-JP" sz="1200" b="0" i="0" u="none" strike="noStrike" kern="0" cap="none" spc="0" normalizeH="0" baseline="0" noProof="0">
              <a:ln>
                <a:noFill/>
              </a:ln>
              <a:solidFill>
                <a:schemeClr val="tx1"/>
              </a:solidFill>
              <a:effectLst/>
              <a:uLnTx/>
              <a:uFillTx/>
              <a:latin typeface="+mn-lt"/>
              <a:ea typeface="+mn-ea"/>
              <a:cs typeface="+mn-cs"/>
            </a:rPr>
            <a:t>の増加が主な要因である。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chemeClr val="tx1"/>
              </a:solidFill>
              <a:effectLst/>
              <a:uLnTx/>
              <a:uFillTx/>
              <a:latin typeface="+mn-lt"/>
              <a:ea typeface="+mn-ea"/>
              <a:cs typeface="+mn-cs"/>
            </a:rPr>
            <a:t>　</a:t>
          </a:r>
          <a:r>
            <a:rPr kumimoji="0" lang="ja-JP" altLang="en-US" sz="1200" b="0" i="0" u="none" strike="noStrike" kern="0" cap="none" spc="0" normalizeH="0" baseline="0" noProof="0">
              <a:ln>
                <a:noFill/>
              </a:ln>
              <a:solidFill>
                <a:schemeClr val="tx1"/>
              </a:solidFill>
              <a:effectLst/>
              <a:uLnTx/>
              <a:uFillTx/>
              <a:latin typeface="+mn-lt"/>
              <a:ea typeface="+mn-ea"/>
              <a:cs typeface="+mn-cs"/>
            </a:rPr>
            <a:t>　　</a:t>
          </a:r>
          <a:r>
            <a:rPr kumimoji="0" lang="ja-JP" altLang="ja-JP" sz="1200" b="0" i="0" u="none" strike="noStrike" kern="0" cap="none" spc="0" normalizeH="0" baseline="0" noProof="0">
              <a:ln>
                <a:noFill/>
              </a:ln>
              <a:solidFill>
                <a:schemeClr val="tx1"/>
              </a:solidFill>
              <a:effectLst/>
              <a:uLnTx/>
              <a:uFillTx/>
              <a:latin typeface="+mn-lt"/>
              <a:ea typeface="+mn-ea"/>
              <a:cs typeface="+mn-cs"/>
            </a:rPr>
            <a:t>行政努力による歳出削減が困難な分野であるが、特に福祉サービス費・給付費の増加要因を分析し、抑制効果の高い取り組みを実施する必要がある。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近年は実質収支額は黒字であるが、Ｈ</a:t>
          </a:r>
          <a:r>
            <a:rPr kumimoji="1" lang="ja-JP" altLang="en-US" sz="1200" b="0" i="0" u="none" strike="noStrike" kern="0" cap="none" spc="0" normalizeH="0" baseline="0" noProof="0">
              <a:ln>
                <a:noFill/>
              </a:ln>
              <a:solidFill>
                <a:schemeClr val="tx1"/>
              </a:solidFill>
              <a:effectLst/>
              <a:uLnTx/>
              <a:uFillTx/>
              <a:latin typeface="+mn-lt"/>
              <a:ea typeface="+mn-ea"/>
              <a:cs typeface="+mn-cs"/>
            </a:rPr>
            <a:t>２６</a:t>
          </a:r>
          <a:r>
            <a:rPr kumimoji="1" lang="ja-JP" altLang="ja-JP" sz="1200" b="0" i="0" u="none" strike="noStrike" kern="0" cap="none" spc="0" normalizeH="0" baseline="0" noProof="0">
              <a:ln>
                <a:noFill/>
              </a:ln>
              <a:solidFill>
                <a:schemeClr val="tx1"/>
              </a:solidFill>
              <a:effectLst/>
              <a:uLnTx/>
              <a:uFillTx/>
              <a:latin typeface="+mn-lt"/>
              <a:ea typeface="+mn-ea"/>
              <a:cs typeface="+mn-cs"/>
            </a:rPr>
            <a:t>年度・Ｈ</a:t>
          </a:r>
          <a:r>
            <a:rPr kumimoji="1" lang="ja-JP" altLang="en-US" sz="1200" b="0" i="0" u="none" strike="noStrike" kern="0" cap="none" spc="0" normalizeH="0" baseline="0" noProof="0">
              <a:ln>
                <a:noFill/>
              </a:ln>
              <a:solidFill>
                <a:schemeClr val="tx1"/>
              </a:solidFill>
              <a:effectLst/>
              <a:uLnTx/>
              <a:uFillTx/>
              <a:latin typeface="+mn-lt"/>
              <a:ea typeface="+mn-ea"/>
              <a:cs typeface="+mn-cs"/>
            </a:rPr>
            <a:t>２８</a:t>
          </a:r>
          <a:r>
            <a:rPr kumimoji="1" lang="ja-JP" altLang="ja-JP" sz="1200" b="0" i="0" u="none" strike="noStrike" kern="0" cap="none" spc="0" normalizeH="0" baseline="0" noProof="0">
              <a:ln>
                <a:noFill/>
              </a:ln>
              <a:solidFill>
                <a:schemeClr val="tx1"/>
              </a:solidFill>
              <a:effectLst/>
              <a:uLnTx/>
              <a:uFillTx/>
              <a:latin typeface="+mn-lt"/>
              <a:ea typeface="+mn-ea"/>
              <a:cs typeface="+mn-cs"/>
            </a:rPr>
            <a:t>年度・Ｈ</a:t>
          </a:r>
          <a:r>
            <a:rPr kumimoji="1" lang="ja-JP" altLang="en-US" sz="1200" b="0" i="0" u="none" strike="noStrike" kern="0" cap="none" spc="0" normalizeH="0" baseline="0" noProof="0">
              <a:ln>
                <a:noFill/>
              </a:ln>
              <a:solidFill>
                <a:schemeClr val="tx1"/>
              </a:solidFill>
              <a:effectLst/>
              <a:uLnTx/>
              <a:uFillTx/>
              <a:latin typeface="+mn-lt"/>
              <a:ea typeface="+mn-ea"/>
              <a:cs typeface="+mn-cs"/>
            </a:rPr>
            <a:t>３０</a:t>
          </a:r>
          <a:r>
            <a:rPr kumimoji="1" lang="ja-JP" altLang="ja-JP" sz="1200" b="0" i="0" u="none" strike="noStrike" kern="0" cap="none" spc="0" normalizeH="0" baseline="0" noProof="0">
              <a:ln>
                <a:noFill/>
              </a:ln>
              <a:solidFill>
                <a:schemeClr val="tx1"/>
              </a:solidFill>
              <a:effectLst/>
              <a:uLnTx/>
              <a:uFillTx/>
              <a:latin typeface="+mn-lt"/>
              <a:ea typeface="+mn-ea"/>
              <a:cs typeface="+mn-cs"/>
            </a:rPr>
            <a:t>年度</a:t>
          </a:r>
          <a:r>
            <a:rPr kumimoji="1" lang="ja-JP" altLang="en-US" sz="1200" b="0" i="0" u="none" strike="noStrike" kern="0" cap="none" spc="0" normalizeH="0" baseline="0" noProof="0">
              <a:ln>
                <a:noFill/>
              </a:ln>
              <a:solidFill>
                <a:schemeClr val="tx1"/>
              </a:solidFill>
              <a:effectLst/>
              <a:uLnTx/>
              <a:uFillTx/>
              <a:latin typeface="+mn-lt"/>
              <a:ea typeface="+mn-ea"/>
              <a:cs typeface="+mn-cs"/>
            </a:rPr>
            <a:t>の</a:t>
          </a:r>
          <a:r>
            <a:rPr kumimoji="1" lang="ja-JP" altLang="ja-JP" sz="1200" b="0" i="0" u="none" strike="noStrike" kern="0" cap="none" spc="0" normalizeH="0" baseline="0" noProof="0">
              <a:ln>
                <a:noFill/>
              </a:ln>
              <a:solidFill>
                <a:schemeClr val="tx1"/>
              </a:solidFill>
              <a:effectLst/>
              <a:uLnTx/>
              <a:uFillTx/>
              <a:latin typeface="+mn-lt"/>
              <a:ea typeface="+mn-ea"/>
              <a:cs typeface="+mn-cs"/>
            </a:rPr>
            <a:t>実質単年度収支は赤字となっている。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今後</a:t>
          </a:r>
          <a:r>
            <a:rPr kumimoji="1" lang="ja-JP" altLang="en-US" sz="1200" b="0" i="0" u="none" strike="noStrike" kern="0" cap="none" spc="0" normalizeH="0" baseline="0" noProof="0">
              <a:ln>
                <a:noFill/>
              </a:ln>
              <a:solidFill>
                <a:schemeClr val="tx1"/>
              </a:solidFill>
              <a:effectLst/>
              <a:uLnTx/>
              <a:uFillTx/>
              <a:latin typeface="+mn-lt"/>
              <a:ea typeface="+mn-ea"/>
              <a:cs typeface="+mn-cs"/>
            </a:rPr>
            <a:t>も</a:t>
          </a:r>
          <a:r>
            <a:rPr kumimoji="1" lang="ja-JP" altLang="ja-JP" sz="1200" b="0" i="0" u="none" strike="noStrike" kern="0" cap="none" spc="0" normalizeH="0" baseline="0" noProof="0">
              <a:ln>
                <a:noFill/>
              </a:ln>
              <a:solidFill>
                <a:schemeClr val="tx1"/>
              </a:solidFill>
              <a:effectLst/>
              <a:uLnTx/>
              <a:uFillTx/>
              <a:latin typeface="+mn-lt"/>
              <a:ea typeface="+mn-ea"/>
              <a:cs typeface="+mn-cs"/>
            </a:rPr>
            <a:t>、普通交付税を含めた一般財源の確保が厳し</a:t>
          </a:r>
          <a:r>
            <a:rPr kumimoji="1" lang="ja-JP" altLang="en-US" sz="1200" b="0" i="0" u="none" strike="noStrike" kern="0" cap="none" spc="0" normalizeH="0" baseline="0" noProof="0">
              <a:ln>
                <a:noFill/>
              </a:ln>
              <a:solidFill>
                <a:schemeClr val="tx1"/>
              </a:solidFill>
              <a:effectLst/>
              <a:uLnTx/>
              <a:uFillTx/>
              <a:latin typeface="+mn-lt"/>
              <a:ea typeface="+mn-ea"/>
              <a:cs typeface="+mn-cs"/>
            </a:rPr>
            <a:t>くなる</a:t>
          </a:r>
          <a:r>
            <a:rPr kumimoji="1" lang="ja-JP" altLang="ja-JP" sz="1200" b="0" i="0" u="none" strike="noStrike" kern="0" cap="none" spc="0" normalizeH="0" baseline="0" noProof="0">
              <a:ln>
                <a:noFill/>
              </a:ln>
              <a:solidFill>
                <a:schemeClr val="tx1"/>
              </a:solidFill>
              <a:effectLst/>
              <a:uLnTx/>
              <a:uFillTx/>
              <a:latin typeface="+mn-lt"/>
              <a:ea typeface="+mn-ea"/>
              <a:cs typeface="+mn-cs"/>
            </a:rPr>
            <a:t>と見込んでおり、財政調整基金を初めとする各種基金による財政運用が求められるため、</a:t>
          </a:r>
          <a:r>
            <a:rPr kumimoji="1" lang="ja-JP" altLang="en-US" sz="1200" b="0" i="0" u="none" strike="noStrike" kern="0" cap="none" spc="0" normalizeH="0" baseline="0" noProof="0">
              <a:ln>
                <a:noFill/>
              </a:ln>
              <a:solidFill>
                <a:schemeClr val="tx1"/>
              </a:solidFill>
              <a:effectLst/>
              <a:uLnTx/>
              <a:uFillTx/>
              <a:latin typeface="+mn-lt"/>
              <a:ea typeface="+mn-ea"/>
              <a:cs typeface="+mn-cs"/>
            </a:rPr>
            <a:t>歳出の削減等により</a:t>
          </a:r>
          <a:r>
            <a:rPr kumimoji="1" lang="ja-JP" altLang="ja-JP" sz="1200" b="0" i="0" u="none" strike="noStrike" kern="0" cap="none" spc="0" normalizeH="0" baseline="0" noProof="0">
              <a:ln>
                <a:noFill/>
              </a:ln>
              <a:solidFill>
                <a:schemeClr val="tx1"/>
              </a:solidFill>
              <a:effectLst/>
              <a:uLnTx/>
              <a:uFillTx/>
              <a:latin typeface="+mn-lt"/>
              <a:ea typeface="+mn-ea"/>
              <a:cs typeface="+mn-cs"/>
            </a:rPr>
            <a:t>単年度収支が赤字とならないような行政運営に努める。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連結実質赤字比率については、全会計において黒字である。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平成３０年度から、下水道事業</a:t>
          </a:r>
          <a:r>
            <a:rPr kumimoji="1" lang="ja-JP" altLang="en-US" sz="1200" b="0" i="0" u="none" strike="noStrike" kern="0" cap="none" spc="0" normalizeH="0" baseline="0" noProof="0">
              <a:ln>
                <a:noFill/>
              </a:ln>
              <a:solidFill>
                <a:schemeClr val="tx1"/>
              </a:solidFill>
              <a:effectLst/>
              <a:uLnTx/>
              <a:uFillTx/>
              <a:latin typeface="+mn-lt"/>
              <a:ea typeface="+mn-ea"/>
              <a:cs typeface="+mn-cs"/>
            </a:rPr>
            <a:t>が</a:t>
          </a:r>
          <a:r>
            <a:rPr kumimoji="1" lang="ja-JP" altLang="ja-JP" sz="1200" b="0" i="0" u="none" strike="noStrike" kern="0" cap="none" spc="0" normalizeH="0" baseline="0" noProof="0">
              <a:ln>
                <a:noFill/>
              </a:ln>
              <a:solidFill>
                <a:schemeClr val="tx1"/>
              </a:solidFill>
              <a:effectLst/>
              <a:uLnTx/>
              <a:uFillTx/>
              <a:latin typeface="+mn-lt"/>
              <a:ea typeface="+mn-ea"/>
              <a:cs typeface="+mn-cs"/>
            </a:rPr>
            <a:t>企業会計</a:t>
          </a:r>
          <a:r>
            <a:rPr kumimoji="1" lang="ja-JP" altLang="en-US" sz="1200" b="0" i="0" u="none" strike="noStrike" kern="0" cap="none" spc="0" normalizeH="0" baseline="0" noProof="0">
              <a:ln>
                <a:noFill/>
              </a:ln>
              <a:solidFill>
                <a:schemeClr val="tx1"/>
              </a:solidFill>
              <a:effectLst/>
              <a:uLnTx/>
              <a:uFillTx/>
              <a:latin typeface="+mn-lt"/>
              <a:ea typeface="+mn-ea"/>
              <a:cs typeface="+mn-cs"/>
            </a:rPr>
            <a:t>に</a:t>
          </a:r>
          <a:r>
            <a:rPr kumimoji="1" lang="ja-JP" altLang="ja-JP" sz="1200" b="0" i="0" u="none" strike="noStrike" kern="0" cap="none" spc="0" normalizeH="0" baseline="0" noProof="0">
              <a:ln>
                <a:noFill/>
              </a:ln>
              <a:solidFill>
                <a:schemeClr val="tx1"/>
              </a:solidFill>
              <a:effectLst/>
              <a:uLnTx/>
              <a:uFillTx/>
              <a:latin typeface="+mn-lt"/>
              <a:ea typeface="+mn-ea"/>
              <a:cs typeface="+mn-cs"/>
            </a:rPr>
            <a:t>移行</a:t>
          </a:r>
          <a:r>
            <a:rPr kumimoji="1" lang="ja-JP" altLang="en-US" sz="1200" b="0" i="0" u="none" strike="noStrike" kern="0" cap="none" spc="0" normalizeH="0" baseline="0" noProof="0">
              <a:ln>
                <a:noFill/>
              </a:ln>
              <a:solidFill>
                <a:schemeClr val="tx1"/>
              </a:solidFill>
              <a:effectLst/>
              <a:uLnTx/>
              <a:uFillTx/>
              <a:latin typeface="+mn-lt"/>
              <a:ea typeface="+mn-ea"/>
              <a:cs typeface="+mn-cs"/>
            </a:rPr>
            <a:t>しているが、</a:t>
          </a:r>
          <a:r>
            <a:rPr kumimoji="1" lang="ja-JP" altLang="ja-JP" sz="1200" b="0" i="0" u="none" strike="noStrike" kern="0" cap="none" spc="0" normalizeH="0" baseline="0" noProof="0">
              <a:ln>
                <a:noFill/>
              </a:ln>
              <a:solidFill>
                <a:schemeClr val="tx1"/>
              </a:solidFill>
              <a:effectLst/>
              <a:uLnTx/>
              <a:uFillTx/>
              <a:latin typeface="+mn-lt"/>
              <a:ea typeface="+mn-ea"/>
              <a:cs typeface="+mn-cs"/>
            </a:rPr>
            <a:t>独立採算の原則に立ち返った健全化対策が必要となる。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mn-lt"/>
              <a:ea typeface="+mn-ea"/>
              <a:cs typeface="+mn-cs"/>
            </a:rPr>
            <a:t>国民健康保険事業においては都道府県統一国保への移行に伴う歳出額の圧縮効果により、法定外繰入等の対応が必要な状況からは脱している。</a:t>
          </a:r>
          <a:endParaRPr kumimoji="0" lang="ja-JP" altLang="ja-JP" sz="1200" b="0" i="0" u="none" strike="noStrike" kern="0" cap="none" spc="0" normalizeH="0" baseline="0" noProof="0">
            <a:ln>
              <a:noFill/>
            </a:ln>
            <a:solidFill>
              <a:schemeClr val="tx1"/>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mn-ea"/>
              <a:cs typeface="+mn-cs"/>
            </a:rPr>
            <a:t>　今後も繰出金の増加を招かないよう歳出額の削減に取り組み、財政調整基金を始めとする各種基金の運用についても可能な限り圧縮できるような財政運営が求められる。</a:t>
          </a:r>
          <a:endParaRPr kumimoji="0" lang="ja-JP" altLang="ja-JP" sz="1200" b="0" i="0" u="none" strike="noStrike" kern="0" cap="none" spc="0" normalizeH="0" baseline="0" noProof="0">
            <a:ln>
              <a:noFill/>
            </a:ln>
            <a:solidFill>
              <a:schemeClr val="tx1"/>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0196;&#21644;&#20803;&#24180;&#24230;&#27770;&#31639;&#65288;R3&#24180;&#24230;&#20316;&#26989;&#65289;/02_&#20196;&#21644;&#20803;&#24180;&#24230;&#36001;&#25919;&#29366;&#27841;&#36039;&#26009;&#38598;&#12398;&#20316;&#25104;&#12395;&#12388;&#12356;&#12390;&#65288;2&#22238;&#30446;&#65289;/03%20&#24066;&#30010;&#8594;&#30476;/17_&#24029;&#26842;&#30010;&#12288;&#9675;/&#12304;&#36001;&#25919;&#29366;&#27841;&#36039;&#26009;&#38598;&#12305;_423220_&#24029;&#2684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39.4</v>
          </cell>
          <cell r="BX51">
            <v>38.299999999999997</v>
          </cell>
          <cell r="CF51">
            <v>53.5</v>
          </cell>
          <cell r="CN51">
            <v>54.1</v>
          </cell>
        </row>
        <row r="53">
          <cell r="BP53">
            <v>53.1</v>
          </cell>
          <cell r="BX53">
            <v>61.3</v>
          </cell>
          <cell r="CF53">
            <v>62.9</v>
          </cell>
          <cell r="CN53">
            <v>64.5</v>
          </cell>
        </row>
        <row r="55">
          <cell r="AN55" t="str">
            <v>類似団体内平均値</v>
          </cell>
          <cell r="BP55">
            <v>13.1</v>
          </cell>
          <cell r="BX55">
            <v>0</v>
          </cell>
          <cell r="CF55">
            <v>0</v>
          </cell>
          <cell r="CN55">
            <v>0</v>
          </cell>
        </row>
        <row r="57">
          <cell r="BP57">
            <v>53.4</v>
          </cell>
          <cell r="BX57">
            <v>52.1</v>
          </cell>
          <cell r="CF57">
            <v>59.1</v>
          </cell>
          <cell r="CN57">
            <v>59.8</v>
          </cell>
        </row>
        <row r="72">
          <cell r="BP72" t="str">
            <v>H27</v>
          </cell>
          <cell r="BX72" t="str">
            <v>H28</v>
          </cell>
          <cell r="CF72" t="str">
            <v>H29</v>
          </cell>
          <cell r="CN72" t="str">
            <v>H30</v>
          </cell>
          <cell r="CV72" t="str">
            <v>R01</v>
          </cell>
        </row>
        <row r="73">
          <cell r="AN73" t="str">
            <v>当該団体値</v>
          </cell>
          <cell r="BP73">
            <v>39.4</v>
          </cell>
          <cell r="BX73">
            <v>38.299999999999997</v>
          </cell>
          <cell r="CF73">
            <v>53.5</v>
          </cell>
          <cell r="CN73">
            <v>54.1</v>
          </cell>
          <cell r="CV73">
            <v>42.2</v>
          </cell>
        </row>
        <row r="75">
          <cell r="BP75">
            <v>12.1</v>
          </cell>
          <cell r="BX75">
            <v>11.7</v>
          </cell>
          <cell r="CF75">
            <v>11.6</v>
          </cell>
          <cell r="CN75">
            <v>9.6999999999999993</v>
          </cell>
          <cell r="CV75">
            <v>8.1</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6628503</v>
      </c>
      <c r="BO4" s="393"/>
      <c r="BP4" s="393"/>
      <c r="BQ4" s="393"/>
      <c r="BR4" s="393"/>
      <c r="BS4" s="393"/>
      <c r="BT4" s="393"/>
      <c r="BU4" s="394"/>
      <c r="BV4" s="392">
        <v>5737209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3.2</v>
      </c>
      <c r="CU4" s="399"/>
      <c r="CV4" s="399"/>
      <c r="CW4" s="399"/>
      <c r="CX4" s="399"/>
      <c r="CY4" s="399"/>
      <c r="CZ4" s="399"/>
      <c r="DA4" s="400"/>
      <c r="DB4" s="398">
        <v>2.9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6490246</v>
      </c>
      <c r="BO5" s="430"/>
      <c r="BP5" s="430"/>
      <c r="BQ5" s="430"/>
      <c r="BR5" s="430"/>
      <c r="BS5" s="430"/>
      <c r="BT5" s="430"/>
      <c r="BU5" s="431"/>
      <c r="BV5" s="429">
        <v>5605368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85.7</v>
      </c>
      <c r="CU5" s="427"/>
      <c r="CV5" s="427"/>
      <c r="CW5" s="427"/>
      <c r="CX5" s="427"/>
      <c r="CY5" s="427"/>
      <c r="CZ5" s="427"/>
      <c r="DA5" s="428"/>
      <c r="DB5" s="426">
        <v>89.7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138257</v>
      </c>
      <c r="BO6" s="430"/>
      <c r="BP6" s="430"/>
      <c r="BQ6" s="430"/>
      <c r="BR6" s="430"/>
      <c r="BS6" s="430"/>
      <c r="BT6" s="430"/>
      <c r="BU6" s="431"/>
      <c r="BV6" s="429">
        <v>131841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88.9</v>
      </c>
      <c r="CU6" s="467"/>
      <c r="CV6" s="467"/>
      <c r="CW6" s="467"/>
      <c r="CX6" s="467"/>
      <c r="CY6" s="467"/>
      <c r="CZ6" s="467"/>
      <c r="DA6" s="468"/>
      <c r="DB6" s="466">
        <v>94.1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20070</v>
      </c>
      <c r="BO7" s="430"/>
      <c r="BP7" s="430"/>
      <c r="BQ7" s="430"/>
      <c r="BR7" s="430"/>
      <c r="BS7" s="430"/>
      <c r="BT7" s="430"/>
      <c r="BU7" s="431"/>
      <c r="BV7" s="429">
        <v>25121</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3644092</v>
      </c>
      <c r="CU7" s="430"/>
      <c r="CV7" s="430"/>
      <c r="CW7" s="430"/>
      <c r="CX7" s="430"/>
      <c r="CY7" s="430"/>
      <c r="CZ7" s="430"/>
      <c r="DA7" s="431"/>
      <c r="DB7" s="429">
        <v>3650818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118187</v>
      </c>
      <c r="BO8" s="430"/>
      <c r="BP8" s="430"/>
      <c r="BQ8" s="430"/>
      <c r="BR8" s="430"/>
      <c r="BS8" s="430"/>
      <c r="BT8" s="430"/>
      <c r="BU8" s="431"/>
      <c r="BV8" s="429">
        <v>106720</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0.39</v>
      </c>
      <c r="CU8" s="470"/>
      <c r="CV8" s="470"/>
      <c r="CW8" s="470"/>
      <c r="CX8" s="470"/>
      <c r="CY8" s="470"/>
      <c r="CZ8" s="470"/>
      <c r="DA8" s="471"/>
      <c r="DB8" s="469">
        <v>0.38</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14067</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94</v>
      </c>
      <c r="AV9" s="462"/>
      <c r="AW9" s="462"/>
      <c r="AX9" s="462"/>
      <c r="AY9" s="463" t="s">
        <v>117</v>
      </c>
      <c r="AZ9" s="464"/>
      <c r="BA9" s="464"/>
      <c r="BB9" s="464"/>
      <c r="BC9" s="464"/>
      <c r="BD9" s="464"/>
      <c r="BE9" s="464"/>
      <c r="BF9" s="464"/>
      <c r="BG9" s="464"/>
      <c r="BH9" s="464"/>
      <c r="BI9" s="464"/>
      <c r="BJ9" s="464"/>
      <c r="BK9" s="464"/>
      <c r="BL9" s="464"/>
      <c r="BM9" s="465"/>
      <c r="BN9" s="429">
        <v>11467</v>
      </c>
      <c r="BO9" s="430"/>
      <c r="BP9" s="430"/>
      <c r="BQ9" s="430"/>
      <c r="BR9" s="430"/>
      <c r="BS9" s="430"/>
      <c r="BT9" s="430"/>
      <c r="BU9" s="431"/>
      <c r="BV9" s="429">
        <v>-1014</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11.1</v>
      </c>
      <c r="CU9" s="427"/>
      <c r="CV9" s="427"/>
      <c r="CW9" s="427"/>
      <c r="CX9" s="427"/>
      <c r="CY9" s="427"/>
      <c r="CZ9" s="427"/>
      <c r="DA9" s="428"/>
      <c r="DB9" s="426">
        <v>12.4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14651</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94</v>
      </c>
      <c r="AV10" s="462"/>
      <c r="AW10" s="462"/>
      <c r="AX10" s="462"/>
      <c r="AY10" s="463" t="s">
        <v>121</v>
      </c>
      <c r="AZ10" s="464"/>
      <c r="BA10" s="464"/>
      <c r="BB10" s="464"/>
      <c r="BC10" s="464"/>
      <c r="BD10" s="464"/>
      <c r="BE10" s="464"/>
      <c r="BF10" s="464"/>
      <c r="BG10" s="464"/>
      <c r="BH10" s="464"/>
      <c r="BI10" s="464"/>
      <c r="BJ10" s="464"/>
      <c r="BK10" s="464"/>
      <c r="BL10" s="464"/>
      <c r="BM10" s="465"/>
      <c r="BN10" s="429">
        <v>557</v>
      </c>
      <c r="BO10" s="430"/>
      <c r="BP10" s="430"/>
      <c r="BQ10" s="430"/>
      <c r="BR10" s="430"/>
      <c r="BS10" s="430"/>
      <c r="BT10" s="430"/>
      <c r="BU10" s="431"/>
      <c r="BV10" s="429">
        <v>230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13884</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13810</v>
      </c>
      <c r="S13" s="514"/>
      <c r="T13" s="514"/>
      <c r="U13" s="514"/>
      <c r="V13" s="515"/>
      <c r="W13" s="445" t="s">
        <v>139</v>
      </c>
      <c r="X13" s="446"/>
      <c r="Y13" s="446"/>
      <c r="Z13" s="446"/>
      <c r="AA13" s="446"/>
      <c r="AB13" s="436"/>
      <c r="AC13" s="480">
        <v>322</v>
      </c>
      <c r="AD13" s="481"/>
      <c r="AE13" s="481"/>
      <c r="AF13" s="481"/>
      <c r="AG13" s="523"/>
      <c r="AH13" s="480">
        <v>381</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12024</v>
      </c>
      <c r="BO13" s="430"/>
      <c r="BP13" s="430"/>
      <c r="BQ13" s="430"/>
      <c r="BR13" s="430"/>
      <c r="BS13" s="430"/>
      <c r="BT13" s="430"/>
      <c r="BU13" s="431"/>
      <c r="BV13" s="429">
        <v>-784</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8.1</v>
      </c>
      <c r="CU13" s="427"/>
      <c r="CV13" s="427"/>
      <c r="CW13" s="427"/>
      <c r="CX13" s="427"/>
      <c r="CY13" s="427"/>
      <c r="CZ13" s="427"/>
      <c r="DA13" s="428"/>
      <c r="DB13" s="426">
        <v>9.6999999999999993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14085</v>
      </c>
      <c r="S14" s="514"/>
      <c r="T14" s="514"/>
      <c r="U14" s="514"/>
      <c r="V14" s="515"/>
      <c r="W14" s="419"/>
      <c r="X14" s="420"/>
      <c r="Y14" s="420"/>
      <c r="Z14" s="420"/>
      <c r="AA14" s="420"/>
      <c r="AB14" s="409"/>
      <c r="AC14" s="516">
        <v>4.9000000000000004</v>
      </c>
      <c r="AD14" s="517"/>
      <c r="AE14" s="517"/>
      <c r="AF14" s="517"/>
      <c r="AG14" s="518"/>
      <c r="AH14" s="516">
        <v>5.6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42.2</v>
      </c>
      <c r="CU14" s="528"/>
      <c r="CV14" s="528"/>
      <c r="CW14" s="528"/>
      <c r="CX14" s="528"/>
      <c r="CY14" s="528"/>
      <c r="CZ14" s="528"/>
      <c r="DA14" s="529"/>
      <c r="DB14" s="527">
        <v>54.1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14018</v>
      </c>
      <c r="S15" s="514"/>
      <c r="T15" s="514"/>
      <c r="U15" s="514"/>
      <c r="V15" s="515"/>
      <c r="W15" s="445" t="s">
        <v>146</v>
      </c>
      <c r="X15" s="446"/>
      <c r="Y15" s="446"/>
      <c r="Z15" s="446"/>
      <c r="AA15" s="446"/>
      <c r="AB15" s="436"/>
      <c r="AC15" s="480">
        <v>1782</v>
      </c>
      <c r="AD15" s="481"/>
      <c r="AE15" s="481"/>
      <c r="AF15" s="481"/>
      <c r="AG15" s="523"/>
      <c r="AH15" s="480">
        <v>1948</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1242792</v>
      </c>
      <c r="BO15" s="393"/>
      <c r="BP15" s="393"/>
      <c r="BQ15" s="393"/>
      <c r="BR15" s="393"/>
      <c r="BS15" s="393"/>
      <c r="BT15" s="393"/>
      <c r="BU15" s="394"/>
      <c r="BV15" s="392">
        <v>1231569</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27.2</v>
      </c>
      <c r="AD16" s="517"/>
      <c r="AE16" s="517"/>
      <c r="AF16" s="517"/>
      <c r="AG16" s="518"/>
      <c r="AH16" s="516">
        <v>28.6</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3188840</v>
      </c>
      <c r="BO16" s="430"/>
      <c r="BP16" s="430"/>
      <c r="BQ16" s="430"/>
      <c r="BR16" s="430"/>
      <c r="BS16" s="430"/>
      <c r="BT16" s="430"/>
      <c r="BU16" s="431"/>
      <c r="BV16" s="429">
        <v>3151167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4457</v>
      </c>
      <c r="AD17" s="481"/>
      <c r="AE17" s="481"/>
      <c r="AF17" s="481"/>
      <c r="AG17" s="523"/>
      <c r="AH17" s="480">
        <v>4485</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1565642</v>
      </c>
      <c r="BO17" s="430"/>
      <c r="BP17" s="430"/>
      <c r="BQ17" s="430"/>
      <c r="BR17" s="430"/>
      <c r="BS17" s="430"/>
      <c r="BT17" s="430"/>
      <c r="BU17" s="431"/>
      <c r="BV17" s="429">
        <v>1556680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37.25</v>
      </c>
      <c r="M18" s="545"/>
      <c r="N18" s="545"/>
      <c r="O18" s="545"/>
      <c r="P18" s="545"/>
      <c r="Q18" s="545"/>
      <c r="R18" s="546"/>
      <c r="S18" s="546"/>
      <c r="T18" s="546"/>
      <c r="U18" s="546"/>
      <c r="V18" s="547"/>
      <c r="W18" s="447"/>
      <c r="X18" s="448"/>
      <c r="Y18" s="448"/>
      <c r="Z18" s="448"/>
      <c r="AA18" s="448"/>
      <c r="AB18" s="439"/>
      <c r="AC18" s="548">
        <v>67.900000000000006</v>
      </c>
      <c r="AD18" s="549"/>
      <c r="AE18" s="549"/>
      <c r="AF18" s="549"/>
      <c r="AG18" s="550"/>
      <c r="AH18" s="548">
        <v>65.8</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3147226</v>
      </c>
      <c r="BO18" s="430"/>
      <c r="BP18" s="430"/>
      <c r="BQ18" s="430"/>
      <c r="BR18" s="430"/>
      <c r="BS18" s="430"/>
      <c r="BT18" s="430"/>
      <c r="BU18" s="431"/>
      <c r="BV18" s="429">
        <v>3302065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378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4320715</v>
      </c>
      <c r="BO19" s="430"/>
      <c r="BP19" s="430"/>
      <c r="BQ19" s="430"/>
      <c r="BR19" s="430"/>
      <c r="BS19" s="430"/>
      <c r="BT19" s="430"/>
      <c r="BU19" s="431"/>
      <c r="BV19" s="429">
        <v>3925012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5103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5190276</v>
      </c>
      <c r="BO23" s="430"/>
      <c r="BP23" s="430"/>
      <c r="BQ23" s="430"/>
      <c r="BR23" s="430"/>
      <c r="BS23" s="430"/>
      <c r="BT23" s="430"/>
      <c r="BU23" s="431"/>
      <c r="BV23" s="429">
        <v>5148120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7400</v>
      </c>
      <c r="R24" s="481"/>
      <c r="S24" s="481"/>
      <c r="T24" s="481"/>
      <c r="U24" s="481"/>
      <c r="V24" s="523"/>
      <c r="W24" s="582"/>
      <c r="X24" s="570"/>
      <c r="Y24" s="571"/>
      <c r="Z24" s="479" t="s">
        <v>170</v>
      </c>
      <c r="AA24" s="459"/>
      <c r="AB24" s="459"/>
      <c r="AC24" s="459"/>
      <c r="AD24" s="459"/>
      <c r="AE24" s="459"/>
      <c r="AF24" s="459"/>
      <c r="AG24" s="460"/>
      <c r="AH24" s="480">
        <v>89</v>
      </c>
      <c r="AI24" s="481"/>
      <c r="AJ24" s="481"/>
      <c r="AK24" s="481"/>
      <c r="AL24" s="523"/>
      <c r="AM24" s="480">
        <v>269403</v>
      </c>
      <c r="AN24" s="481"/>
      <c r="AO24" s="481"/>
      <c r="AP24" s="481"/>
      <c r="AQ24" s="481"/>
      <c r="AR24" s="523"/>
      <c r="AS24" s="480">
        <v>3027</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4734733</v>
      </c>
      <c r="BO24" s="430"/>
      <c r="BP24" s="430"/>
      <c r="BQ24" s="430"/>
      <c r="BR24" s="430"/>
      <c r="BS24" s="430"/>
      <c r="BT24" s="430"/>
      <c r="BU24" s="431"/>
      <c r="BV24" s="429">
        <v>4883069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5900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174</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116229</v>
      </c>
      <c r="BO25" s="393"/>
      <c r="BP25" s="393"/>
      <c r="BQ25" s="393"/>
      <c r="BR25" s="393"/>
      <c r="BS25" s="393"/>
      <c r="BT25" s="393"/>
      <c r="BU25" s="394"/>
      <c r="BV25" s="392">
        <v>119152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5600</v>
      </c>
      <c r="R26" s="481"/>
      <c r="S26" s="481"/>
      <c r="T26" s="481"/>
      <c r="U26" s="481"/>
      <c r="V26" s="523"/>
      <c r="W26" s="582"/>
      <c r="X26" s="570"/>
      <c r="Y26" s="571"/>
      <c r="Z26" s="479" t="s">
        <v>177</v>
      </c>
      <c r="AA26" s="592"/>
      <c r="AB26" s="592"/>
      <c r="AC26" s="592"/>
      <c r="AD26" s="592"/>
      <c r="AE26" s="592"/>
      <c r="AF26" s="592"/>
      <c r="AG26" s="593"/>
      <c r="AH26" s="480" t="s">
        <v>174</v>
      </c>
      <c r="AI26" s="481"/>
      <c r="AJ26" s="481"/>
      <c r="AK26" s="481"/>
      <c r="AL26" s="523"/>
      <c r="AM26" s="480" t="s">
        <v>174</v>
      </c>
      <c r="AN26" s="481"/>
      <c r="AO26" s="481"/>
      <c r="AP26" s="481"/>
      <c r="AQ26" s="481"/>
      <c r="AR26" s="523"/>
      <c r="AS26" s="480" t="s">
        <v>174</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174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3050</v>
      </c>
      <c r="R27" s="481"/>
      <c r="S27" s="481"/>
      <c r="T27" s="481"/>
      <c r="U27" s="481"/>
      <c r="V27" s="523"/>
      <c r="W27" s="582"/>
      <c r="X27" s="570"/>
      <c r="Y27" s="571"/>
      <c r="Z27" s="479" t="s">
        <v>180</v>
      </c>
      <c r="AA27" s="459"/>
      <c r="AB27" s="459"/>
      <c r="AC27" s="459"/>
      <c r="AD27" s="459"/>
      <c r="AE27" s="459"/>
      <c r="AF27" s="459"/>
      <c r="AG27" s="460"/>
      <c r="AH27" s="480" t="s">
        <v>174</v>
      </c>
      <c r="AI27" s="481"/>
      <c r="AJ27" s="481"/>
      <c r="AK27" s="481"/>
      <c r="AL27" s="523"/>
      <c r="AM27" s="480" t="s">
        <v>137</v>
      </c>
      <c r="AN27" s="481"/>
      <c r="AO27" s="481"/>
      <c r="AP27" s="481"/>
      <c r="AQ27" s="481"/>
      <c r="AR27" s="523"/>
      <c r="AS27" s="480" t="s">
        <v>174</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365074</v>
      </c>
      <c r="BO27" s="606"/>
      <c r="BP27" s="606"/>
      <c r="BQ27" s="606"/>
      <c r="BR27" s="606"/>
      <c r="BS27" s="606"/>
      <c r="BT27" s="606"/>
      <c r="BU27" s="607"/>
      <c r="BV27" s="605">
        <v>365008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2510</v>
      </c>
      <c r="R28" s="481"/>
      <c r="S28" s="481"/>
      <c r="T28" s="481"/>
      <c r="U28" s="481"/>
      <c r="V28" s="523"/>
      <c r="W28" s="582"/>
      <c r="X28" s="570"/>
      <c r="Y28" s="571"/>
      <c r="Z28" s="479" t="s">
        <v>183</v>
      </c>
      <c r="AA28" s="459"/>
      <c r="AB28" s="459"/>
      <c r="AC28" s="459"/>
      <c r="AD28" s="459"/>
      <c r="AE28" s="459"/>
      <c r="AF28" s="459"/>
      <c r="AG28" s="460"/>
      <c r="AH28" s="480" t="s">
        <v>174</v>
      </c>
      <c r="AI28" s="481"/>
      <c r="AJ28" s="481"/>
      <c r="AK28" s="481"/>
      <c r="AL28" s="523"/>
      <c r="AM28" s="480" t="s">
        <v>174</v>
      </c>
      <c r="AN28" s="481"/>
      <c r="AO28" s="481"/>
      <c r="AP28" s="481"/>
      <c r="AQ28" s="481"/>
      <c r="AR28" s="523"/>
      <c r="AS28" s="480" t="s">
        <v>137</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392197</v>
      </c>
      <c r="BO28" s="393"/>
      <c r="BP28" s="393"/>
      <c r="BQ28" s="393"/>
      <c r="BR28" s="393"/>
      <c r="BS28" s="393"/>
      <c r="BT28" s="393"/>
      <c r="BU28" s="394"/>
      <c r="BV28" s="392">
        <v>391640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12</v>
      </c>
      <c r="M29" s="481"/>
      <c r="N29" s="481"/>
      <c r="O29" s="481"/>
      <c r="P29" s="523"/>
      <c r="Q29" s="480">
        <v>2280</v>
      </c>
      <c r="R29" s="481"/>
      <c r="S29" s="481"/>
      <c r="T29" s="481"/>
      <c r="U29" s="481"/>
      <c r="V29" s="523"/>
      <c r="W29" s="583"/>
      <c r="X29" s="584"/>
      <c r="Y29" s="585"/>
      <c r="Z29" s="479" t="s">
        <v>186</v>
      </c>
      <c r="AA29" s="459"/>
      <c r="AB29" s="459"/>
      <c r="AC29" s="459"/>
      <c r="AD29" s="459"/>
      <c r="AE29" s="459"/>
      <c r="AF29" s="459"/>
      <c r="AG29" s="460"/>
      <c r="AH29" s="480">
        <v>89</v>
      </c>
      <c r="AI29" s="481"/>
      <c r="AJ29" s="481"/>
      <c r="AK29" s="481"/>
      <c r="AL29" s="523"/>
      <c r="AM29" s="480">
        <v>269403</v>
      </c>
      <c r="AN29" s="481"/>
      <c r="AO29" s="481"/>
      <c r="AP29" s="481"/>
      <c r="AQ29" s="481"/>
      <c r="AR29" s="523"/>
      <c r="AS29" s="480">
        <v>3027</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359846</v>
      </c>
      <c r="BO29" s="430"/>
      <c r="BP29" s="430"/>
      <c r="BQ29" s="430"/>
      <c r="BR29" s="430"/>
      <c r="BS29" s="430"/>
      <c r="BT29" s="430"/>
      <c r="BU29" s="431"/>
      <c r="BV29" s="429">
        <v>358124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1203450</v>
      </c>
      <c r="BO30" s="606"/>
      <c r="BP30" s="606"/>
      <c r="BQ30" s="606"/>
      <c r="BR30" s="606"/>
      <c r="BS30" s="606"/>
      <c r="BT30" s="606"/>
      <c r="BU30" s="607"/>
      <c r="BV30" s="605">
        <v>1251505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196</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195</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観光施設事業特別会計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東彼地区保健福祉組合（一般会計）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（公社）長崎県林業公社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東彼地区保健福祉組合介護保険会計（サービス勘定）</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長崎県市町村総合事務組合（一般会計）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長崎県市町村総合事務組合（市町村会館管理事業特別会計）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長崎県市町村総合事務組合（市町村会館馬町別館管理事業特別会計）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長崎県市町村総合事務組合（公平委員会特別会計）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長崎県市町村総合事務組合（行政不服審査会事業特別会計）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長崎県市町村総合事務組合（交通災害共済事業特別会計）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長崎県後期高齢者医療広域連合（普通会計）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長崎県後期高齢者医療広域連合（事業会計）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1xDomlj6gasZZdgKPH9G6C+n0JEnV5Wg/gfs1tfSWoa9WQm43nXBxDKCRqmYZAkg9Pu7A9Hwmmu5HXw6pqlfwg==" saltValue="kN7j624g/UwtZnlKxn9N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568</v>
      </c>
      <c r="D34" s="1210"/>
      <c r="E34" s="1211"/>
      <c r="F34" s="32">
        <v>15.15</v>
      </c>
      <c r="G34" s="33">
        <v>16.899999999999999</v>
      </c>
      <c r="H34" s="33">
        <v>17.010000000000002</v>
      </c>
      <c r="I34" s="33">
        <v>17.920000000000002</v>
      </c>
      <c r="J34" s="34">
        <v>18.940000000000001</v>
      </c>
      <c r="K34" s="22"/>
      <c r="L34" s="22"/>
      <c r="M34" s="22"/>
      <c r="N34" s="22"/>
      <c r="O34" s="22"/>
      <c r="P34" s="22"/>
    </row>
    <row r="35" spans="1:16" ht="39" customHeight="1" x14ac:dyDescent="0.15">
      <c r="A35" s="22"/>
      <c r="B35" s="35"/>
      <c r="C35" s="1204" t="s">
        <v>569</v>
      </c>
      <c r="D35" s="1205"/>
      <c r="E35" s="1206"/>
      <c r="F35" s="36">
        <v>3.93</v>
      </c>
      <c r="G35" s="37">
        <v>3.56</v>
      </c>
      <c r="H35" s="37">
        <v>2.96</v>
      </c>
      <c r="I35" s="37">
        <v>2.92</v>
      </c>
      <c r="J35" s="38">
        <v>3.24</v>
      </c>
      <c r="K35" s="22"/>
      <c r="L35" s="22"/>
      <c r="M35" s="22"/>
      <c r="N35" s="22"/>
      <c r="O35" s="22"/>
      <c r="P35" s="22"/>
    </row>
    <row r="36" spans="1:16" ht="39" customHeight="1" x14ac:dyDescent="0.15">
      <c r="A36" s="22"/>
      <c r="B36" s="35"/>
      <c r="C36" s="1204" t="s">
        <v>570</v>
      </c>
      <c r="D36" s="1205"/>
      <c r="E36" s="1206"/>
      <c r="F36" s="36">
        <v>1.55</v>
      </c>
      <c r="G36" s="37">
        <v>2.25</v>
      </c>
      <c r="H36" s="37">
        <v>2.73</v>
      </c>
      <c r="I36" s="37">
        <v>3.18</v>
      </c>
      <c r="J36" s="38">
        <v>2.81</v>
      </c>
      <c r="K36" s="22"/>
      <c r="L36" s="22"/>
      <c r="M36" s="22"/>
      <c r="N36" s="22"/>
      <c r="O36" s="22"/>
      <c r="P36" s="22"/>
    </row>
    <row r="37" spans="1:16" ht="39" customHeight="1" x14ac:dyDescent="0.15">
      <c r="A37" s="22"/>
      <c r="B37" s="35"/>
      <c r="C37" s="1204" t="s">
        <v>571</v>
      </c>
      <c r="D37" s="1205"/>
      <c r="E37" s="1206"/>
      <c r="F37" s="36">
        <v>1.56</v>
      </c>
      <c r="G37" s="37">
        <v>1.5</v>
      </c>
      <c r="H37" s="37">
        <v>1.94</v>
      </c>
      <c r="I37" s="37">
        <v>1.87</v>
      </c>
      <c r="J37" s="38">
        <v>1.55</v>
      </c>
      <c r="K37" s="22"/>
      <c r="L37" s="22"/>
      <c r="M37" s="22"/>
      <c r="N37" s="22"/>
      <c r="O37" s="22"/>
      <c r="P37" s="22"/>
    </row>
    <row r="38" spans="1:16" ht="39" customHeight="1" x14ac:dyDescent="0.15">
      <c r="A38" s="22"/>
      <c r="B38" s="35"/>
      <c r="C38" s="1204" t="s">
        <v>572</v>
      </c>
      <c r="D38" s="1205"/>
      <c r="E38" s="1206"/>
      <c r="F38" s="36" t="s">
        <v>520</v>
      </c>
      <c r="G38" s="37" t="s">
        <v>520</v>
      </c>
      <c r="H38" s="37" t="s">
        <v>520</v>
      </c>
      <c r="I38" s="37">
        <v>0.77</v>
      </c>
      <c r="J38" s="38">
        <v>0.97</v>
      </c>
      <c r="K38" s="22"/>
      <c r="L38" s="22"/>
      <c r="M38" s="22"/>
      <c r="N38" s="22"/>
      <c r="O38" s="22"/>
      <c r="P38" s="22"/>
    </row>
    <row r="39" spans="1:16" ht="39" customHeight="1" x14ac:dyDescent="0.15">
      <c r="A39" s="22"/>
      <c r="B39" s="35"/>
      <c r="C39" s="1204" t="s">
        <v>573</v>
      </c>
      <c r="D39" s="1205"/>
      <c r="E39" s="1206"/>
      <c r="F39" s="36">
        <v>0.01</v>
      </c>
      <c r="G39" s="37">
        <v>0.01</v>
      </c>
      <c r="H39" s="37">
        <v>0</v>
      </c>
      <c r="I39" s="37">
        <v>0</v>
      </c>
      <c r="J39" s="38">
        <v>0.02</v>
      </c>
      <c r="K39" s="22"/>
      <c r="L39" s="22"/>
      <c r="M39" s="22"/>
      <c r="N39" s="22"/>
      <c r="O39" s="22"/>
      <c r="P39" s="22"/>
    </row>
    <row r="40" spans="1:16" ht="39" customHeight="1" x14ac:dyDescent="0.15">
      <c r="A40" s="22"/>
      <c r="B40" s="35"/>
      <c r="C40" s="1204" t="s">
        <v>574</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575</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576</v>
      </c>
      <c r="D43" s="1208"/>
      <c r="E43" s="1209"/>
      <c r="F43" s="41">
        <v>0.12</v>
      </c>
      <c r="G43" s="42">
        <v>0.1</v>
      </c>
      <c r="H43" s="42">
        <v>0.79</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n7zz1g/nZUmwyzr/kwawyodPqixgrs4LR9D1Y3+ovT6MrvypTzLlCMw8qJ82uuVo7zb1LX1uqQ6XYSdK5OGgQ==" saltValue="jZ0CsX0IQ8SnaZUnMh2G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585</v>
      </c>
      <c r="L45" s="60">
        <v>592</v>
      </c>
      <c r="M45" s="60">
        <v>589</v>
      </c>
      <c r="N45" s="60">
        <v>571</v>
      </c>
      <c r="O45" s="61">
        <v>559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412</v>
      </c>
      <c r="L48" s="64">
        <v>410</v>
      </c>
      <c r="M48" s="64">
        <v>379</v>
      </c>
      <c r="N48" s="64">
        <v>235</v>
      </c>
      <c r="O48" s="65">
        <v>248</v>
      </c>
      <c r="P48" s="48"/>
      <c r="Q48" s="48"/>
      <c r="R48" s="48"/>
      <c r="S48" s="48"/>
      <c r="T48" s="48"/>
      <c r="U48" s="48"/>
    </row>
    <row r="49" spans="1:21" ht="30.75" customHeight="1" x14ac:dyDescent="0.15">
      <c r="A49" s="48"/>
      <c r="B49" s="1214"/>
      <c r="C49" s="1215"/>
      <c r="D49" s="62"/>
      <c r="E49" s="1220" t="s">
        <v>16</v>
      </c>
      <c r="F49" s="1220"/>
      <c r="G49" s="1220"/>
      <c r="H49" s="1220"/>
      <c r="I49" s="1220"/>
      <c r="J49" s="1221"/>
      <c r="K49" s="63">
        <v>158</v>
      </c>
      <c r="L49" s="64">
        <v>62</v>
      </c>
      <c r="M49" s="64">
        <v>62</v>
      </c>
      <c r="N49" s="64">
        <v>67</v>
      </c>
      <c r="O49" s="65">
        <v>68</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520</v>
      </c>
      <c r="L50" s="64" t="s">
        <v>520</v>
      </c>
      <c r="M50" s="64" t="s">
        <v>520</v>
      </c>
      <c r="N50" s="64" t="s">
        <v>520</v>
      </c>
      <c r="O50" s="65" t="s">
        <v>520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520</v>
      </c>
      <c r="L51" s="64">
        <v>0</v>
      </c>
      <c r="M51" s="64" t="s">
        <v>520</v>
      </c>
      <c r="N51" s="64" t="s">
        <v>520</v>
      </c>
      <c r="O51" s="65" t="s">
        <v>520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789</v>
      </c>
      <c r="L52" s="64">
        <v>719</v>
      </c>
      <c r="M52" s="64">
        <v>687</v>
      </c>
      <c r="N52" s="64">
        <v>683</v>
      </c>
      <c r="O52" s="65">
        <v>667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366</v>
      </c>
      <c r="L53" s="69">
        <v>345</v>
      </c>
      <c r="M53" s="69">
        <v>343</v>
      </c>
      <c r="N53" s="69">
        <v>190</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602</v>
      </c>
      <c r="L57" s="84" t="s">
        <v>602</v>
      </c>
      <c r="M57" s="84" t="s">
        <v>602</v>
      </c>
      <c r="N57" s="84" t="s">
        <v>602</v>
      </c>
      <c r="O57" s="85" t="s">
        <v>602</v>
      </c>
    </row>
    <row r="58" spans="1:21" ht="31.5" customHeight="1" thickBot="1" x14ac:dyDescent="0.2">
      <c r="B58" s="1230"/>
      <c r="C58" s="1231"/>
      <c r="D58" s="1235" t="s">
        <v>27</v>
      </c>
      <c r="E58" s="1236"/>
      <c r="F58" s="1236"/>
      <c r="G58" s="1236"/>
      <c r="H58" s="1236"/>
      <c r="I58" s="1236"/>
      <c r="J58" s="1237"/>
      <c r="K58" s="86" t="s">
        <v>602</v>
      </c>
      <c r="L58" s="87" t="s">
        <v>603</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0k+WAgc9jTKnrUEF1tRHDk5qWQ/a0jumoWPyQNRQdMZi8hQBzqsjrzfEu/uiU+I3O5ADyClycBRE5W0Xh2wLw==" saltValue="QTI7DLClSTvAJdEWyJhI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8" t="s">
        <v>30</v>
      </c>
      <c r="C41" s="1239"/>
      <c r="D41" s="102"/>
      <c r="E41" s="1244" t="s">
        <v>31</v>
      </c>
      <c r="F41" s="1244"/>
      <c r="G41" s="1244"/>
      <c r="H41" s="1245"/>
      <c r="I41" s="103">
        <v>5697</v>
      </c>
      <c r="J41" s="104">
        <v>5517</v>
      </c>
      <c r="K41" s="104">
        <v>5303</v>
      </c>
      <c r="L41" s="104">
        <v>5148</v>
      </c>
      <c r="M41" s="105">
        <v>5190</v>
      </c>
    </row>
    <row r="42" spans="2:13" ht="27.75" customHeight="1" x14ac:dyDescent="0.15">
      <c r="B42" s="1240"/>
      <c r="C42" s="1241"/>
      <c r="D42" s="106"/>
      <c r="E42" s="1246" t="s">
        <v>32</v>
      </c>
      <c r="F42" s="1246"/>
      <c r="G42" s="1246"/>
      <c r="H42" s="1247"/>
      <c r="I42" s="107" t="s">
        <v>520</v>
      </c>
      <c r="J42" s="108" t="s">
        <v>520</v>
      </c>
      <c r="K42" s="108" t="s">
        <v>520</v>
      </c>
      <c r="L42" s="108" t="s">
        <v>520</v>
      </c>
      <c r="M42" s="109" t="s">
        <v>520</v>
      </c>
    </row>
    <row r="43" spans="2:13" ht="27.75" customHeight="1" x14ac:dyDescent="0.15">
      <c r="B43" s="1240"/>
      <c r="C43" s="1241"/>
      <c r="D43" s="106"/>
      <c r="E43" s="1246" t="s">
        <v>33</v>
      </c>
      <c r="F43" s="1246"/>
      <c r="G43" s="1246"/>
      <c r="H43" s="1247"/>
      <c r="I43" s="107">
        <v>3947</v>
      </c>
      <c r="J43" s="108">
        <v>3708</v>
      </c>
      <c r="K43" s="108">
        <v>3519</v>
      </c>
      <c r="L43" s="108">
        <v>2960</v>
      </c>
      <c r="M43" s="109">
        <v>2460</v>
      </c>
    </row>
    <row r="44" spans="2:13" ht="27.75" customHeight="1" x14ac:dyDescent="0.15">
      <c r="B44" s="1240"/>
      <c r="C44" s="1241"/>
      <c r="D44" s="106"/>
      <c r="E44" s="1246" t="s">
        <v>34</v>
      </c>
      <c r="F44" s="1246"/>
      <c r="G44" s="1246"/>
      <c r="H44" s="1247"/>
      <c r="I44" s="107">
        <v>29</v>
      </c>
      <c r="J44" s="108">
        <v>167</v>
      </c>
      <c r="K44" s="108">
        <v>1460</v>
      </c>
      <c r="L44" s="108">
        <v>1640</v>
      </c>
      <c r="M44" s="109">
        <v>1610</v>
      </c>
    </row>
    <row r="45" spans="2:13" ht="27.75" customHeight="1" x14ac:dyDescent="0.15">
      <c r="B45" s="1240"/>
      <c r="C45" s="1241"/>
      <c r="D45" s="106"/>
      <c r="E45" s="1246" t="s">
        <v>35</v>
      </c>
      <c r="F45" s="1246"/>
      <c r="G45" s="1246"/>
      <c r="H45" s="1247"/>
      <c r="I45" s="107">
        <v>936</v>
      </c>
      <c r="J45" s="108">
        <v>799</v>
      </c>
      <c r="K45" s="108">
        <v>792</v>
      </c>
      <c r="L45" s="108">
        <v>604</v>
      </c>
      <c r="M45" s="109">
        <v>576</v>
      </c>
    </row>
    <row r="46" spans="2:13" ht="27.75" customHeight="1" x14ac:dyDescent="0.15">
      <c r="B46" s="1240"/>
      <c r="C46" s="1241"/>
      <c r="D46" s="110"/>
      <c r="E46" s="1246" t="s">
        <v>36</v>
      </c>
      <c r="F46" s="1246"/>
      <c r="G46" s="1246"/>
      <c r="H46" s="1247"/>
      <c r="I46" s="107">
        <v>1</v>
      </c>
      <c r="J46" s="108">
        <v>1</v>
      </c>
      <c r="K46" s="108">
        <v>1</v>
      </c>
      <c r="L46" s="108">
        <v>7</v>
      </c>
      <c r="M46" s="109">
        <v>13</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2406</v>
      </c>
      <c r="J50" s="108">
        <v>2436</v>
      </c>
      <c r="K50" s="108">
        <v>2534</v>
      </c>
      <c r="L50" s="108">
        <v>2625</v>
      </c>
      <c r="M50" s="109">
        <v>2630</v>
      </c>
    </row>
    <row r="51" spans="2:13" ht="27.75" customHeight="1" x14ac:dyDescent="0.15">
      <c r="B51" s="1240"/>
      <c r="C51" s="1241"/>
      <c r="D51" s="106"/>
      <c r="E51" s="1246" t="s">
        <v>42</v>
      </c>
      <c r="F51" s="1246"/>
      <c r="G51" s="1246"/>
      <c r="H51" s="1247"/>
      <c r="I51" s="107">
        <v>906</v>
      </c>
      <c r="J51" s="108">
        <v>872</v>
      </c>
      <c r="K51" s="108">
        <v>801</v>
      </c>
      <c r="L51" s="108">
        <v>778</v>
      </c>
      <c r="M51" s="109">
        <v>779</v>
      </c>
    </row>
    <row r="52" spans="2:13" ht="27.75" customHeight="1" x14ac:dyDescent="0.15">
      <c r="B52" s="1242"/>
      <c r="C52" s="1243"/>
      <c r="D52" s="106"/>
      <c r="E52" s="1246" t="s">
        <v>43</v>
      </c>
      <c r="F52" s="1246"/>
      <c r="G52" s="1246"/>
      <c r="H52" s="1247"/>
      <c r="I52" s="107">
        <v>6089</v>
      </c>
      <c r="J52" s="108">
        <v>5733</v>
      </c>
      <c r="K52" s="108">
        <v>6123</v>
      </c>
      <c r="L52" s="108">
        <v>5306</v>
      </c>
      <c r="M52" s="109">
        <v>5148</v>
      </c>
    </row>
    <row r="53" spans="2:13" ht="27.75" customHeight="1" thickBot="1" x14ac:dyDescent="0.2">
      <c r="B53" s="1253" t="s">
        <v>44</v>
      </c>
      <c r="C53" s="1254"/>
      <c r="D53" s="113"/>
      <c r="E53" s="1255" t="s">
        <v>45</v>
      </c>
      <c r="F53" s="1255"/>
      <c r="G53" s="1255"/>
      <c r="H53" s="1256"/>
      <c r="I53" s="114">
        <v>1210</v>
      </c>
      <c r="J53" s="115">
        <v>1152</v>
      </c>
      <c r="K53" s="115">
        <v>1618</v>
      </c>
      <c r="L53" s="115">
        <v>1651</v>
      </c>
      <c r="M53" s="116">
        <v>1292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P8d86KgXqzjoaVqhj7B+YFqv4GVr32oZcBiNVXsgy/tKRQKbLb3zFJyb8ChrLEFT7pDNKrtNFtYG//dZYMEg==" saltValue="L1/2RnVj2BERodYFm60h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391</v>
      </c>
      <c r="G55" s="128">
        <v>392</v>
      </c>
      <c r="H55" s="129">
        <v>392</v>
      </c>
    </row>
    <row r="56" spans="2:8" ht="52.5" customHeight="1" x14ac:dyDescent="0.15">
      <c r="B56" s="130"/>
      <c r="C56" s="1267" t="s">
        <v>49</v>
      </c>
      <c r="D56" s="1267"/>
      <c r="E56" s="1268"/>
      <c r="F56" s="131">
        <v>357</v>
      </c>
      <c r="G56" s="131">
        <v>358</v>
      </c>
      <c r="H56" s="132">
        <v>360</v>
      </c>
    </row>
    <row r="57" spans="2:8" ht="53.25" customHeight="1" x14ac:dyDescent="0.15">
      <c r="B57" s="130"/>
      <c r="C57" s="1269" t="s">
        <v>50</v>
      </c>
      <c r="D57" s="1269"/>
      <c r="E57" s="1270"/>
      <c r="F57" s="133">
        <v>1264</v>
      </c>
      <c r="G57" s="133">
        <v>1252</v>
      </c>
      <c r="H57" s="134">
        <v>1203</v>
      </c>
    </row>
    <row r="58" spans="2:8" ht="45.75" customHeight="1" x14ac:dyDescent="0.15">
      <c r="B58" s="135"/>
      <c r="C58" s="1257" t="s">
        <v>597</v>
      </c>
      <c r="D58" s="1258"/>
      <c r="E58" s="1259"/>
      <c r="F58" s="136">
        <v>773</v>
      </c>
      <c r="G58" s="136">
        <v>761</v>
      </c>
      <c r="H58" s="137">
        <v>711</v>
      </c>
    </row>
    <row r="59" spans="2:8" ht="45.75" customHeight="1" x14ac:dyDescent="0.15">
      <c r="B59" s="135"/>
      <c r="C59" s="1257" t="s">
        <v>598</v>
      </c>
      <c r="D59" s="1258"/>
      <c r="E59" s="1259"/>
      <c r="F59" s="136">
        <v>164</v>
      </c>
      <c r="G59" s="136">
        <v>164</v>
      </c>
      <c r="H59" s="137">
        <v>164</v>
      </c>
    </row>
    <row r="60" spans="2:8" ht="45.75" customHeight="1" x14ac:dyDescent="0.15">
      <c r="B60" s="135"/>
      <c r="C60" s="1257" t="s">
        <v>599</v>
      </c>
      <c r="D60" s="1258"/>
      <c r="E60" s="1259"/>
      <c r="F60" s="136">
        <v>135</v>
      </c>
      <c r="G60" s="136">
        <v>136</v>
      </c>
      <c r="H60" s="137">
        <v>136</v>
      </c>
    </row>
    <row r="61" spans="2:8" ht="45.75" customHeight="1" x14ac:dyDescent="0.15">
      <c r="B61" s="135"/>
      <c r="C61" s="1257" t="s">
        <v>600</v>
      </c>
      <c r="D61" s="1258"/>
      <c r="E61" s="1259"/>
      <c r="F61" s="136">
        <v>75</v>
      </c>
      <c r="G61" s="136">
        <v>75</v>
      </c>
      <c r="H61" s="137">
        <v>75</v>
      </c>
    </row>
    <row r="62" spans="2:8" ht="45.75" customHeight="1" thickBot="1" x14ac:dyDescent="0.2">
      <c r="B62" s="138"/>
      <c r="C62" s="1260" t="s">
        <v>601</v>
      </c>
      <c r="D62" s="1261"/>
      <c r="E62" s="1262"/>
      <c r="F62" s="139">
        <v>56</v>
      </c>
      <c r="G62" s="139">
        <v>56</v>
      </c>
      <c r="H62" s="140">
        <v>56</v>
      </c>
    </row>
    <row r="63" spans="2:8" ht="52.5" customHeight="1" thickBot="1" x14ac:dyDescent="0.2">
      <c r="B63" s="141"/>
      <c r="C63" s="1263" t="s">
        <v>51</v>
      </c>
      <c r="D63" s="1263"/>
      <c r="E63" s="1264"/>
      <c r="F63" s="142">
        <v>2012</v>
      </c>
      <c r="G63" s="142">
        <v>2001</v>
      </c>
      <c r="H63" s="143">
        <v>1955</v>
      </c>
    </row>
    <row r="64" spans="2:8" ht="15" customHeight="1" x14ac:dyDescent="0.15"/>
  </sheetData>
  <sheetProtection algorithmName="SHA-512" hashValue="LTQL5Cv8PwmHRZIj4m4DrzitExqLyt9eHQo96taoQPRE9FcWAa/xMQXyGgABhFU1O4zTGRNeLawqXuQc4cM6og==" saltValue="LzcWFJ4aCs1q+WYVopir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5D18B-6280-420C-9478-238A8D85603E}">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v>39.4</v>
      </c>
      <c r="BQ51" s="1310"/>
      <c r="BR51" s="1310"/>
      <c r="BS51" s="1310"/>
      <c r="BT51" s="1310"/>
      <c r="BU51" s="1310"/>
      <c r="BV51" s="1310"/>
      <c r="BW51" s="1310"/>
      <c r="BX51" s="1310">
        <v>38.299999999999997</v>
      </c>
      <c r="BY51" s="1310"/>
      <c r="BZ51" s="1310"/>
      <c r="CA51" s="1310"/>
      <c r="CB51" s="1310"/>
      <c r="CC51" s="1310"/>
      <c r="CD51" s="1310"/>
      <c r="CE51" s="1310"/>
      <c r="CF51" s="1310">
        <v>53.5</v>
      </c>
      <c r="CG51" s="1310"/>
      <c r="CH51" s="1310"/>
      <c r="CI51" s="1310"/>
      <c r="CJ51" s="1310"/>
      <c r="CK51" s="1310"/>
      <c r="CL51" s="1310"/>
      <c r="CM51" s="1310"/>
      <c r="CN51" s="1310">
        <v>54.1</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v>53.1</v>
      </c>
      <c r="BQ53" s="1310"/>
      <c r="BR53" s="1310"/>
      <c r="BS53" s="1310"/>
      <c r="BT53" s="1310"/>
      <c r="BU53" s="1310"/>
      <c r="BV53" s="1310"/>
      <c r="BW53" s="1310"/>
      <c r="BX53" s="1310">
        <v>61.3</v>
      </c>
      <c r="BY53" s="1310"/>
      <c r="BZ53" s="1310"/>
      <c r="CA53" s="1310"/>
      <c r="CB53" s="1310"/>
      <c r="CC53" s="1310"/>
      <c r="CD53" s="1310"/>
      <c r="CE53" s="1310"/>
      <c r="CF53" s="1310">
        <v>62.9</v>
      </c>
      <c r="CG53" s="1310"/>
      <c r="CH53" s="1310"/>
      <c r="CI53" s="1310"/>
      <c r="CJ53" s="1310"/>
      <c r="CK53" s="1310"/>
      <c r="CL53" s="1310"/>
      <c r="CM53" s="1310"/>
      <c r="CN53" s="1310">
        <v>64.5</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610</v>
      </c>
      <c r="BC55" s="1309"/>
      <c r="BD55" s="1309"/>
      <c r="BE55" s="1309"/>
      <c r="BF55" s="1309"/>
      <c r="BG55" s="1309"/>
      <c r="BH55" s="1309"/>
      <c r="BI55" s="1309"/>
      <c r="BJ55" s="1309"/>
      <c r="BK55" s="1309"/>
      <c r="BL55" s="1309"/>
      <c r="BM55" s="1309"/>
      <c r="BN55" s="1309"/>
      <c r="BO55" s="1309"/>
      <c r="BP55" s="1310">
        <v>13.1</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52.1</v>
      </c>
      <c r="BY57" s="1310"/>
      <c r="BZ57" s="1310"/>
      <c r="CA57" s="1310"/>
      <c r="CB57" s="1310"/>
      <c r="CC57" s="1310"/>
      <c r="CD57" s="1310"/>
      <c r="CE57" s="1310"/>
      <c r="CF57" s="1310">
        <v>59.1</v>
      </c>
      <c r="CG57" s="1310"/>
      <c r="CH57" s="1310"/>
      <c r="CI57" s="1310"/>
      <c r="CJ57" s="1310"/>
      <c r="CK57" s="1310"/>
      <c r="CL57" s="1310"/>
      <c r="CM57" s="1310"/>
      <c r="CN57" s="1310">
        <v>59.8</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613</v>
      </c>
    </row>
    <row r="64" spans="1:109" x14ac:dyDescent="0.15">
      <c r="B64" s="1280"/>
      <c r="G64" s="1287"/>
      <c r="I64" s="1321"/>
      <c r="J64" s="1321"/>
      <c r="K64" s="1321"/>
      <c r="L64" s="1321"/>
      <c r="M64" s="1321"/>
      <c r="N64" s="1322"/>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0">
        <v>39.4</v>
      </c>
      <c r="BQ73" s="1310"/>
      <c r="BR73" s="1310"/>
      <c r="BS73" s="1310"/>
      <c r="BT73" s="1310"/>
      <c r="BU73" s="1310"/>
      <c r="BV73" s="1310"/>
      <c r="BW73" s="1310"/>
      <c r="BX73" s="1310">
        <v>38.299999999999997</v>
      </c>
      <c r="BY73" s="1310"/>
      <c r="BZ73" s="1310"/>
      <c r="CA73" s="1310"/>
      <c r="CB73" s="1310"/>
      <c r="CC73" s="1310"/>
      <c r="CD73" s="1310"/>
      <c r="CE73" s="1310"/>
      <c r="CF73" s="1310">
        <v>53.5</v>
      </c>
      <c r="CG73" s="1310"/>
      <c r="CH73" s="1310"/>
      <c r="CI73" s="1310"/>
      <c r="CJ73" s="1310"/>
      <c r="CK73" s="1310"/>
      <c r="CL73" s="1310"/>
      <c r="CM73" s="1310"/>
      <c r="CN73" s="1310">
        <v>54.1</v>
      </c>
      <c r="CO73" s="1310"/>
      <c r="CP73" s="1310"/>
      <c r="CQ73" s="1310"/>
      <c r="CR73" s="1310"/>
      <c r="CS73" s="1310"/>
      <c r="CT73" s="1310"/>
      <c r="CU73" s="1310"/>
      <c r="CV73" s="1310">
        <v>42.2</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0">
        <v>12.1</v>
      </c>
      <c r="BQ75" s="1310"/>
      <c r="BR75" s="1310"/>
      <c r="BS75" s="1310"/>
      <c r="BT75" s="1310"/>
      <c r="BU75" s="1310"/>
      <c r="BV75" s="1310"/>
      <c r="BW75" s="1310"/>
      <c r="BX75" s="1310">
        <v>11.7</v>
      </c>
      <c r="BY75" s="1310"/>
      <c r="BZ75" s="1310"/>
      <c r="CA75" s="1310"/>
      <c r="CB75" s="1310"/>
      <c r="CC75" s="1310"/>
      <c r="CD75" s="1310"/>
      <c r="CE75" s="1310"/>
      <c r="CF75" s="1310">
        <v>11.6</v>
      </c>
      <c r="CG75" s="1310"/>
      <c r="CH75" s="1310"/>
      <c r="CI75" s="1310"/>
      <c r="CJ75" s="1310"/>
      <c r="CK75" s="1310"/>
      <c r="CL75" s="1310"/>
      <c r="CM75" s="1310"/>
      <c r="CN75" s="1310">
        <v>9.6999999999999993</v>
      </c>
      <c r="CO75" s="1310"/>
      <c r="CP75" s="1310"/>
      <c r="CQ75" s="1310"/>
      <c r="CR75" s="1310"/>
      <c r="CS75" s="1310"/>
      <c r="CT75" s="1310"/>
      <c r="CU75" s="1310"/>
      <c r="CV75" s="1310">
        <v>8.1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612</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0">
        <v>13.1</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3.1</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0">
        <v>8.9</v>
      </c>
      <c r="BQ79" s="1310"/>
      <c r="BR79" s="1310"/>
      <c r="BS79" s="1310"/>
      <c r="BT79" s="1310"/>
      <c r="BU79" s="1310"/>
      <c r="BV79" s="1310"/>
      <c r="BW79" s="1310"/>
      <c r="BX79" s="1310">
        <v>7.9</v>
      </c>
      <c r="BY79" s="1310"/>
      <c r="BZ79" s="1310"/>
      <c r="CA79" s="1310"/>
      <c r="CB79" s="1310"/>
      <c r="CC79" s="1310"/>
      <c r="CD79" s="1310"/>
      <c r="CE79" s="1310"/>
      <c r="CF79" s="1310">
        <v>7.9</v>
      </c>
      <c r="CG79" s="1310"/>
      <c r="CH79" s="1310"/>
      <c r="CI79" s="1310"/>
      <c r="CJ79" s="1310"/>
      <c r="CK79" s="1310"/>
      <c r="CL79" s="1310"/>
      <c r="CM79" s="1310"/>
      <c r="CN79" s="1310">
        <v>7.8</v>
      </c>
      <c r="CO79" s="1310"/>
      <c r="CP79" s="1310"/>
      <c r="CQ79" s="1310"/>
      <c r="CR79" s="1310"/>
      <c r="CS79" s="1310"/>
      <c r="CT79" s="1310"/>
      <c r="CU79" s="1310"/>
      <c r="CV79" s="1310">
        <v>7.9</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0CoL3uIJ5TkUd1ySKGu0uhwyiWipjszlt/1cJukbUR8PStkJKuJm5KTDtd4kAmgrc2pArTAxUGqiHLzvKkDGPQ==" saltValue="rRRPGzHmeHRFaw3DYWz3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76659-19E7-477A-B4E5-36C6368934F3}">
  <sheetPr>
    <pageSetUpPr fitToPage="1"/>
  </sheetPr>
  <dimension ref="A1:DR125"/>
  <sheetViews>
    <sheetView showGridLines="0" topLeftCell="A82"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MkE7xXJipqV57R1ZFEVg6wTkKJHpihONrmbwzEPIptPg2wXwfyHMpRZ6opJSbJLx72l0tGCx06ZHb0egA1Cr9w==" saltValue="mXCRlRV93UOm/9qHiUCA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0647-0DBF-40A1-9990-4FC46E4ED953}">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HKnuSu/bX4mfu1yhTHfGbhQoE8JRt63Bo2pJnbOZfZPADd6Nnu3Lywz+pSzK7d30rnfIl1xlxNZNgqf3GrCxYA==" saltValue="xN12Y2E492qI6MBzN4q4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32876</v>
      </c>
      <c r="E3" s="162"/>
      <c r="F3" s="163">
        <v>75972</v>
      </c>
      <c r="G3" s="164"/>
      <c r="H3" s="165"/>
    </row>
    <row r="4" spans="1:8" x14ac:dyDescent="0.15">
      <c r="A4" s="166"/>
      <c r="B4" s="167"/>
      <c r="C4" s="168"/>
      <c r="D4" s="169">
        <v>11228</v>
      </c>
      <c r="E4" s="170"/>
      <c r="F4" s="171">
        <v>40712</v>
      </c>
      <c r="G4" s="172"/>
      <c r="H4" s="173"/>
    </row>
    <row r="5" spans="1:8" x14ac:dyDescent="0.15">
      <c r="A5" s="154" t="s">
        <v>553</v>
      </c>
      <c r="B5" s="159"/>
      <c r="C5" s="160"/>
      <c r="D5" s="161">
        <v>40435</v>
      </c>
      <c r="E5" s="162"/>
      <c r="F5" s="163">
        <v>79466</v>
      </c>
      <c r="G5" s="164"/>
      <c r="H5" s="165"/>
    </row>
    <row r="6" spans="1:8" x14ac:dyDescent="0.15">
      <c r="A6" s="166"/>
      <c r="B6" s="167"/>
      <c r="C6" s="168"/>
      <c r="D6" s="169">
        <v>10206</v>
      </c>
      <c r="E6" s="170"/>
      <c r="F6" s="171">
        <v>44645</v>
      </c>
      <c r="G6" s="172"/>
      <c r="H6" s="173"/>
    </row>
    <row r="7" spans="1:8" x14ac:dyDescent="0.15">
      <c r="A7" s="154" t="s">
        <v>554</v>
      </c>
      <c r="B7" s="159"/>
      <c r="C7" s="160"/>
      <c r="D7" s="161">
        <v>35696</v>
      </c>
      <c r="E7" s="162"/>
      <c r="F7" s="163">
        <v>90072</v>
      </c>
      <c r="G7" s="164"/>
      <c r="H7" s="165"/>
    </row>
    <row r="8" spans="1:8" x14ac:dyDescent="0.15">
      <c r="A8" s="166"/>
      <c r="B8" s="167"/>
      <c r="C8" s="168"/>
      <c r="D8" s="169">
        <v>10353</v>
      </c>
      <c r="E8" s="170"/>
      <c r="F8" s="171">
        <v>46083</v>
      </c>
      <c r="G8" s="172"/>
      <c r="H8" s="173"/>
    </row>
    <row r="9" spans="1:8" x14ac:dyDescent="0.15">
      <c r="A9" s="154" t="s">
        <v>555</v>
      </c>
      <c r="B9" s="159"/>
      <c r="C9" s="160"/>
      <c r="D9" s="161">
        <v>35205</v>
      </c>
      <c r="E9" s="162"/>
      <c r="F9" s="163">
        <v>88328</v>
      </c>
      <c r="G9" s="164"/>
      <c r="H9" s="165"/>
    </row>
    <row r="10" spans="1:8" x14ac:dyDescent="0.15">
      <c r="A10" s="166"/>
      <c r="B10" s="167"/>
      <c r="C10" s="168"/>
      <c r="D10" s="169">
        <v>13049</v>
      </c>
      <c r="E10" s="170"/>
      <c r="F10" s="171">
        <v>49013</v>
      </c>
      <c r="G10" s="172"/>
      <c r="H10" s="173"/>
    </row>
    <row r="11" spans="1:8" x14ac:dyDescent="0.15">
      <c r="A11" s="154" t="s">
        <v>556</v>
      </c>
      <c r="B11" s="159"/>
      <c r="C11" s="160"/>
      <c r="D11" s="161">
        <v>85355</v>
      </c>
      <c r="E11" s="162"/>
      <c r="F11" s="163">
        <v>103390</v>
      </c>
      <c r="G11" s="164"/>
      <c r="H11" s="165"/>
    </row>
    <row r="12" spans="1:8" x14ac:dyDescent="0.15">
      <c r="A12" s="166"/>
      <c r="B12" s="167"/>
      <c r="C12" s="174"/>
      <c r="D12" s="169">
        <v>45546</v>
      </c>
      <c r="E12" s="170"/>
      <c r="F12" s="171">
        <v>51269</v>
      </c>
      <c r="G12" s="172"/>
      <c r="H12" s="173"/>
    </row>
    <row r="13" spans="1:8" x14ac:dyDescent="0.15">
      <c r="A13" s="154"/>
      <c r="B13" s="159"/>
      <c r="C13" s="175"/>
      <c r="D13" s="176">
        <v>45913</v>
      </c>
      <c r="E13" s="177"/>
      <c r="F13" s="178">
        <v>87446</v>
      </c>
      <c r="G13" s="179"/>
      <c r="H13" s="165"/>
    </row>
    <row r="14" spans="1:8" x14ac:dyDescent="0.15">
      <c r="A14" s="166"/>
      <c r="B14" s="167"/>
      <c r="C14" s="168"/>
      <c r="D14" s="169">
        <v>18076</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3.93</v>
      </c>
      <c r="C19" s="180">
        <f>ROUND(VALUE(SUBSTITUTE(実質収支比率等に係る経年分析!G$48,"▲","-")),2)</f>
        <v>3.57</v>
      </c>
      <c r="D19" s="180">
        <f>ROUND(VALUE(SUBSTITUTE(実質収支比率等に係る経年分析!H$48,"▲","-")),2)</f>
        <v>2.96</v>
      </c>
      <c r="E19" s="180">
        <f>ROUND(VALUE(SUBSTITUTE(実質収支比率等に係る経年分析!I$48,"▲","-")),2)</f>
        <v>2.92</v>
      </c>
      <c r="F19" s="180">
        <f>ROUND(VALUE(SUBSTITUTE(実質収支比率等に係る経年分析!J$48,"▲","-")),2)</f>
        <v>3.24</v>
      </c>
    </row>
    <row r="20" spans="1:11" x14ac:dyDescent="0.15">
      <c r="A20" s="180" t="s">
        <v>55</v>
      </c>
      <c r="B20" s="180">
        <f>ROUND(VALUE(SUBSTITUTE(実質収支比率等に係る経年分析!F$47,"▲","-")),2)</f>
        <v>8.19</v>
      </c>
      <c r="C20" s="180">
        <f>ROUND(VALUE(SUBSTITUTE(実質収支比率等に係る経年分析!G$47,"▲","-")),2)</f>
        <v>8.5500000000000007</v>
      </c>
      <c r="D20" s="180">
        <f>ROUND(VALUE(SUBSTITUTE(実質収支比率等に係る経年分析!H$47,"▲","-")),2)</f>
        <v>10.77</v>
      </c>
      <c r="E20" s="180">
        <f>ROUND(VALUE(SUBSTITUTE(実質収支比率等に係る経年分析!I$47,"▲","-")),2)</f>
        <v>10.73</v>
      </c>
      <c r="F20" s="180">
        <f>ROUND(VALUE(SUBSTITUTE(実質収支比率等に係る経年分析!J$47,"▲","-")),2)</f>
        <v>10.76</v>
      </c>
    </row>
    <row r="21" spans="1:11" x14ac:dyDescent="0.15">
      <c r="A21" s="180" t="s">
        <v>56</v>
      </c>
      <c r="B21" s="180">
        <f>IF(ISNUMBER(VALUE(SUBSTITUTE(実質収支比率等に係る経年分析!F$49,"▲","-"))),ROUND(VALUE(SUBSTITUTE(実質収支比率等に係る経年分析!F$49,"▲","-")),2),NA())</f>
        <v>1.33</v>
      </c>
      <c r="C21" s="180">
        <f>IF(ISNUMBER(VALUE(SUBSTITUTE(実質収支比率等に係る経年分析!G$49,"▲","-"))),ROUND(VALUE(SUBSTITUTE(実質収支比率等に係る経年分析!G$49,"▲","-")),2),NA())</f>
        <v>-0.47</v>
      </c>
      <c r="D21" s="180">
        <f>IF(ISNUMBER(VALUE(SUBSTITUTE(実質収支比率等に係る経年分析!H$49,"▲","-"))),ROUND(VALUE(SUBSTITUTE(実質収支比率等に係る経年分析!H$49,"▲","-")),2),NA())</f>
        <v>1.61</v>
      </c>
      <c r="E21" s="180">
        <f>IF(ISNUMBER(VALUE(SUBSTITUTE(実質収支比率等に係る経年分析!I$49,"▲","-"))),ROUND(VALUE(SUBSTITUTE(実質収支比率等に係る経年分析!I$49,"▲","-")),2),NA())</f>
        <v>-0.02</v>
      </c>
      <c r="F21" s="180">
        <f>IF(ISNUMBER(VALUE(SUBSTITUTE(実質収支比率等に係る経年分析!J$49,"▲","-"))),ROUND(VALUE(SUBSTITUTE(実質収支比率等に係る経年分析!J$49,"▲","-")),2),NA())</f>
        <v>0.33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観光施設事業特別会計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0.97</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16.899999999999999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17.010000000000002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17.920000000000002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18.940000000000001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789</v>
      </c>
      <c r="E42" s="182"/>
      <c r="F42" s="182"/>
      <c r="G42" s="182">
        <f>'実質公債費比率（分子）の構造'!L$52</f>
        <v>719</v>
      </c>
      <c r="H42" s="182"/>
      <c r="I42" s="182"/>
      <c r="J42" s="182">
        <f>'実質公債費比率（分子）の構造'!M$52</f>
        <v>687</v>
      </c>
      <c r="K42" s="182"/>
      <c r="L42" s="182"/>
      <c r="M42" s="182">
        <f>'実質公債費比率（分子）の構造'!N$52</f>
        <v>683</v>
      </c>
      <c r="N42" s="182"/>
      <c r="O42" s="182"/>
      <c r="P42" s="182">
        <f>'実質公債費比率（分子）の構造'!O$52</f>
        <v>667</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158</v>
      </c>
      <c r="C45" s="182"/>
      <c r="D45" s="182"/>
      <c r="E45" s="182">
        <f>'実質公債費比率（分子）の構造'!L$49</f>
        <v>62</v>
      </c>
      <c r="F45" s="182"/>
      <c r="G45" s="182"/>
      <c r="H45" s="182">
        <f>'実質公債費比率（分子）の構造'!M$49</f>
        <v>62</v>
      </c>
      <c r="I45" s="182"/>
      <c r="J45" s="182"/>
      <c r="K45" s="182">
        <f>'実質公債費比率（分子）の構造'!N$49</f>
        <v>67</v>
      </c>
      <c r="L45" s="182"/>
      <c r="M45" s="182"/>
      <c r="N45" s="182">
        <f>'実質公債費比率（分子）の構造'!O$49</f>
        <v>68</v>
      </c>
      <c r="O45" s="182"/>
      <c r="P45" s="182"/>
    </row>
    <row r="46" spans="1:16" x14ac:dyDescent="0.15">
      <c r="A46" s="182" t="s">
        <v>67</v>
      </c>
      <c r="B46" s="182">
        <f>'実質公債費比率（分子）の構造'!K$48</f>
        <v>412</v>
      </c>
      <c r="C46" s="182"/>
      <c r="D46" s="182"/>
      <c r="E46" s="182">
        <f>'実質公債費比率（分子）の構造'!L$48</f>
        <v>410</v>
      </c>
      <c r="F46" s="182"/>
      <c r="G46" s="182"/>
      <c r="H46" s="182">
        <f>'実質公債費比率（分子）の構造'!M$48</f>
        <v>379</v>
      </c>
      <c r="I46" s="182"/>
      <c r="J46" s="182"/>
      <c r="K46" s="182">
        <f>'実質公債費比率（分子）の構造'!N$48</f>
        <v>235</v>
      </c>
      <c r="L46" s="182"/>
      <c r="M46" s="182"/>
      <c r="N46" s="182">
        <f>'実質公債費比率（分子）の構造'!O$48</f>
        <v>248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585</v>
      </c>
      <c r="C49" s="182"/>
      <c r="D49" s="182"/>
      <c r="E49" s="182">
        <f>'実質公債費比率（分子）の構造'!L$45</f>
        <v>592</v>
      </c>
      <c r="F49" s="182"/>
      <c r="G49" s="182"/>
      <c r="H49" s="182">
        <f>'実質公債費比率（分子）の構造'!M$45</f>
        <v>589</v>
      </c>
      <c r="I49" s="182"/>
      <c r="J49" s="182"/>
      <c r="K49" s="182">
        <f>'実質公債費比率（分子）の構造'!N$45</f>
        <v>571</v>
      </c>
      <c r="L49" s="182"/>
      <c r="M49" s="182"/>
      <c r="N49" s="182">
        <f>'実質公債費比率（分子）の構造'!O$45</f>
        <v>559</v>
      </c>
      <c r="O49" s="182"/>
      <c r="P49" s="182"/>
    </row>
    <row r="50" spans="1:16" x14ac:dyDescent="0.15">
      <c r="A50" s="182" t="s">
        <v>71</v>
      </c>
      <c r="B50" s="182" t="e">
        <f>NA()</f>
        <v>#N/A</v>
      </c>
      <c r="C50" s="182">
        <f>IF(ISNUMBER('実質公債費比率（分子）の構造'!K$53),'実質公債費比率（分子）の構造'!K$53,NA())</f>
        <v>366</v>
      </c>
      <c r="D50" s="182" t="e">
        <f>NA()</f>
        <v>#N/A</v>
      </c>
      <c r="E50" s="182" t="e">
        <f>NA()</f>
        <v>#N/A</v>
      </c>
      <c r="F50" s="182">
        <f>IF(ISNUMBER('実質公債費比率（分子）の構造'!L$53),'実質公債費比率（分子）の構造'!L$53,NA())</f>
        <v>345</v>
      </c>
      <c r="G50" s="182" t="e">
        <f>NA()</f>
        <v>#N/A</v>
      </c>
      <c r="H50" s="182" t="e">
        <f>NA()</f>
        <v>#N/A</v>
      </c>
      <c r="I50" s="182">
        <f>IF(ISNUMBER('実質公債費比率（分子）の構造'!M$53),'実質公債費比率（分子）の構造'!M$53,NA())</f>
        <v>343</v>
      </c>
      <c r="J50" s="182" t="e">
        <f>NA()</f>
        <v>#N/A</v>
      </c>
      <c r="K50" s="182" t="e">
        <f>NA()</f>
        <v>#N/A</v>
      </c>
      <c r="L50" s="182">
        <f>IF(ISNUMBER('実質公債費比率（分子）の構造'!N$53),'実質公債費比率（分子）の構造'!N$53,NA())</f>
        <v>190</v>
      </c>
      <c r="M50" s="182" t="e">
        <f>NA()</f>
        <v>#N/A</v>
      </c>
      <c r="N50" s="182" t="e">
        <f>NA()</f>
        <v>#N/A</v>
      </c>
      <c r="O50" s="182">
        <f>IF(ISNUMBER('実質公債費比率（分子）の構造'!O$53),'実質公債費比率（分子）の構造'!O$53,NA())</f>
        <v>208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6089</v>
      </c>
      <c r="E56" s="181"/>
      <c r="F56" s="181"/>
      <c r="G56" s="181">
        <f>'将来負担比率（分子）の構造'!J$52</f>
        <v>5733</v>
      </c>
      <c r="H56" s="181"/>
      <c r="I56" s="181"/>
      <c r="J56" s="181">
        <f>'将来負担比率（分子）の構造'!K$52</f>
        <v>6123</v>
      </c>
      <c r="K56" s="181"/>
      <c r="L56" s="181"/>
      <c r="M56" s="181">
        <f>'将来負担比率（分子）の構造'!L$52</f>
        <v>5306</v>
      </c>
      <c r="N56" s="181"/>
      <c r="O56" s="181"/>
      <c r="P56" s="181">
        <f>'将来負担比率（分子）の構造'!M$52</f>
        <v>5148</v>
      </c>
    </row>
    <row r="57" spans="1:16" x14ac:dyDescent="0.15">
      <c r="A57" s="181" t="s">
        <v>42</v>
      </c>
      <c r="B57" s="181"/>
      <c r="C57" s="181"/>
      <c r="D57" s="181">
        <f>'将来負担比率（分子）の構造'!I$51</f>
        <v>906</v>
      </c>
      <c r="E57" s="181"/>
      <c r="F57" s="181"/>
      <c r="G57" s="181">
        <f>'将来負担比率（分子）の構造'!J$51</f>
        <v>872</v>
      </c>
      <c r="H57" s="181"/>
      <c r="I57" s="181"/>
      <c r="J57" s="181">
        <f>'将来負担比率（分子）の構造'!K$51</f>
        <v>801</v>
      </c>
      <c r="K57" s="181"/>
      <c r="L57" s="181"/>
      <c r="M57" s="181">
        <f>'将来負担比率（分子）の構造'!L$51</f>
        <v>778</v>
      </c>
      <c r="N57" s="181"/>
      <c r="O57" s="181"/>
      <c r="P57" s="181">
        <f>'将来負担比率（分子）の構造'!M$51</f>
        <v>779</v>
      </c>
    </row>
    <row r="58" spans="1:16" x14ac:dyDescent="0.15">
      <c r="A58" s="181" t="s">
        <v>41</v>
      </c>
      <c r="B58" s="181"/>
      <c r="C58" s="181"/>
      <c r="D58" s="181">
        <f>'将来負担比率（分子）の構造'!I$50</f>
        <v>2406</v>
      </c>
      <c r="E58" s="181"/>
      <c r="F58" s="181"/>
      <c r="G58" s="181">
        <f>'将来負担比率（分子）の構造'!J$50</f>
        <v>2436</v>
      </c>
      <c r="H58" s="181"/>
      <c r="I58" s="181"/>
      <c r="J58" s="181">
        <f>'将来負担比率（分子）の構造'!K$50</f>
        <v>2534</v>
      </c>
      <c r="K58" s="181"/>
      <c r="L58" s="181"/>
      <c r="M58" s="181">
        <f>'将来負担比率（分子）の構造'!L$50</f>
        <v>2625</v>
      </c>
      <c r="N58" s="181"/>
      <c r="O58" s="181"/>
      <c r="P58" s="181">
        <f>'将来負担比率（分子）の構造'!M$50</f>
        <v>2630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1</v>
      </c>
      <c r="I61" s="181"/>
      <c r="J61" s="181"/>
      <c r="K61" s="181">
        <f>'将来負担比率（分子）の構造'!L$46</f>
        <v>7</v>
      </c>
      <c r="L61" s="181"/>
      <c r="M61" s="181"/>
      <c r="N61" s="181">
        <f>'将来負担比率（分子）の構造'!M$46</f>
        <v>13</v>
      </c>
      <c r="O61" s="181"/>
      <c r="P61" s="181"/>
    </row>
    <row r="62" spans="1:16" x14ac:dyDescent="0.15">
      <c r="A62" s="181" t="s">
        <v>35</v>
      </c>
      <c r="B62" s="181">
        <f>'将来負担比率（分子）の構造'!I$45</f>
        <v>936</v>
      </c>
      <c r="C62" s="181"/>
      <c r="D62" s="181"/>
      <c r="E62" s="181">
        <f>'将来負担比率（分子）の構造'!J$45</f>
        <v>799</v>
      </c>
      <c r="F62" s="181"/>
      <c r="G62" s="181"/>
      <c r="H62" s="181">
        <f>'将来負担比率（分子）の構造'!K$45</f>
        <v>792</v>
      </c>
      <c r="I62" s="181"/>
      <c r="J62" s="181"/>
      <c r="K62" s="181">
        <f>'将来負担比率（分子）の構造'!L$45</f>
        <v>604</v>
      </c>
      <c r="L62" s="181"/>
      <c r="M62" s="181"/>
      <c r="N62" s="181">
        <f>'将来負担比率（分子）の構造'!M$45</f>
        <v>576</v>
      </c>
      <c r="O62" s="181"/>
      <c r="P62" s="181"/>
    </row>
    <row r="63" spans="1:16" x14ac:dyDescent="0.15">
      <c r="A63" s="181" t="s">
        <v>34</v>
      </c>
      <c r="B63" s="181">
        <f>'将来負担比率（分子）の構造'!I$44</f>
        <v>29</v>
      </c>
      <c r="C63" s="181"/>
      <c r="D63" s="181"/>
      <c r="E63" s="181">
        <f>'将来負担比率（分子）の構造'!J$44</f>
        <v>167</v>
      </c>
      <c r="F63" s="181"/>
      <c r="G63" s="181"/>
      <c r="H63" s="181">
        <f>'将来負担比率（分子）の構造'!K$44</f>
        <v>1460</v>
      </c>
      <c r="I63" s="181"/>
      <c r="J63" s="181"/>
      <c r="K63" s="181">
        <f>'将来負担比率（分子）の構造'!L$44</f>
        <v>1640</v>
      </c>
      <c r="L63" s="181"/>
      <c r="M63" s="181"/>
      <c r="N63" s="181">
        <f>'将来負担比率（分子）の構造'!M$44</f>
        <v>1610</v>
      </c>
      <c r="O63" s="181"/>
      <c r="P63" s="181"/>
    </row>
    <row r="64" spans="1:16" x14ac:dyDescent="0.15">
      <c r="A64" s="181" t="s">
        <v>33</v>
      </c>
      <c r="B64" s="181">
        <f>'将来負担比率（分子）の構造'!I$43</f>
        <v>3947</v>
      </c>
      <c r="C64" s="181"/>
      <c r="D64" s="181"/>
      <c r="E64" s="181">
        <f>'将来負担比率（分子）の構造'!J$43</f>
        <v>3708</v>
      </c>
      <c r="F64" s="181"/>
      <c r="G64" s="181"/>
      <c r="H64" s="181">
        <f>'将来負担比率（分子）の構造'!K$43</f>
        <v>3519</v>
      </c>
      <c r="I64" s="181"/>
      <c r="J64" s="181"/>
      <c r="K64" s="181">
        <f>'将来負担比率（分子）の構造'!L$43</f>
        <v>2960</v>
      </c>
      <c r="L64" s="181"/>
      <c r="M64" s="181"/>
      <c r="N64" s="181">
        <f>'将来負担比率（分子）の構造'!M$43</f>
        <v>2460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5697</v>
      </c>
      <c r="C66" s="181"/>
      <c r="D66" s="181"/>
      <c r="E66" s="181">
        <f>'将来負担比率（分子）の構造'!J$41</f>
        <v>5517</v>
      </c>
      <c r="F66" s="181"/>
      <c r="G66" s="181"/>
      <c r="H66" s="181">
        <f>'将来負担比率（分子）の構造'!K$41</f>
        <v>5303</v>
      </c>
      <c r="I66" s="181"/>
      <c r="J66" s="181"/>
      <c r="K66" s="181">
        <f>'将来負担比率（分子）の構造'!L$41</f>
        <v>5148</v>
      </c>
      <c r="L66" s="181"/>
      <c r="M66" s="181"/>
      <c r="N66" s="181">
        <f>'将来負担比率（分子）の構造'!M$41</f>
        <v>5190</v>
      </c>
      <c r="O66" s="181"/>
      <c r="P66" s="181"/>
    </row>
    <row r="67" spans="1:16" x14ac:dyDescent="0.15">
      <c r="A67" s="181" t="s">
        <v>75</v>
      </c>
      <c r="B67" s="181" t="e">
        <f>NA()</f>
        <v>#N/A</v>
      </c>
      <c r="C67" s="181">
        <f>IF(ISNUMBER('将来負担比率（分子）の構造'!I$53), IF('将来負担比率（分子）の構造'!I$53 &lt; 0, 0, '将来負担比率（分子）の構造'!I$53), NA())</f>
        <v>1210</v>
      </c>
      <c r="D67" s="181" t="e">
        <f>NA()</f>
        <v>#N/A</v>
      </c>
      <c r="E67" s="181" t="e">
        <f>NA()</f>
        <v>#N/A</v>
      </c>
      <c r="F67" s="181">
        <f>IF(ISNUMBER('将来負担比率（分子）の構造'!J$53), IF('将来負担比率（分子）の構造'!J$53 &lt; 0, 0, '将来負担比率（分子）の構造'!J$53), NA())</f>
        <v>1152</v>
      </c>
      <c r="G67" s="181" t="e">
        <f>NA()</f>
        <v>#N/A</v>
      </c>
      <c r="H67" s="181" t="e">
        <f>NA()</f>
        <v>#N/A</v>
      </c>
      <c r="I67" s="181">
        <f>IF(ISNUMBER('将来負担比率（分子）の構造'!K$53), IF('将来負担比率（分子）の構造'!K$53 &lt; 0, 0, '将来負担比率（分子）の構造'!K$53), NA())</f>
        <v>1618</v>
      </c>
      <c r="J67" s="181" t="e">
        <f>NA()</f>
        <v>#N/A</v>
      </c>
      <c r="K67" s="181" t="e">
        <f>NA()</f>
        <v>#N/A</v>
      </c>
      <c r="L67" s="181">
        <f>IF(ISNUMBER('将来負担比率（分子）の構造'!L$53), IF('将来負担比率（分子）の構造'!L$53 &lt; 0, 0, '将来負担比率（分子）の構造'!L$53), NA())</f>
        <v>1651</v>
      </c>
      <c r="M67" s="181" t="e">
        <f>NA()</f>
        <v>#N/A</v>
      </c>
      <c r="N67" s="181" t="e">
        <f>NA()</f>
        <v>#N/A</v>
      </c>
      <c r="O67" s="181">
        <f>IF(ISNUMBER('将来負担比率（分子）の構造'!M$53), IF('将来負担比率（分子）の構造'!M$53 &lt; 0, 0, '将来負担比率（分子）の構造'!M$53), NA())</f>
        <v>1292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391</v>
      </c>
      <c r="C72" s="185">
        <f>基金残高に係る経年分析!G55</f>
        <v>392</v>
      </c>
      <c r="D72" s="185">
        <f>基金残高に係る経年分析!H55</f>
        <v>392</v>
      </c>
    </row>
    <row r="73" spans="1:16" x14ac:dyDescent="0.15">
      <c r="A73" s="184" t="s">
        <v>78</v>
      </c>
      <c r="B73" s="185">
        <f>基金残高に係る経年分析!F56</f>
        <v>357</v>
      </c>
      <c r="C73" s="185">
        <f>基金残高に係る経年分析!G56</f>
        <v>358</v>
      </c>
      <c r="D73" s="185">
        <f>基金残高に係る経年分析!H56</f>
        <v>360</v>
      </c>
    </row>
    <row r="74" spans="1:16" x14ac:dyDescent="0.15">
      <c r="A74" s="184" t="s">
        <v>79</v>
      </c>
      <c r="B74" s="185">
        <f>基金残高に係る経年分析!F57</f>
        <v>1264</v>
      </c>
      <c r="C74" s="185">
        <f>基金残高に係る経年分析!G57</f>
        <v>1252</v>
      </c>
      <c r="D74" s="185">
        <f>基金残高に係る経年分析!H57</f>
        <v>1203</v>
      </c>
    </row>
  </sheetData>
  <sheetProtection algorithmName="SHA-512" hashValue="HqRCssCKLVg9jRNmJY9J2EbY+eyWg3+LApW8DrhdGnIhP2IQqCdAR4q1p+3PSe6qYgJmFUrW1Ev6TrhlGCuDIQ==" saltValue="qTwiSK+betemgPEK1zAt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1261373</v>
      </c>
      <c r="S5" s="635"/>
      <c r="T5" s="635"/>
      <c r="U5" s="635"/>
      <c r="V5" s="635"/>
      <c r="W5" s="635"/>
      <c r="X5" s="635"/>
      <c r="Y5" s="636"/>
      <c r="Z5" s="637">
        <v>19</v>
      </c>
      <c r="AA5" s="637"/>
      <c r="AB5" s="637"/>
      <c r="AC5" s="637"/>
      <c r="AD5" s="638">
        <v>1261373</v>
      </c>
      <c r="AE5" s="638"/>
      <c r="AF5" s="638"/>
      <c r="AG5" s="638"/>
      <c r="AH5" s="638"/>
      <c r="AI5" s="638"/>
      <c r="AJ5" s="638"/>
      <c r="AK5" s="638"/>
      <c r="AL5" s="639">
        <v>35.6</v>
      </c>
      <c r="AM5" s="640"/>
      <c r="AN5" s="640"/>
      <c r="AO5" s="641"/>
      <c r="AP5" s="631" t="s">
        <v>226</v>
      </c>
      <c r="AQ5" s="632"/>
      <c r="AR5" s="632"/>
      <c r="AS5" s="632"/>
      <c r="AT5" s="632"/>
      <c r="AU5" s="632"/>
      <c r="AV5" s="632"/>
      <c r="AW5" s="632"/>
      <c r="AX5" s="632"/>
      <c r="AY5" s="632"/>
      <c r="AZ5" s="632"/>
      <c r="BA5" s="632"/>
      <c r="BB5" s="632"/>
      <c r="BC5" s="632"/>
      <c r="BD5" s="632"/>
      <c r="BE5" s="632"/>
      <c r="BF5" s="633"/>
      <c r="BG5" s="645">
        <v>1253280</v>
      </c>
      <c r="BH5" s="646"/>
      <c r="BI5" s="646"/>
      <c r="BJ5" s="646"/>
      <c r="BK5" s="646"/>
      <c r="BL5" s="646"/>
      <c r="BM5" s="646"/>
      <c r="BN5" s="647"/>
      <c r="BO5" s="648">
        <v>99.4</v>
      </c>
      <c r="BP5" s="648"/>
      <c r="BQ5" s="648"/>
      <c r="BR5" s="648"/>
      <c r="BS5" s="649">
        <v>6172</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51773</v>
      </c>
      <c r="S6" s="646"/>
      <c r="T6" s="646"/>
      <c r="U6" s="646"/>
      <c r="V6" s="646"/>
      <c r="W6" s="646"/>
      <c r="X6" s="646"/>
      <c r="Y6" s="647"/>
      <c r="Z6" s="648">
        <v>0.8</v>
      </c>
      <c r="AA6" s="648"/>
      <c r="AB6" s="648"/>
      <c r="AC6" s="648"/>
      <c r="AD6" s="649">
        <v>51773</v>
      </c>
      <c r="AE6" s="649"/>
      <c r="AF6" s="649"/>
      <c r="AG6" s="649"/>
      <c r="AH6" s="649"/>
      <c r="AI6" s="649"/>
      <c r="AJ6" s="649"/>
      <c r="AK6" s="649"/>
      <c r="AL6" s="650">
        <v>1.5</v>
      </c>
      <c r="AM6" s="651"/>
      <c r="AN6" s="651"/>
      <c r="AO6" s="652"/>
      <c r="AP6" s="642" t="s">
        <v>231</v>
      </c>
      <c r="AQ6" s="643"/>
      <c r="AR6" s="643"/>
      <c r="AS6" s="643"/>
      <c r="AT6" s="643"/>
      <c r="AU6" s="643"/>
      <c r="AV6" s="643"/>
      <c r="AW6" s="643"/>
      <c r="AX6" s="643"/>
      <c r="AY6" s="643"/>
      <c r="AZ6" s="643"/>
      <c r="BA6" s="643"/>
      <c r="BB6" s="643"/>
      <c r="BC6" s="643"/>
      <c r="BD6" s="643"/>
      <c r="BE6" s="643"/>
      <c r="BF6" s="644"/>
      <c r="BG6" s="645">
        <v>1253280</v>
      </c>
      <c r="BH6" s="646"/>
      <c r="BI6" s="646"/>
      <c r="BJ6" s="646"/>
      <c r="BK6" s="646"/>
      <c r="BL6" s="646"/>
      <c r="BM6" s="646"/>
      <c r="BN6" s="647"/>
      <c r="BO6" s="648">
        <v>99.4</v>
      </c>
      <c r="BP6" s="648"/>
      <c r="BQ6" s="648"/>
      <c r="BR6" s="648"/>
      <c r="BS6" s="649">
        <v>6172</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85541</v>
      </c>
      <c r="CS6" s="646"/>
      <c r="CT6" s="646"/>
      <c r="CU6" s="646"/>
      <c r="CV6" s="646"/>
      <c r="CW6" s="646"/>
      <c r="CX6" s="646"/>
      <c r="CY6" s="647"/>
      <c r="CZ6" s="639">
        <v>1.3</v>
      </c>
      <c r="DA6" s="640"/>
      <c r="DB6" s="640"/>
      <c r="DC6" s="659"/>
      <c r="DD6" s="654" t="s">
        <v>137</v>
      </c>
      <c r="DE6" s="646"/>
      <c r="DF6" s="646"/>
      <c r="DG6" s="646"/>
      <c r="DH6" s="646"/>
      <c r="DI6" s="646"/>
      <c r="DJ6" s="646"/>
      <c r="DK6" s="646"/>
      <c r="DL6" s="646"/>
      <c r="DM6" s="646"/>
      <c r="DN6" s="646"/>
      <c r="DO6" s="646"/>
      <c r="DP6" s="647"/>
      <c r="DQ6" s="654">
        <v>85488</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788</v>
      </c>
      <c r="S7" s="646"/>
      <c r="T7" s="646"/>
      <c r="U7" s="646"/>
      <c r="V7" s="646"/>
      <c r="W7" s="646"/>
      <c r="X7" s="646"/>
      <c r="Y7" s="647"/>
      <c r="Z7" s="648">
        <v>0</v>
      </c>
      <c r="AA7" s="648"/>
      <c r="AB7" s="648"/>
      <c r="AC7" s="648"/>
      <c r="AD7" s="649">
        <v>788</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585485</v>
      </c>
      <c r="BH7" s="646"/>
      <c r="BI7" s="646"/>
      <c r="BJ7" s="646"/>
      <c r="BK7" s="646"/>
      <c r="BL7" s="646"/>
      <c r="BM7" s="646"/>
      <c r="BN7" s="647"/>
      <c r="BO7" s="648">
        <v>46.4</v>
      </c>
      <c r="BP7" s="648"/>
      <c r="BQ7" s="648"/>
      <c r="BR7" s="648"/>
      <c r="BS7" s="649">
        <v>6172</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807117</v>
      </c>
      <c r="CS7" s="646"/>
      <c r="CT7" s="646"/>
      <c r="CU7" s="646"/>
      <c r="CV7" s="646"/>
      <c r="CW7" s="646"/>
      <c r="CX7" s="646"/>
      <c r="CY7" s="647"/>
      <c r="CZ7" s="648">
        <v>12.4</v>
      </c>
      <c r="DA7" s="648"/>
      <c r="DB7" s="648"/>
      <c r="DC7" s="648"/>
      <c r="DD7" s="654">
        <v>211951</v>
      </c>
      <c r="DE7" s="646"/>
      <c r="DF7" s="646"/>
      <c r="DG7" s="646"/>
      <c r="DH7" s="646"/>
      <c r="DI7" s="646"/>
      <c r="DJ7" s="646"/>
      <c r="DK7" s="646"/>
      <c r="DL7" s="646"/>
      <c r="DM7" s="646"/>
      <c r="DN7" s="646"/>
      <c r="DO7" s="646"/>
      <c r="DP7" s="647"/>
      <c r="DQ7" s="654">
        <v>538687</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3602</v>
      </c>
      <c r="S8" s="646"/>
      <c r="T8" s="646"/>
      <c r="U8" s="646"/>
      <c r="V8" s="646"/>
      <c r="W8" s="646"/>
      <c r="X8" s="646"/>
      <c r="Y8" s="647"/>
      <c r="Z8" s="648">
        <v>0.1</v>
      </c>
      <c r="AA8" s="648"/>
      <c r="AB8" s="648"/>
      <c r="AC8" s="648"/>
      <c r="AD8" s="649">
        <v>3602</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23672</v>
      </c>
      <c r="BH8" s="646"/>
      <c r="BI8" s="646"/>
      <c r="BJ8" s="646"/>
      <c r="BK8" s="646"/>
      <c r="BL8" s="646"/>
      <c r="BM8" s="646"/>
      <c r="BN8" s="647"/>
      <c r="BO8" s="648">
        <v>1.9</v>
      </c>
      <c r="BP8" s="648"/>
      <c r="BQ8" s="648"/>
      <c r="BR8" s="648"/>
      <c r="BS8" s="654" t="s">
        <v>137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2230101</v>
      </c>
      <c r="CS8" s="646"/>
      <c r="CT8" s="646"/>
      <c r="CU8" s="646"/>
      <c r="CV8" s="646"/>
      <c r="CW8" s="646"/>
      <c r="CX8" s="646"/>
      <c r="CY8" s="647"/>
      <c r="CZ8" s="648">
        <v>34.4</v>
      </c>
      <c r="DA8" s="648"/>
      <c r="DB8" s="648"/>
      <c r="DC8" s="648"/>
      <c r="DD8" s="654">
        <v>935</v>
      </c>
      <c r="DE8" s="646"/>
      <c r="DF8" s="646"/>
      <c r="DG8" s="646"/>
      <c r="DH8" s="646"/>
      <c r="DI8" s="646"/>
      <c r="DJ8" s="646"/>
      <c r="DK8" s="646"/>
      <c r="DL8" s="646"/>
      <c r="DM8" s="646"/>
      <c r="DN8" s="646"/>
      <c r="DO8" s="646"/>
      <c r="DP8" s="647"/>
      <c r="DQ8" s="654">
        <v>1056324</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1977</v>
      </c>
      <c r="S9" s="646"/>
      <c r="T9" s="646"/>
      <c r="U9" s="646"/>
      <c r="V9" s="646"/>
      <c r="W9" s="646"/>
      <c r="X9" s="646"/>
      <c r="Y9" s="647"/>
      <c r="Z9" s="648">
        <v>0</v>
      </c>
      <c r="AA9" s="648"/>
      <c r="AB9" s="648"/>
      <c r="AC9" s="648"/>
      <c r="AD9" s="649">
        <v>1977</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504349</v>
      </c>
      <c r="BH9" s="646"/>
      <c r="BI9" s="646"/>
      <c r="BJ9" s="646"/>
      <c r="BK9" s="646"/>
      <c r="BL9" s="646"/>
      <c r="BM9" s="646"/>
      <c r="BN9" s="647"/>
      <c r="BO9" s="648">
        <v>40</v>
      </c>
      <c r="BP9" s="648"/>
      <c r="BQ9" s="648"/>
      <c r="BR9" s="648"/>
      <c r="BS9" s="654" t="s">
        <v>137</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377232</v>
      </c>
      <c r="CS9" s="646"/>
      <c r="CT9" s="646"/>
      <c r="CU9" s="646"/>
      <c r="CV9" s="646"/>
      <c r="CW9" s="646"/>
      <c r="CX9" s="646"/>
      <c r="CY9" s="647"/>
      <c r="CZ9" s="648">
        <v>5.8</v>
      </c>
      <c r="DA9" s="648"/>
      <c r="DB9" s="648"/>
      <c r="DC9" s="648"/>
      <c r="DD9" s="654">
        <v>15668</v>
      </c>
      <c r="DE9" s="646"/>
      <c r="DF9" s="646"/>
      <c r="DG9" s="646"/>
      <c r="DH9" s="646"/>
      <c r="DI9" s="646"/>
      <c r="DJ9" s="646"/>
      <c r="DK9" s="646"/>
      <c r="DL9" s="646"/>
      <c r="DM9" s="646"/>
      <c r="DN9" s="646"/>
      <c r="DO9" s="646"/>
      <c r="DP9" s="647"/>
      <c r="DQ9" s="654">
        <v>366257</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137</v>
      </c>
      <c r="S10" s="646"/>
      <c r="T10" s="646"/>
      <c r="U10" s="646"/>
      <c r="V10" s="646"/>
      <c r="W10" s="646"/>
      <c r="X10" s="646"/>
      <c r="Y10" s="647"/>
      <c r="Z10" s="648" t="s">
        <v>137</v>
      </c>
      <c r="AA10" s="648"/>
      <c r="AB10" s="648"/>
      <c r="AC10" s="648"/>
      <c r="AD10" s="649" t="s">
        <v>137</v>
      </c>
      <c r="AE10" s="649"/>
      <c r="AF10" s="649"/>
      <c r="AG10" s="649"/>
      <c r="AH10" s="649"/>
      <c r="AI10" s="649"/>
      <c r="AJ10" s="649"/>
      <c r="AK10" s="649"/>
      <c r="AL10" s="650" t="s">
        <v>137</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26351</v>
      </c>
      <c r="BH10" s="646"/>
      <c r="BI10" s="646"/>
      <c r="BJ10" s="646"/>
      <c r="BK10" s="646"/>
      <c r="BL10" s="646"/>
      <c r="BM10" s="646"/>
      <c r="BN10" s="647"/>
      <c r="BO10" s="648">
        <v>2.1</v>
      </c>
      <c r="BP10" s="648"/>
      <c r="BQ10" s="648"/>
      <c r="BR10" s="648"/>
      <c r="BS10" s="654" t="s">
        <v>137</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1179</v>
      </c>
      <c r="CS10" s="646"/>
      <c r="CT10" s="646"/>
      <c r="CU10" s="646"/>
      <c r="CV10" s="646"/>
      <c r="CW10" s="646"/>
      <c r="CX10" s="646"/>
      <c r="CY10" s="647"/>
      <c r="CZ10" s="648">
        <v>0</v>
      </c>
      <c r="DA10" s="648"/>
      <c r="DB10" s="648"/>
      <c r="DC10" s="648"/>
      <c r="DD10" s="654" t="s">
        <v>137</v>
      </c>
      <c r="DE10" s="646"/>
      <c r="DF10" s="646"/>
      <c r="DG10" s="646"/>
      <c r="DH10" s="646"/>
      <c r="DI10" s="646"/>
      <c r="DJ10" s="646"/>
      <c r="DK10" s="646"/>
      <c r="DL10" s="646"/>
      <c r="DM10" s="646"/>
      <c r="DN10" s="646"/>
      <c r="DO10" s="646"/>
      <c r="DP10" s="647"/>
      <c r="DQ10" s="654">
        <v>836</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233675</v>
      </c>
      <c r="S11" s="646"/>
      <c r="T11" s="646"/>
      <c r="U11" s="646"/>
      <c r="V11" s="646"/>
      <c r="W11" s="646"/>
      <c r="X11" s="646"/>
      <c r="Y11" s="647"/>
      <c r="Z11" s="650">
        <v>3.5</v>
      </c>
      <c r="AA11" s="651"/>
      <c r="AB11" s="651"/>
      <c r="AC11" s="663"/>
      <c r="AD11" s="654">
        <v>233675</v>
      </c>
      <c r="AE11" s="646"/>
      <c r="AF11" s="646"/>
      <c r="AG11" s="646"/>
      <c r="AH11" s="646"/>
      <c r="AI11" s="646"/>
      <c r="AJ11" s="646"/>
      <c r="AK11" s="647"/>
      <c r="AL11" s="650">
        <v>6.6</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31113</v>
      </c>
      <c r="BH11" s="646"/>
      <c r="BI11" s="646"/>
      <c r="BJ11" s="646"/>
      <c r="BK11" s="646"/>
      <c r="BL11" s="646"/>
      <c r="BM11" s="646"/>
      <c r="BN11" s="647"/>
      <c r="BO11" s="648">
        <v>2.5</v>
      </c>
      <c r="BP11" s="648"/>
      <c r="BQ11" s="648"/>
      <c r="BR11" s="648"/>
      <c r="BS11" s="654">
        <v>6172</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325731</v>
      </c>
      <c r="CS11" s="646"/>
      <c r="CT11" s="646"/>
      <c r="CU11" s="646"/>
      <c r="CV11" s="646"/>
      <c r="CW11" s="646"/>
      <c r="CX11" s="646"/>
      <c r="CY11" s="647"/>
      <c r="CZ11" s="648">
        <v>5</v>
      </c>
      <c r="DA11" s="648"/>
      <c r="DB11" s="648"/>
      <c r="DC11" s="648"/>
      <c r="DD11" s="654">
        <v>191893</v>
      </c>
      <c r="DE11" s="646"/>
      <c r="DF11" s="646"/>
      <c r="DG11" s="646"/>
      <c r="DH11" s="646"/>
      <c r="DI11" s="646"/>
      <c r="DJ11" s="646"/>
      <c r="DK11" s="646"/>
      <c r="DL11" s="646"/>
      <c r="DM11" s="646"/>
      <c r="DN11" s="646"/>
      <c r="DO11" s="646"/>
      <c r="DP11" s="647"/>
      <c r="DQ11" s="654">
        <v>116278</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137</v>
      </c>
      <c r="S12" s="646"/>
      <c r="T12" s="646"/>
      <c r="U12" s="646"/>
      <c r="V12" s="646"/>
      <c r="W12" s="646"/>
      <c r="X12" s="646"/>
      <c r="Y12" s="647"/>
      <c r="Z12" s="648" t="s">
        <v>137</v>
      </c>
      <c r="AA12" s="648"/>
      <c r="AB12" s="648"/>
      <c r="AC12" s="648"/>
      <c r="AD12" s="649" t="s">
        <v>137</v>
      </c>
      <c r="AE12" s="649"/>
      <c r="AF12" s="649"/>
      <c r="AG12" s="649"/>
      <c r="AH12" s="649"/>
      <c r="AI12" s="649"/>
      <c r="AJ12" s="649"/>
      <c r="AK12" s="649"/>
      <c r="AL12" s="650" t="s">
        <v>137</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542913</v>
      </c>
      <c r="BH12" s="646"/>
      <c r="BI12" s="646"/>
      <c r="BJ12" s="646"/>
      <c r="BK12" s="646"/>
      <c r="BL12" s="646"/>
      <c r="BM12" s="646"/>
      <c r="BN12" s="647"/>
      <c r="BO12" s="648">
        <v>43</v>
      </c>
      <c r="BP12" s="648"/>
      <c r="BQ12" s="648"/>
      <c r="BR12" s="648"/>
      <c r="BS12" s="654" t="s">
        <v>250</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184306</v>
      </c>
      <c r="CS12" s="646"/>
      <c r="CT12" s="646"/>
      <c r="CU12" s="646"/>
      <c r="CV12" s="646"/>
      <c r="CW12" s="646"/>
      <c r="CX12" s="646"/>
      <c r="CY12" s="647"/>
      <c r="CZ12" s="648">
        <v>2.8</v>
      </c>
      <c r="DA12" s="648"/>
      <c r="DB12" s="648"/>
      <c r="DC12" s="648"/>
      <c r="DD12" s="654">
        <v>8429</v>
      </c>
      <c r="DE12" s="646"/>
      <c r="DF12" s="646"/>
      <c r="DG12" s="646"/>
      <c r="DH12" s="646"/>
      <c r="DI12" s="646"/>
      <c r="DJ12" s="646"/>
      <c r="DK12" s="646"/>
      <c r="DL12" s="646"/>
      <c r="DM12" s="646"/>
      <c r="DN12" s="646"/>
      <c r="DO12" s="646"/>
      <c r="DP12" s="647"/>
      <c r="DQ12" s="654">
        <v>113506</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137</v>
      </c>
      <c r="AA13" s="648"/>
      <c r="AB13" s="648"/>
      <c r="AC13" s="648"/>
      <c r="AD13" s="649" t="s">
        <v>137</v>
      </c>
      <c r="AE13" s="649"/>
      <c r="AF13" s="649"/>
      <c r="AG13" s="649"/>
      <c r="AH13" s="649"/>
      <c r="AI13" s="649"/>
      <c r="AJ13" s="649"/>
      <c r="AK13" s="649"/>
      <c r="AL13" s="650" t="s">
        <v>137</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541243</v>
      </c>
      <c r="BH13" s="646"/>
      <c r="BI13" s="646"/>
      <c r="BJ13" s="646"/>
      <c r="BK13" s="646"/>
      <c r="BL13" s="646"/>
      <c r="BM13" s="646"/>
      <c r="BN13" s="647"/>
      <c r="BO13" s="648">
        <v>42.9</v>
      </c>
      <c r="BP13" s="648"/>
      <c r="BQ13" s="648"/>
      <c r="BR13" s="648"/>
      <c r="BS13" s="654" t="s">
        <v>137</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735980</v>
      </c>
      <c r="CS13" s="646"/>
      <c r="CT13" s="646"/>
      <c r="CU13" s="646"/>
      <c r="CV13" s="646"/>
      <c r="CW13" s="646"/>
      <c r="CX13" s="646"/>
      <c r="CY13" s="647"/>
      <c r="CZ13" s="648">
        <v>11.3</v>
      </c>
      <c r="DA13" s="648"/>
      <c r="DB13" s="648"/>
      <c r="DC13" s="648"/>
      <c r="DD13" s="654">
        <v>245326</v>
      </c>
      <c r="DE13" s="646"/>
      <c r="DF13" s="646"/>
      <c r="DG13" s="646"/>
      <c r="DH13" s="646"/>
      <c r="DI13" s="646"/>
      <c r="DJ13" s="646"/>
      <c r="DK13" s="646"/>
      <c r="DL13" s="646"/>
      <c r="DM13" s="646"/>
      <c r="DN13" s="646"/>
      <c r="DO13" s="646"/>
      <c r="DP13" s="647"/>
      <c r="DQ13" s="654">
        <v>526471</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5208</v>
      </c>
      <c r="S14" s="646"/>
      <c r="T14" s="646"/>
      <c r="U14" s="646"/>
      <c r="V14" s="646"/>
      <c r="W14" s="646"/>
      <c r="X14" s="646"/>
      <c r="Y14" s="647"/>
      <c r="Z14" s="648">
        <v>0.1</v>
      </c>
      <c r="AA14" s="648"/>
      <c r="AB14" s="648"/>
      <c r="AC14" s="648"/>
      <c r="AD14" s="649">
        <v>5208</v>
      </c>
      <c r="AE14" s="649"/>
      <c r="AF14" s="649"/>
      <c r="AG14" s="649"/>
      <c r="AH14" s="649"/>
      <c r="AI14" s="649"/>
      <c r="AJ14" s="649"/>
      <c r="AK14" s="649"/>
      <c r="AL14" s="650">
        <v>0.1</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49127</v>
      </c>
      <c r="BH14" s="646"/>
      <c r="BI14" s="646"/>
      <c r="BJ14" s="646"/>
      <c r="BK14" s="646"/>
      <c r="BL14" s="646"/>
      <c r="BM14" s="646"/>
      <c r="BN14" s="647"/>
      <c r="BO14" s="648">
        <v>3.9</v>
      </c>
      <c r="BP14" s="648"/>
      <c r="BQ14" s="648"/>
      <c r="BR14" s="648"/>
      <c r="BS14" s="654" t="s">
        <v>137</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225795</v>
      </c>
      <c r="CS14" s="646"/>
      <c r="CT14" s="646"/>
      <c r="CU14" s="646"/>
      <c r="CV14" s="646"/>
      <c r="CW14" s="646"/>
      <c r="CX14" s="646"/>
      <c r="CY14" s="647"/>
      <c r="CZ14" s="648">
        <v>3.5</v>
      </c>
      <c r="DA14" s="648"/>
      <c r="DB14" s="648"/>
      <c r="DC14" s="648"/>
      <c r="DD14" s="654">
        <v>10197</v>
      </c>
      <c r="DE14" s="646"/>
      <c r="DF14" s="646"/>
      <c r="DG14" s="646"/>
      <c r="DH14" s="646"/>
      <c r="DI14" s="646"/>
      <c r="DJ14" s="646"/>
      <c r="DK14" s="646"/>
      <c r="DL14" s="646"/>
      <c r="DM14" s="646"/>
      <c r="DN14" s="646"/>
      <c r="DO14" s="646"/>
      <c r="DP14" s="647"/>
      <c r="DQ14" s="654">
        <v>218674</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137</v>
      </c>
      <c r="AA15" s="648"/>
      <c r="AB15" s="648"/>
      <c r="AC15" s="648"/>
      <c r="AD15" s="649" t="s">
        <v>137</v>
      </c>
      <c r="AE15" s="649"/>
      <c r="AF15" s="649"/>
      <c r="AG15" s="649"/>
      <c r="AH15" s="649"/>
      <c r="AI15" s="649"/>
      <c r="AJ15" s="649"/>
      <c r="AK15" s="649"/>
      <c r="AL15" s="650" t="s">
        <v>137</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75755</v>
      </c>
      <c r="BH15" s="646"/>
      <c r="BI15" s="646"/>
      <c r="BJ15" s="646"/>
      <c r="BK15" s="646"/>
      <c r="BL15" s="646"/>
      <c r="BM15" s="646"/>
      <c r="BN15" s="647"/>
      <c r="BO15" s="648">
        <v>6</v>
      </c>
      <c r="BP15" s="648"/>
      <c r="BQ15" s="648"/>
      <c r="BR15" s="648"/>
      <c r="BS15" s="654" t="s">
        <v>137</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521943</v>
      </c>
      <c r="CS15" s="646"/>
      <c r="CT15" s="646"/>
      <c r="CU15" s="646"/>
      <c r="CV15" s="646"/>
      <c r="CW15" s="646"/>
      <c r="CX15" s="646"/>
      <c r="CY15" s="647"/>
      <c r="CZ15" s="648">
        <v>8</v>
      </c>
      <c r="DA15" s="648"/>
      <c r="DB15" s="648"/>
      <c r="DC15" s="648"/>
      <c r="DD15" s="654">
        <v>158537</v>
      </c>
      <c r="DE15" s="646"/>
      <c r="DF15" s="646"/>
      <c r="DG15" s="646"/>
      <c r="DH15" s="646"/>
      <c r="DI15" s="646"/>
      <c r="DJ15" s="646"/>
      <c r="DK15" s="646"/>
      <c r="DL15" s="646"/>
      <c r="DM15" s="646"/>
      <c r="DN15" s="646"/>
      <c r="DO15" s="646"/>
      <c r="DP15" s="647"/>
      <c r="DQ15" s="654">
        <v>319246</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1132</v>
      </c>
      <c r="S16" s="646"/>
      <c r="T16" s="646"/>
      <c r="U16" s="646"/>
      <c r="V16" s="646"/>
      <c r="W16" s="646"/>
      <c r="X16" s="646"/>
      <c r="Y16" s="647"/>
      <c r="Z16" s="648">
        <v>0</v>
      </c>
      <c r="AA16" s="648"/>
      <c r="AB16" s="648"/>
      <c r="AC16" s="648"/>
      <c r="AD16" s="649">
        <v>1132</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137</v>
      </c>
      <c r="BH16" s="646"/>
      <c r="BI16" s="646"/>
      <c r="BJ16" s="646"/>
      <c r="BK16" s="646"/>
      <c r="BL16" s="646"/>
      <c r="BM16" s="646"/>
      <c r="BN16" s="647"/>
      <c r="BO16" s="648" t="s">
        <v>263</v>
      </c>
      <c r="BP16" s="648"/>
      <c r="BQ16" s="648"/>
      <c r="BR16" s="648"/>
      <c r="BS16" s="654" t="s">
        <v>137</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94640</v>
      </c>
      <c r="CS16" s="646"/>
      <c r="CT16" s="646"/>
      <c r="CU16" s="646"/>
      <c r="CV16" s="646"/>
      <c r="CW16" s="646"/>
      <c r="CX16" s="646"/>
      <c r="CY16" s="647"/>
      <c r="CZ16" s="648">
        <v>1.5</v>
      </c>
      <c r="DA16" s="648"/>
      <c r="DB16" s="648"/>
      <c r="DC16" s="648"/>
      <c r="DD16" s="654" t="s">
        <v>137</v>
      </c>
      <c r="DE16" s="646"/>
      <c r="DF16" s="646"/>
      <c r="DG16" s="646"/>
      <c r="DH16" s="646"/>
      <c r="DI16" s="646"/>
      <c r="DJ16" s="646"/>
      <c r="DK16" s="646"/>
      <c r="DL16" s="646"/>
      <c r="DM16" s="646"/>
      <c r="DN16" s="646"/>
      <c r="DO16" s="646"/>
      <c r="DP16" s="647"/>
      <c r="DQ16" s="654">
        <v>19625</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18593</v>
      </c>
      <c r="S17" s="646"/>
      <c r="T17" s="646"/>
      <c r="U17" s="646"/>
      <c r="V17" s="646"/>
      <c r="W17" s="646"/>
      <c r="X17" s="646"/>
      <c r="Y17" s="647"/>
      <c r="Z17" s="648">
        <v>0.3</v>
      </c>
      <c r="AA17" s="648"/>
      <c r="AB17" s="648"/>
      <c r="AC17" s="648"/>
      <c r="AD17" s="649">
        <v>18593</v>
      </c>
      <c r="AE17" s="649"/>
      <c r="AF17" s="649"/>
      <c r="AG17" s="649"/>
      <c r="AH17" s="649"/>
      <c r="AI17" s="649"/>
      <c r="AJ17" s="649"/>
      <c r="AK17" s="649"/>
      <c r="AL17" s="650">
        <v>0.5</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137</v>
      </c>
      <c r="BH17" s="646"/>
      <c r="BI17" s="646"/>
      <c r="BJ17" s="646"/>
      <c r="BK17" s="646"/>
      <c r="BL17" s="646"/>
      <c r="BM17" s="646"/>
      <c r="BN17" s="647"/>
      <c r="BO17" s="648" t="s">
        <v>137</v>
      </c>
      <c r="BP17" s="648"/>
      <c r="BQ17" s="648"/>
      <c r="BR17" s="648"/>
      <c r="BS17" s="654" t="s">
        <v>137</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558550</v>
      </c>
      <c r="CS17" s="646"/>
      <c r="CT17" s="646"/>
      <c r="CU17" s="646"/>
      <c r="CV17" s="646"/>
      <c r="CW17" s="646"/>
      <c r="CX17" s="646"/>
      <c r="CY17" s="647"/>
      <c r="CZ17" s="648">
        <v>8.6</v>
      </c>
      <c r="DA17" s="648"/>
      <c r="DB17" s="648"/>
      <c r="DC17" s="648"/>
      <c r="DD17" s="654" t="s">
        <v>137</v>
      </c>
      <c r="DE17" s="646"/>
      <c r="DF17" s="646"/>
      <c r="DG17" s="646"/>
      <c r="DH17" s="646"/>
      <c r="DI17" s="646"/>
      <c r="DJ17" s="646"/>
      <c r="DK17" s="646"/>
      <c r="DL17" s="646"/>
      <c r="DM17" s="646"/>
      <c r="DN17" s="646"/>
      <c r="DO17" s="646"/>
      <c r="DP17" s="647"/>
      <c r="DQ17" s="654">
        <v>478935</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7721</v>
      </c>
      <c r="S18" s="646"/>
      <c r="T18" s="646"/>
      <c r="U18" s="646"/>
      <c r="V18" s="646"/>
      <c r="W18" s="646"/>
      <c r="X18" s="646"/>
      <c r="Y18" s="647"/>
      <c r="Z18" s="648">
        <v>0.1</v>
      </c>
      <c r="AA18" s="648"/>
      <c r="AB18" s="648"/>
      <c r="AC18" s="648"/>
      <c r="AD18" s="649">
        <v>7721</v>
      </c>
      <c r="AE18" s="649"/>
      <c r="AF18" s="649"/>
      <c r="AG18" s="649"/>
      <c r="AH18" s="649"/>
      <c r="AI18" s="649"/>
      <c r="AJ18" s="649"/>
      <c r="AK18" s="649"/>
      <c r="AL18" s="650">
        <v>0.2</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263</v>
      </c>
      <c r="BH18" s="646"/>
      <c r="BI18" s="646"/>
      <c r="BJ18" s="646"/>
      <c r="BK18" s="646"/>
      <c r="BL18" s="646"/>
      <c r="BM18" s="646"/>
      <c r="BN18" s="647"/>
      <c r="BO18" s="648" t="s">
        <v>137</v>
      </c>
      <c r="BP18" s="648"/>
      <c r="BQ18" s="648"/>
      <c r="BR18" s="648"/>
      <c r="BS18" s="654" t="s">
        <v>137</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v>342131</v>
      </c>
      <c r="CS18" s="646"/>
      <c r="CT18" s="646"/>
      <c r="CU18" s="646"/>
      <c r="CV18" s="646"/>
      <c r="CW18" s="646"/>
      <c r="CX18" s="646"/>
      <c r="CY18" s="647"/>
      <c r="CZ18" s="648">
        <v>5.3</v>
      </c>
      <c r="DA18" s="648"/>
      <c r="DB18" s="648"/>
      <c r="DC18" s="648"/>
      <c r="DD18" s="654">
        <v>342131</v>
      </c>
      <c r="DE18" s="646"/>
      <c r="DF18" s="646"/>
      <c r="DG18" s="646"/>
      <c r="DH18" s="646"/>
      <c r="DI18" s="646"/>
      <c r="DJ18" s="646"/>
      <c r="DK18" s="646"/>
      <c r="DL18" s="646"/>
      <c r="DM18" s="646"/>
      <c r="DN18" s="646"/>
      <c r="DO18" s="646"/>
      <c r="DP18" s="647"/>
      <c r="DQ18" s="654">
        <v>342131</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680</v>
      </c>
      <c r="S19" s="646"/>
      <c r="T19" s="646"/>
      <c r="U19" s="646"/>
      <c r="V19" s="646"/>
      <c r="W19" s="646"/>
      <c r="X19" s="646"/>
      <c r="Y19" s="647"/>
      <c r="Z19" s="648">
        <v>0</v>
      </c>
      <c r="AA19" s="648"/>
      <c r="AB19" s="648"/>
      <c r="AC19" s="648"/>
      <c r="AD19" s="649">
        <v>680</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8093</v>
      </c>
      <c r="BH19" s="646"/>
      <c r="BI19" s="646"/>
      <c r="BJ19" s="646"/>
      <c r="BK19" s="646"/>
      <c r="BL19" s="646"/>
      <c r="BM19" s="646"/>
      <c r="BN19" s="647"/>
      <c r="BO19" s="648">
        <v>0.6</v>
      </c>
      <c r="BP19" s="648"/>
      <c r="BQ19" s="648"/>
      <c r="BR19" s="648"/>
      <c r="BS19" s="654" t="s">
        <v>137</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137</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293</v>
      </c>
      <c r="S20" s="646"/>
      <c r="T20" s="646"/>
      <c r="U20" s="646"/>
      <c r="V20" s="646"/>
      <c r="W20" s="646"/>
      <c r="X20" s="646"/>
      <c r="Y20" s="647"/>
      <c r="Z20" s="648">
        <v>0</v>
      </c>
      <c r="AA20" s="648"/>
      <c r="AB20" s="648"/>
      <c r="AC20" s="648"/>
      <c r="AD20" s="649">
        <v>293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8093</v>
      </c>
      <c r="BH20" s="646"/>
      <c r="BI20" s="646"/>
      <c r="BJ20" s="646"/>
      <c r="BK20" s="646"/>
      <c r="BL20" s="646"/>
      <c r="BM20" s="646"/>
      <c r="BN20" s="647"/>
      <c r="BO20" s="648">
        <v>0.6</v>
      </c>
      <c r="BP20" s="648"/>
      <c r="BQ20" s="648"/>
      <c r="BR20" s="648"/>
      <c r="BS20" s="654" t="s">
        <v>137</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6490246</v>
      </c>
      <c r="CS20" s="646"/>
      <c r="CT20" s="646"/>
      <c r="CU20" s="646"/>
      <c r="CV20" s="646"/>
      <c r="CW20" s="646"/>
      <c r="CX20" s="646"/>
      <c r="CY20" s="647"/>
      <c r="CZ20" s="648">
        <v>100</v>
      </c>
      <c r="DA20" s="648"/>
      <c r="DB20" s="648"/>
      <c r="DC20" s="648"/>
      <c r="DD20" s="654">
        <v>1185067</v>
      </c>
      <c r="DE20" s="646"/>
      <c r="DF20" s="646"/>
      <c r="DG20" s="646"/>
      <c r="DH20" s="646"/>
      <c r="DI20" s="646"/>
      <c r="DJ20" s="646"/>
      <c r="DK20" s="646"/>
      <c r="DL20" s="646"/>
      <c r="DM20" s="646"/>
      <c r="DN20" s="646"/>
      <c r="DO20" s="646"/>
      <c r="DP20" s="647"/>
      <c r="DQ20" s="654">
        <v>4182458</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9899</v>
      </c>
      <c r="S21" s="646"/>
      <c r="T21" s="646"/>
      <c r="U21" s="646"/>
      <c r="V21" s="646"/>
      <c r="W21" s="646"/>
      <c r="X21" s="646"/>
      <c r="Y21" s="647"/>
      <c r="Z21" s="648">
        <v>0.1</v>
      </c>
      <c r="AA21" s="648"/>
      <c r="AB21" s="648"/>
      <c r="AC21" s="648"/>
      <c r="AD21" s="649">
        <v>9899</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8093</v>
      </c>
      <c r="BH21" s="646"/>
      <c r="BI21" s="646"/>
      <c r="BJ21" s="646"/>
      <c r="BK21" s="646"/>
      <c r="BL21" s="646"/>
      <c r="BM21" s="646"/>
      <c r="BN21" s="647"/>
      <c r="BO21" s="648">
        <v>0.6</v>
      </c>
      <c r="BP21" s="648"/>
      <c r="BQ21" s="648"/>
      <c r="BR21" s="648"/>
      <c r="BS21" s="654" t="s">
        <v>137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2017740</v>
      </c>
      <c r="S22" s="646"/>
      <c r="T22" s="646"/>
      <c r="U22" s="646"/>
      <c r="V22" s="646"/>
      <c r="W22" s="646"/>
      <c r="X22" s="646"/>
      <c r="Y22" s="647"/>
      <c r="Z22" s="648">
        <v>30.4</v>
      </c>
      <c r="AA22" s="648"/>
      <c r="AB22" s="648"/>
      <c r="AC22" s="648"/>
      <c r="AD22" s="649">
        <v>1943240</v>
      </c>
      <c r="AE22" s="649"/>
      <c r="AF22" s="649"/>
      <c r="AG22" s="649"/>
      <c r="AH22" s="649"/>
      <c r="AI22" s="649"/>
      <c r="AJ22" s="649"/>
      <c r="AK22" s="649"/>
      <c r="AL22" s="650">
        <v>54.9</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137</v>
      </c>
      <c r="BP22" s="648"/>
      <c r="BQ22" s="648"/>
      <c r="BR22" s="648"/>
      <c r="BS22" s="654" t="s">
        <v>137</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1943240</v>
      </c>
      <c r="S23" s="646"/>
      <c r="T23" s="646"/>
      <c r="U23" s="646"/>
      <c r="V23" s="646"/>
      <c r="W23" s="646"/>
      <c r="X23" s="646"/>
      <c r="Y23" s="647"/>
      <c r="Z23" s="648">
        <v>29.3</v>
      </c>
      <c r="AA23" s="648"/>
      <c r="AB23" s="648"/>
      <c r="AC23" s="648"/>
      <c r="AD23" s="649">
        <v>1943240</v>
      </c>
      <c r="AE23" s="649"/>
      <c r="AF23" s="649"/>
      <c r="AG23" s="649"/>
      <c r="AH23" s="649"/>
      <c r="AI23" s="649"/>
      <c r="AJ23" s="649"/>
      <c r="AK23" s="649"/>
      <c r="AL23" s="650">
        <v>54.9</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137</v>
      </c>
      <c r="BP23" s="648"/>
      <c r="BQ23" s="648"/>
      <c r="BR23" s="648"/>
      <c r="BS23" s="654" t="s">
        <v>137</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74500</v>
      </c>
      <c r="S24" s="646"/>
      <c r="T24" s="646"/>
      <c r="U24" s="646"/>
      <c r="V24" s="646"/>
      <c r="W24" s="646"/>
      <c r="X24" s="646"/>
      <c r="Y24" s="647"/>
      <c r="Z24" s="648">
        <v>1.1000000000000001</v>
      </c>
      <c r="AA24" s="648"/>
      <c r="AB24" s="648"/>
      <c r="AC24" s="648"/>
      <c r="AD24" s="649" t="s">
        <v>137</v>
      </c>
      <c r="AE24" s="649"/>
      <c r="AF24" s="649"/>
      <c r="AG24" s="649"/>
      <c r="AH24" s="649"/>
      <c r="AI24" s="649"/>
      <c r="AJ24" s="649"/>
      <c r="AK24" s="649"/>
      <c r="AL24" s="650" t="s">
        <v>137</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137</v>
      </c>
      <c r="BP24" s="648"/>
      <c r="BQ24" s="648"/>
      <c r="BR24" s="648"/>
      <c r="BS24" s="654" t="s">
        <v>137</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2772147</v>
      </c>
      <c r="CS24" s="635"/>
      <c r="CT24" s="635"/>
      <c r="CU24" s="635"/>
      <c r="CV24" s="635"/>
      <c r="CW24" s="635"/>
      <c r="CX24" s="635"/>
      <c r="CY24" s="636"/>
      <c r="CZ24" s="639">
        <v>42.7</v>
      </c>
      <c r="DA24" s="640"/>
      <c r="DB24" s="640"/>
      <c r="DC24" s="659"/>
      <c r="DD24" s="679">
        <v>1616404</v>
      </c>
      <c r="DE24" s="635"/>
      <c r="DF24" s="635"/>
      <c r="DG24" s="635"/>
      <c r="DH24" s="635"/>
      <c r="DI24" s="635"/>
      <c r="DJ24" s="635"/>
      <c r="DK24" s="636"/>
      <c r="DL24" s="679">
        <v>1614397</v>
      </c>
      <c r="DM24" s="635"/>
      <c r="DN24" s="635"/>
      <c r="DO24" s="635"/>
      <c r="DP24" s="635"/>
      <c r="DQ24" s="635"/>
      <c r="DR24" s="635"/>
      <c r="DS24" s="635"/>
      <c r="DT24" s="635"/>
      <c r="DU24" s="635"/>
      <c r="DV24" s="636"/>
      <c r="DW24" s="639">
        <v>43.9</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137</v>
      </c>
      <c r="S25" s="646"/>
      <c r="T25" s="646"/>
      <c r="U25" s="646"/>
      <c r="V25" s="646"/>
      <c r="W25" s="646"/>
      <c r="X25" s="646"/>
      <c r="Y25" s="647"/>
      <c r="Z25" s="648" t="s">
        <v>137</v>
      </c>
      <c r="AA25" s="648"/>
      <c r="AB25" s="648"/>
      <c r="AC25" s="648"/>
      <c r="AD25" s="649" t="s">
        <v>263</v>
      </c>
      <c r="AE25" s="649"/>
      <c r="AF25" s="649"/>
      <c r="AG25" s="649"/>
      <c r="AH25" s="649"/>
      <c r="AI25" s="649"/>
      <c r="AJ25" s="649"/>
      <c r="AK25" s="649"/>
      <c r="AL25" s="650" t="s">
        <v>137</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137</v>
      </c>
      <c r="BP25" s="648"/>
      <c r="BQ25" s="648"/>
      <c r="BR25" s="648"/>
      <c r="BS25" s="654" t="s">
        <v>250</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736576</v>
      </c>
      <c r="CS25" s="682"/>
      <c r="CT25" s="682"/>
      <c r="CU25" s="682"/>
      <c r="CV25" s="682"/>
      <c r="CW25" s="682"/>
      <c r="CX25" s="682"/>
      <c r="CY25" s="683"/>
      <c r="CZ25" s="650">
        <v>11.3</v>
      </c>
      <c r="DA25" s="680"/>
      <c r="DB25" s="680"/>
      <c r="DC25" s="684"/>
      <c r="DD25" s="654">
        <v>705531</v>
      </c>
      <c r="DE25" s="682"/>
      <c r="DF25" s="682"/>
      <c r="DG25" s="682"/>
      <c r="DH25" s="682"/>
      <c r="DI25" s="682"/>
      <c r="DJ25" s="682"/>
      <c r="DK25" s="683"/>
      <c r="DL25" s="654">
        <v>703584</v>
      </c>
      <c r="DM25" s="682"/>
      <c r="DN25" s="682"/>
      <c r="DO25" s="682"/>
      <c r="DP25" s="682"/>
      <c r="DQ25" s="682"/>
      <c r="DR25" s="682"/>
      <c r="DS25" s="682"/>
      <c r="DT25" s="682"/>
      <c r="DU25" s="682"/>
      <c r="DV25" s="683"/>
      <c r="DW25" s="650">
        <v>19.2</v>
      </c>
      <c r="DX25" s="680"/>
      <c r="DY25" s="680"/>
      <c r="DZ25" s="680"/>
      <c r="EA25" s="680"/>
      <c r="EB25" s="680"/>
      <c r="EC25" s="681"/>
    </row>
    <row r="26" spans="2:133" ht="11.25" customHeight="1" x14ac:dyDescent="0.15">
      <c r="B26" s="642" t="s">
        <v>295</v>
      </c>
      <c r="C26" s="643"/>
      <c r="D26" s="643"/>
      <c r="E26" s="643"/>
      <c r="F26" s="643"/>
      <c r="G26" s="643"/>
      <c r="H26" s="643"/>
      <c r="I26" s="643"/>
      <c r="J26" s="643"/>
      <c r="K26" s="643"/>
      <c r="L26" s="643"/>
      <c r="M26" s="643"/>
      <c r="N26" s="643"/>
      <c r="O26" s="643"/>
      <c r="P26" s="643"/>
      <c r="Q26" s="644"/>
      <c r="R26" s="645">
        <v>3595861</v>
      </c>
      <c r="S26" s="646"/>
      <c r="T26" s="646"/>
      <c r="U26" s="646"/>
      <c r="V26" s="646"/>
      <c r="W26" s="646"/>
      <c r="X26" s="646"/>
      <c r="Y26" s="647"/>
      <c r="Z26" s="648">
        <v>54.2</v>
      </c>
      <c r="AA26" s="648"/>
      <c r="AB26" s="648"/>
      <c r="AC26" s="648"/>
      <c r="AD26" s="649">
        <v>3521361</v>
      </c>
      <c r="AE26" s="649"/>
      <c r="AF26" s="649"/>
      <c r="AG26" s="649"/>
      <c r="AH26" s="649"/>
      <c r="AI26" s="649"/>
      <c r="AJ26" s="649"/>
      <c r="AK26" s="649"/>
      <c r="AL26" s="650">
        <v>99.5</v>
      </c>
      <c r="AM26" s="651"/>
      <c r="AN26" s="651"/>
      <c r="AO26" s="652"/>
      <c r="AP26" s="664" t="s">
        <v>296</v>
      </c>
      <c r="AQ26" s="691"/>
      <c r="AR26" s="691"/>
      <c r="AS26" s="691"/>
      <c r="AT26" s="691"/>
      <c r="AU26" s="691"/>
      <c r="AV26" s="691"/>
      <c r="AW26" s="691"/>
      <c r="AX26" s="691"/>
      <c r="AY26" s="691"/>
      <c r="AZ26" s="691"/>
      <c r="BA26" s="691"/>
      <c r="BB26" s="691"/>
      <c r="BC26" s="691"/>
      <c r="BD26" s="691"/>
      <c r="BE26" s="691"/>
      <c r="BF26" s="666"/>
      <c r="BG26" s="645" t="s">
        <v>137</v>
      </c>
      <c r="BH26" s="646"/>
      <c r="BI26" s="646"/>
      <c r="BJ26" s="646"/>
      <c r="BK26" s="646"/>
      <c r="BL26" s="646"/>
      <c r="BM26" s="646"/>
      <c r="BN26" s="647"/>
      <c r="BO26" s="648" t="s">
        <v>137</v>
      </c>
      <c r="BP26" s="648"/>
      <c r="BQ26" s="648"/>
      <c r="BR26" s="648"/>
      <c r="BS26" s="654" t="s">
        <v>137</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447219</v>
      </c>
      <c r="CS26" s="646"/>
      <c r="CT26" s="646"/>
      <c r="CU26" s="646"/>
      <c r="CV26" s="646"/>
      <c r="CW26" s="646"/>
      <c r="CX26" s="646"/>
      <c r="CY26" s="647"/>
      <c r="CZ26" s="650">
        <v>6.9</v>
      </c>
      <c r="DA26" s="680"/>
      <c r="DB26" s="680"/>
      <c r="DC26" s="684"/>
      <c r="DD26" s="654">
        <v>420484</v>
      </c>
      <c r="DE26" s="646"/>
      <c r="DF26" s="646"/>
      <c r="DG26" s="646"/>
      <c r="DH26" s="646"/>
      <c r="DI26" s="646"/>
      <c r="DJ26" s="646"/>
      <c r="DK26" s="647"/>
      <c r="DL26" s="654" t="s">
        <v>137</v>
      </c>
      <c r="DM26" s="646"/>
      <c r="DN26" s="646"/>
      <c r="DO26" s="646"/>
      <c r="DP26" s="646"/>
      <c r="DQ26" s="646"/>
      <c r="DR26" s="646"/>
      <c r="DS26" s="646"/>
      <c r="DT26" s="646"/>
      <c r="DU26" s="646"/>
      <c r="DV26" s="647"/>
      <c r="DW26" s="650" t="s">
        <v>137</v>
      </c>
      <c r="DX26" s="680"/>
      <c r="DY26" s="680"/>
      <c r="DZ26" s="680"/>
      <c r="EA26" s="680"/>
      <c r="EB26" s="680"/>
      <c r="EC26" s="681"/>
    </row>
    <row r="27" spans="2:133" ht="11.25" customHeight="1" x14ac:dyDescent="0.15">
      <c r="B27" s="642" t="s">
        <v>298</v>
      </c>
      <c r="C27" s="643"/>
      <c r="D27" s="643"/>
      <c r="E27" s="643"/>
      <c r="F27" s="643"/>
      <c r="G27" s="643"/>
      <c r="H27" s="643"/>
      <c r="I27" s="643"/>
      <c r="J27" s="643"/>
      <c r="K27" s="643"/>
      <c r="L27" s="643"/>
      <c r="M27" s="643"/>
      <c r="N27" s="643"/>
      <c r="O27" s="643"/>
      <c r="P27" s="643"/>
      <c r="Q27" s="644"/>
      <c r="R27" s="645">
        <v>1898</v>
      </c>
      <c r="S27" s="646"/>
      <c r="T27" s="646"/>
      <c r="U27" s="646"/>
      <c r="V27" s="646"/>
      <c r="W27" s="646"/>
      <c r="X27" s="646"/>
      <c r="Y27" s="647"/>
      <c r="Z27" s="648">
        <v>0</v>
      </c>
      <c r="AA27" s="648"/>
      <c r="AB27" s="648"/>
      <c r="AC27" s="648"/>
      <c r="AD27" s="649">
        <v>1898</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1261373</v>
      </c>
      <c r="BH27" s="646"/>
      <c r="BI27" s="646"/>
      <c r="BJ27" s="646"/>
      <c r="BK27" s="646"/>
      <c r="BL27" s="646"/>
      <c r="BM27" s="646"/>
      <c r="BN27" s="647"/>
      <c r="BO27" s="648">
        <v>100</v>
      </c>
      <c r="BP27" s="648"/>
      <c r="BQ27" s="648"/>
      <c r="BR27" s="648"/>
      <c r="BS27" s="654">
        <v>6172</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1477021</v>
      </c>
      <c r="CS27" s="682"/>
      <c r="CT27" s="682"/>
      <c r="CU27" s="682"/>
      <c r="CV27" s="682"/>
      <c r="CW27" s="682"/>
      <c r="CX27" s="682"/>
      <c r="CY27" s="683"/>
      <c r="CZ27" s="650">
        <v>22.8</v>
      </c>
      <c r="DA27" s="680"/>
      <c r="DB27" s="680"/>
      <c r="DC27" s="684"/>
      <c r="DD27" s="654">
        <v>431938</v>
      </c>
      <c r="DE27" s="682"/>
      <c r="DF27" s="682"/>
      <c r="DG27" s="682"/>
      <c r="DH27" s="682"/>
      <c r="DI27" s="682"/>
      <c r="DJ27" s="682"/>
      <c r="DK27" s="683"/>
      <c r="DL27" s="654">
        <v>431878</v>
      </c>
      <c r="DM27" s="682"/>
      <c r="DN27" s="682"/>
      <c r="DO27" s="682"/>
      <c r="DP27" s="682"/>
      <c r="DQ27" s="682"/>
      <c r="DR27" s="682"/>
      <c r="DS27" s="682"/>
      <c r="DT27" s="682"/>
      <c r="DU27" s="682"/>
      <c r="DV27" s="683"/>
      <c r="DW27" s="650">
        <v>11.8</v>
      </c>
      <c r="DX27" s="680"/>
      <c r="DY27" s="680"/>
      <c r="DZ27" s="680"/>
      <c r="EA27" s="680"/>
      <c r="EB27" s="680"/>
      <c r="EC27" s="681"/>
    </row>
    <row r="28" spans="2:133" ht="11.25" customHeight="1" x14ac:dyDescent="0.15">
      <c r="B28" s="642" t="s">
        <v>301</v>
      </c>
      <c r="C28" s="643"/>
      <c r="D28" s="643"/>
      <c r="E28" s="643"/>
      <c r="F28" s="643"/>
      <c r="G28" s="643"/>
      <c r="H28" s="643"/>
      <c r="I28" s="643"/>
      <c r="J28" s="643"/>
      <c r="K28" s="643"/>
      <c r="L28" s="643"/>
      <c r="M28" s="643"/>
      <c r="N28" s="643"/>
      <c r="O28" s="643"/>
      <c r="P28" s="643"/>
      <c r="Q28" s="644"/>
      <c r="R28" s="645">
        <v>36212</v>
      </c>
      <c r="S28" s="646"/>
      <c r="T28" s="646"/>
      <c r="U28" s="646"/>
      <c r="V28" s="646"/>
      <c r="W28" s="646"/>
      <c r="X28" s="646"/>
      <c r="Y28" s="647"/>
      <c r="Z28" s="648">
        <v>0.5</v>
      </c>
      <c r="AA28" s="648"/>
      <c r="AB28" s="648"/>
      <c r="AC28" s="648"/>
      <c r="AD28" s="649" t="s">
        <v>250</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558550</v>
      </c>
      <c r="CS28" s="646"/>
      <c r="CT28" s="646"/>
      <c r="CU28" s="646"/>
      <c r="CV28" s="646"/>
      <c r="CW28" s="646"/>
      <c r="CX28" s="646"/>
      <c r="CY28" s="647"/>
      <c r="CZ28" s="650">
        <v>8.6</v>
      </c>
      <c r="DA28" s="680"/>
      <c r="DB28" s="680"/>
      <c r="DC28" s="684"/>
      <c r="DD28" s="654">
        <v>478935</v>
      </c>
      <c r="DE28" s="646"/>
      <c r="DF28" s="646"/>
      <c r="DG28" s="646"/>
      <c r="DH28" s="646"/>
      <c r="DI28" s="646"/>
      <c r="DJ28" s="646"/>
      <c r="DK28" s="647"/>
      <c r="DL28" s="654">
        <v>478935</v>
      </c>
      <c r="DM28" s="646"/>
      <c r="DN28" s="646"/>
      <c r="DO28" s="646"/>
      <c r="DP28" s="646"/>
      <c r="DQ28" s="646"/>
      <c r="DR28" s="646"/>
      <c r="DS28" s="646"/>
      <c r="DT28" s="646"/>
      <c r="DU28" s="646"/>
      <c r="DV28" s="647"/>
      <c r="DW28" s="650">
        <v>13</v>
      </c>
      <c r="DX28" s="680"/>
      <c r="DY28" s="680"/>
      <c r="DZ28" s="680"/>
      <c r="EA28" s="680"/>
      <c r="EB28" s="680"/>
      <c r="EC28" s="681"/>
    </row>
    <row r="29" spans="2:133" ht="11.25" customHeight="1" x14ac:dyDescent="0.15">
      <c r="B29" s="642" t="s">
        <v>303</v>
      </c>
      <c r="C29" s="643"/>
      <c r="D29" s="643"/>
      <c r="E29" s="643"/>
      <c r="F29" s="643"/>
      <c r="G29" s="643"/>
      <c r="H29" s="643"/>
      <c r="I29" s="643"/>
      <c r="J29" s="643"/>
      <c r="K29" s="643"/>
      <c r="L29" s="643"/>
      <c r="M29" s="643"/>
      <c r="N29" s="643"/>
      <c r="O29" s="643"/>
      <c r="P29" s="643"/>
      <c r="Q29" s="644"/>
      <c r="R29" s="645">
        <v>133055</v>
      </c>
      <c r="S29" s="646"/>
      <c r="T29" s="646"/>
      <c r="U29" s="646"/>
      <c r="V29" s="646"/>
      <c r="W29" s="646"/>
      <c r="X29" s="646"/>
      <c r="Y29" s="647"/>
      <c r="Z29" s="648">
        <v>2</v>
      </c>
      <c r="AA29" s="648"/>
      <c r="AB29" s="648"/>
      <c r="AC29" s="648"/>
      <c r="AD29" s="649">
        <v>594</v>
      </c>
      <c r="AE29" s="649"/>
      <c r="AF29" s="649"/>
      <c r="AG29" s="649"/>
      <c r="AH29" s="649"/>
      <c r="AI29" s="649"/>
      <c r="AJ29" s="649"/>
      <c r="AK29" s="649"/>
      <c r="AL29" s="650">
        <v>0</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305</v>
      </c>
      <c r="CG29" s="661"/>
      <c r="CH29" s="661"/>
      <c r="CI29" s="661"/>
      <c r="CJ29" s="661"/>
      <c r="CK29" s="661"/>
      <c r="CL29" s="661"/>
      <c r="CM29" s="661"/>
      <c r="CN29" s="661"/>
      <c r="CO29" s="661"/>
      <c r="CP29" s="661"/>
      <c r="CQ29" s="662"/>
      <c r="CR29" s="645">
        <v>558550</v>
      </c>
      <c r="CS29" s="682"/>
      <c r="CT29" s="682"/>
      <c r="CU29" s="682"/>
      <c r="CV29" s="682"/>
      <c r="CW29" s="682"/>
      <c r="CX29" s="682"/>
      <c r="CY29" s="683"/>
      <c r="CZ29" s="650">
        <v>8.6</v>
      </c>
      <c r="DA29" s="680"/>
      <c r="DB29" s="680"/>
      <c r="DC29" s="684"/>
      <c r="DD29" s="654">
        <v>478935</v>
      </c>
      <c r="DE29" s="682"/>
      <c r="DF29" s="682"/>
      <c r="DG29" s="682"/>
      <c r="DH29" s="682"/>
      <c r="DI29" s="682"/>
      <c r="DJ29" s="682"/>
      <c r="DK29" s="683"/>
      <c r="DL29" s="654">
        <v>478935</v>
      </c>
      <c r="DM29" s="682"/>
      <c r="DN29" s="682"/>
      <c r="DO29" s="682"/>
      <c r="DP29" s="682"/>
      <c r="DQ29" s="682"/>
      <c r="DR29" s="682"/>
      <c r="DS29" s="682"/>
      <c r="DT29" s="682"/>
      <c r="DU29" s="682"/>
      <c r="DV29" s="683"/>
      <c r="DW29" s="650">
        <v>13</v>
      </c>
      <c r="DX29" s="680"/>
      <c r="DY29" s="680"/>
      <c r="DZ29" s="680"/>
      <c r="EA29" s="680"/>
      <c r="EB29" s="680"/>
      <c r="EC29" s="681"/>
    </row>
    <row r="30" spans="2:133" ht="11.25" customHeight="1" x14ac:dyDescent="0.15">
      <c r="B30" s="642" t="s">
        <v>306</v>
      </c>
      <c r="C30" s="643"/>
      <c r="D30" s="643"/>
      <c r="E30" s="643"/>
      <c r="F30" s="643"/>
      <c r="G30" s="643"/>
      <c r="H30" s="643"/>
      <c r="I30" s="643"/>
      <c r="J30" s="643"/>
      <c r="K30" s="643"/>
      <c r="L30" s="643"/>
      <c r="M30" s="643"/>
      <c r="N30" s="643"/>
      <c r="O30" s="643"/>
      <c r="P30" s="643"/>
      <c r="Q30" s="644"/>
      <c r="R30" s="645">
        <v>7223</v>
      </c>
      <c r="S30" s="646"/>
      <c r="T30" s="646"/>
      <c r="U30" s="646"/>
      <c r="V30" s="646"/>
      <c r="W30" s="646"/>
      <c r="X30" s="646"/>
      <c r="Y30" s="647"/>
      <c r="Z30" s="648">
        <v>0.1</v>
      </c>
      <c r="AA30" s="648"/>
      <c r="AB30" s="648"/>
      <c r="AC30" s="648"/>
      <c r="AD30" s="649">
        <v>891</v>
      </c>
      <c r="AE30" s="649"/>
      <c r="AF30" s="649"/>
      <c r="AG30" s="649"/>
      <c r="AH30" s="649"/>
      <c r="AI30" s="649"/>
      <c r="AJ30" s="649"/>
      <c r="AK30" s="649"/>
      <c r="AL30" s="650">
        <v>0</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307</v>
      </c>
      <c r="BH30" s="692"/>
      <c r="BI30" s="692"/>
      <c r="BJ30" s="692"/>
      <c r="BK30" s="692"/>
      <c r="BL30" s="692"/>
      <c r="BM30" s="692"/>
      <c r="BN30" s="692"/>
      <c r="BO30" s="692"/>
      <c r="BP30" s="692"/>
      <c r="BQ30" s="693"/>
      <c r="BR30" s="624" t="s">
        <v>308</v>
      </c>
      <c r="BS30" s="692"/>
      <c r="BT30" s="692"/>
      <c r="BU30" s="692"/>
      <c r="BV30" s="692"/>
      <c r="BW30" s="692"/>
      <c r="BX30" s="692"/>
      <c r="BY30" s="692"/>
      <c r="BZ30" s="692"/>
      <c r="CA30" s="692"/>
      <c r="CB30" s="693"/>
      <c r="CD30" s="687"/>
      <c r="CE30" s="688"/>
      <c r="CF30" s="660" t="s">
        <v>309</v>
      </c>
      <c r="CG30" s="661"/>
      <c r="CH30" s="661"/>
      <c r="CI30" s="661"/>
      <c r="CJ30" s="661"/>
      <c r="CK30" s="661"/>
      <c r="CL30" s="661"/>
      <c r="CM30" s="661"/>
      <c r="CN30" s="661"/>
      <c r="CO30" s="661"/>
      <c r="CP30" s="661"/>
      <c r="CQ30" s="662"/>
      <c r="CR30" s="645">
        <v>521354</v>
      </c>
      <c r="CS30" s="646"/>
      <c r="CT30" s="646"/>
      <c r="CU30" s="646"/>
      <c r="CV30" s="646"/>
      <c r="CW30" s="646"/>
      <c r="CX30" s="646"/>
      <c r="CY30" s="647"/>
      <c r="CZ30" s="650">
        <v>8</v>
      </c>
      <c r="DA30" s="680"/>
      <c r="DB30" s="680"/>
      <c r="DC30" s="684"/>
      <c r="DD30" s="654">
        <v>441739</v>
      </c>
      <c r="DE30" s="646"/>
      <c r="DF30" s="646"/>
      <c r="DG30" s="646"/>
      <c r="DH30" s="646"/>
      <c r="DI30" s="646"/>
      <c r="DJ30" s="646"/>
      <c r="DK30" s="647"/>
      <c r="DL30" s="654">
        <v>441739</v>
      </c>
      <c r="DM30" s="646"/>
      <c r="DN30" s="646"/>
      <c r="DO30" s="646"/>
      <c r="DP30" s="646"/>
      <c r="DQ30" s="646"/>
      <c r="DR30" s="646"/>
      <c r="DS30" s="646"/>
      <c r="DT30" s="646"/>
      <c r="DU30" s="646"/>
      <c r="DV30" s="647"/>
      <c r="DW30" s="650">
        <v>12</v>
      </c>
      <c r="DX30" s="680"/>
      <c r="DY30" s="680"/>
      <c r="DZ30" s="680"/>
      <c r="EA30" s="680"/>
      <c r="EB30" s="680"/>
      <c r="EC30" s="681"/>
    </row>
    <row r="31" spans="2:133" ht="11.25" customHeight="1" x14ac:dyDescent="0.15">
      <c r="B31" s="642" t="s">
        <v>310</v>
      </c>
      <c r="C31" s="643"/>
      <c r="D31" s="643"/>
      <c r="E31" s="643"/>
      <c r="F31" s="643"/>
      <c r="G31" s="643"/>
      <c r="H31" s="643"/>
      <c r="I31" s="643"/>
      <c r="J31" s="643"/>
      <c r="K31" s="643"/>
      <c r="L31" s="643"/>
      <c r="M31" s="643"/>
      <c r="N31" s="643"/>
      <c r="O31" s="643"/>
      <c r="P31" s="643"/>
      <c r="Q31" s="644"/>
      <c r="R31" s="645">
        <v>899654</v>
      </c>
      <c r="S31" s="646"/>
      <c r="T31" s="646"/>
      <c r="U31" s="646"/>
      <c r="V31" s="646"/>
      <c r="W31" s="646"/>
      <c r="X31" s="646"/>
      <c r="Y31" s="647"/>
      <c r="Z31" s="648">
        <v>13.6</v>
      </c>
      <c r="AA31" s="648"/>
      <c r="AB31" s="648"/>
      <c r="AC31" s="648"/>
      <c r="AD31" s="649" t="s">
        <v>137</v>
      </c>
      <c r="AE31" s="649"/>
      <c r="AF31" s="649"/>
      <c r="AG31" s="649"/>
      <c r="AH31" s="649"/>
      <c r="AI31" s="649"/>
      <c r="AJ31" s="649"/>
      <c r="AK31" s="649"/>
      <c r="AL31" s="650" t="s">
        <v>137</v>
      </c>
      <c r="AM31" s="651"/>
      <c r="AN31" s="651"/>
      <c r="AO31" s="652"/>
      <c r="AP31" s="699" t="s">
        <v>311</v>
      </c>
      <c r="AQ31" s="700"/>
      <c r="AR31" s="700"/>
      <c r="AS31" s="700"/>
      <c r="AT31" s="705" t="s">
        <v>312</v>
      </c>
      <c r="AU31" s="231"/>
      <c r="AV31" s="231"/>
      <c r="AW31" s="231"/>
      <c r="AX31" s="631" t="s">
        <v>186</v>
      </c>
      <c r="AY31" s="632"/>
      <c r="AZ31" s="632"/>
      <c r="BA31" s="632"/>
      <c r="BB31" s="632"/>
      <c r="BC31" s="632"/>
      <c r="BD31" s="632"/>
      <c r="BE31" s="632"/>
      <c r="BF31" s="633"/>
      <c r="BG31" s="713">
        <v>99</v>
      </c>
      <c r="BH31" s="697"/>
      <c r="BI31" s="697"/>
      <c r="BJ31" s="697"/>
      <c r="BK31" s="697"/>
      <c r="BL31" s="697"/>
      <c r="BM31" s="640">
        <v>93.9</v>
      </c>
      <c r="BN31" s="697"/>
      <c r="BO31" s="697"/>
      <c r="BP31" s="697"/>
      <c r="BQ31" s="698"/>
      <c r="BR31" s="713">
        <v>99</v>
      </c>
      <c r="BS31" s="697"/>
      <c r="BT31" s="697"/>
      <c r="BU31" s="697"/>
      <c r="BV31" s="697"/>
      <c r="BW31" s="697"/>
      <c r="BX31" s="640">
        <v>93.5</v>
      </c>
      <c r="BY31" s="697"/>
      <c r="BZ31" s="697"/>
      <c r="CA31" s="697"/>
      <c r="CB31" s="698"/>
      <c r="CD31" s="687"/>
      <c r="CE31" s="688"/>
      <c r="CF31" s="660" t="s">
        <v>313</v>
      </c>
      <c r="CG31" s="661"/>
      <c r="CH31" s="661"/>
      <c r="CI31" s="661"/>
      <c r="CJ31" s="661"/>
      <c r="CK31" s="661"/>
      <c r="CL31" s="661"/>
      <c r="CM31" s="661"/>
      <c r="CN31" s="661"/>
      <c r="CO31" s="661"/>
      <c r="CP31" s="661"/>
      <c r="CQ31" s="662"/>
      <c r="CR31" s="645">
        <v>37196</v>
      </c>
      <c r="CS31" s="682"/>
      <c r="CT31" s="682"/>
      <c r="CU31" s="682"/>
      <c r="CV31" s="682"/>
      <c r="CW31" s="682"/>
      <c r="CX31" s="682"/>
      <c r="CY31" s="683"/>
      <c r="CZ31" s="650">
        <v>0.6</v>
      </c>
      <c r="DA31" s="680"/>
      <c r="DB31" s="680"/>
      <c r="DC31" s="684"/>
      <c r="DD31" s="654">
        <v>37196</v>
      </c>
      <c r="DE31" s="682"/>
      <c r="DF31" s="682"/>
      <c r="DG31" s="682"/>
      <c r="DH31" s="682"/>
      <c r="DI31" s="682"/>
      <c r="DJ31" s="682"/>
      <c r="DK31" s="683"/>
      <c r="DL31" s="654">
        <v>37196</v>
      </c>
      <c r="DM31" s="682"/>
      <c r="DN31" s="682"/>
      <c r="DO31" s="682"/>
      <c r="DP31" s="682"/>
      <c r="DQ31" s="682"/>
      <c r="DR31" s="682"/>
      <c r="DS31" s="682"/>
      <c r="DT31" s="682"/>
      <c r="DU31" s="682"/>
      <c r="DV31" s="683"/>
      <c r="DW31" s="650">
        <v>1</v>
      </c>
      <c r="DX31" s="680"/>
      <c r="DY31" s="680"/>
      <c r="DZ31" s="680"/>
      <c r="EA31" s="680"/>
      <c r="EB31" s="680"/>
      <c r="EC31" s="681"/>
    </row>
    <row r="32" spans="2:133" ht="11.25" customHeight="1" x14ac:dyDescent="0.15">
      <c r="B32" s="708" t="s">
        <v>314</v>
      </c>
      <c r="C32" s="709"/>
      <c r="D32" s="709"/>
      <c r="E32" s="709"/>
      <c r="F32" s="709"/>
      <c r="G32" s="709"/>
      <c r="H32" s="709"/>
      <c r="I32" s="709"/>
      <c r="J32" s="709"/>
      <c r="K32" s="709"/>
      <c r="L32" s="709"/>
      <c r="M32" s="709"/>
      <c r="N32" s="709"/>
      <c r="O32" s="709"/>
      <c r="P32" s="709"/>
      <c r="Q32" s="710"/>
      <c r="R32" s="645" t="s">
        <v>250</v>
      </c>
      <c r="S32" s="646"/>
      <c r="T32" s="646"/>
      <c r="U32" s="646"/>
      <c r="V32" s="646"/>
      <c r="W32" s="646"/>
      <c r="X32" s="646"/>
      <c r="Y32" s="647"/>
      <c r="Z32" s="648" t="s">
        <v>137</v>
      </c>
      <c r="AA32" s="648"/>
      <c r="AB32" s="648"/>
      <c r="AC32" s="648"/>
      <c r="AD32" s="649" t="s">
        <v>250</v>
      </c>
      <c r="AE32" s="649"/>
      <c r="AF32" s="649"/>
      <c r="AG32" s="649"/>
      <c r="AH32" s="649"/>
      <c r="AI32" s="649"/>
      <c r="AJ32" s="649"/>
      <c r="AK32" s="649"/>
      <c r="AL32" s="650" t="s">
        <v>137</v>
      </c>
      <c r="AM32" s="651"/>
      <c r="AN32" s="651"/>
      <c r="AO32" s="652"/>
      <c r="AP32" s="701"/>
      <c r="AQ32" s="702"/>
      <c r="AR32" s="702"/>
      <c r="AS32" s="702"/>
      <c r="AT32" s="706"/>
      <c r="AU32" s="230" t="s">
        <v>315</v>
      </c>
      <c r="AV32" s="230"/>
      <c r="AW32" s="230"/>
      <c r="AX32" s="642" t="s">
        <v>316</v>
      </c>
      <c r="AY32" s="643"/>
      <c r="AZ32" s="643"/>
      <c r="BA32" s="643"/>
      <c r="BB32" s="643"/>
      <c r="BC32" s="643"/>
      <c r="BD32" s="643"/>
      <c r="BE32" s="643"/>
      <c r="BF32" s="644"/>
      <c r="BG32" s="714">
        <v>99.2</v>
      </c>
      <c r="BH32" s="682"/>
      <c r="BI32" s="682"/>
      <c r="BJ32" s="682"/>
      <c r="BK32" s="682"/>
      <c r="BL32" s="682"/>
      <c r="BM32" s="651">
        <v>97.3</v>
      </c>
      <c r="BN32" s="711"/>
      <c r="BO32" s="711"/>
      <c r="BP32" s="711"/>
      <c r="BQ32" s="712"/>
      <c r="BR32" s="714">
        <v>99.3</v>
      </c>
      <c r="BS32" s="682"/>
      <c r="BT32" s="682"/>
      <c r="BU32" s="682"/>
      <c r="BV32" s="682"/>
      <c r="BW32" s="682"/>
      <c r="BX32" s="651">
        <v>97.2</v>
      </c>
      <c r="BY32" s="711"/>
      <c r="BZ32" s="711"/>
      <c r="CA32" s="711"/>
      <c r="CB32" s="712"/>
      <c r="CD32" s="689"/>
      <c r="CE32" s="690"/>
      <c r="CF32" s="660" t="s">
        <v>317</v>
      </c>
      <c r="CG32" s="661"/>
      <c r="CH32" s="661"/>
      <c r="CI32" s="661"/>
      <c r="CJ32" s="661"/>
      <c r="CK32" s="661"/>
      <c r="CL32" s="661"/>
      <c r="CM32" s="661"/>
      <c r="CN32" s="661"/>
      <c r="CO32" s="661"/>
      <c r="CP32" s="661"/>
      <c r="CQ32" s="662"/>
      <c r="CR32" s="645" t="s">
        <v>137</v>
      </c>
      <c r="CS32" s="646"/>
      <c r="CT32" s="646"/>
      <c r="CU32" s="646"/>
      <c r="CV32" s="646"/>
      <c r="CW32" s="646"/>
      <c r="CX32" s="646"/>
      <c r="CY32" s="647"/>
      <c r="CZ32" s="650" t="s">
        <v>137</v>
      </c>
      <c r="DA32" s="680"/>
      <c r="DB32" s="680"/>
      <c r="DC32" s="684"/>
      <c r="DD32" s="654" t="s">
        <v>137</v>
      </c>
      <c r="DE32" s="646"/>
      <c r="DF32" s="646"/>
      <c r="DG32" s="646"/>
      <c r="DH32" s="646"/>
      <c r="DI32" s="646"/>
      <c r="DJ32" s="646"/>
      <c r="DK32" s="647"/>
      <c r="DL32" s="654" t="s">
        <v>137</v>
      </c>
      <c r="DM32" s="646"/>
      <c r="DN32" s="646"/>
      <c r="DO32" s="646"/>
      <c r="DP32" s="646"/>
      <c r="DQ32" s="646"/>
      <c r="DR32" s="646"/>
      <c r="DS32" s="646"/>
      <c r="DT32" s="646"/>
      <c r="DU32" s="646"/>
      <c r="DV32" s="647"/>
      <c r="DW32" s="650" t="s">
        <v>137</v>
      </c>
      <c r="DX32" s="680"/>
      <c r="DY32" s="680"/>
      <c r="DZ32" s="680"/>
      <c r="EA32" s="680"/>
      <c r="EB32" s="680"/>
      <c r="EC32" s="681"/>
    </row>
    <row r="33" spans="2:133" ht="11.25" customHeight="1" x14ac:dyDescent="0.15">
      <c r="B33" s="642" t="s">
        <v>318</v>
      </c>
      <c r="C33" s="643"/>
      <c r="D33" s="643"/>
      <c r="E33" s="643"/>
      <c r="F33" s="643"/>
      <c r="G33" s="643"/>
      <c r="H33" s="643"/>
      <c r="I33" s="643"/>
      <c r="J33" s="643"/>
      <c r="K33" s="643"/>
      <c r="L33" s="643"/>
      <c r="M33" s="643"/>
      <c r="N33" s="643"/>
      <c r="O33" s="643"/>
      <c r="P33" s="643"/>
      <c r="Q33" s="644"/>
      <c r="R33" s="645">
        <v>662751</v>
      </c>
      <c r="S33" s="646"/>
      <c r="T33" s="646"/>
      <c r="U33" s="646"/>
      <c r="V33" s="646"/>
      <c r="W33" s="646"/>
      <c r="X33" s="646"/>
      <c r="Y33" s="647"/>
      <c r="Z33" s="648">
        <v>10</v>
      </c>
      <c r="AA33" s="648"/>
      <c r="AB33" s="648"/>
      <c r="AC33" s="648"/>
      <c r="AD33" s="649" t="s">
        <v>250</v>
      </c>
      <c r="AE33" s="649"/>
      <c r="AF33" s="649"/>
      <c r="AG33" s="649"/>
      <c r="AH33" s="649"/>
      <c r="AI33" s="649"/>
      <c r="AJ33" s="649"/>
      <c r="AK33" s="649"/>
      <c r="AL33" s="650" t="s">
        <v>137</v>
      </c>
      <c r="AM33" s="651"/>
      <c r="AN33" s="651"/>
      <c r="AO33" s="652"/>
      <c r="AP33" s="703"/>
      <c r="AQ33" s="704"/>
      <c r="AR33" s="704"/>
      <c r="AS33" s="704"/>
      <c r="AT33" s="707"/>
      <c r="AU33" s="232"/>
      <c r="AV33" s="232"/>
      <c r="AW33" s="232"/>
      <c r="AX33" s="694" t="s">
        <v>319</v>
      </c>
      <c r="AY33" s="695"/>
      <c r="AZ33" s="695"/>
      <c r="BA33" s="695"/>
      <c r="BB33" s="695"/>
      <c r="BC33" s="695"/>
      <c r="BD33" s="695"/>
      <c r="BE33" s="695"/>
      <c r="BF33" s="696"/>
      <c r="BG33" s="715">
        <v>98.7</v>
      </c>
      <c r="BH33" s="716"/>
      <c r="BI33" s="716"/>
      <c r="BJ33" s="716"/>
      <c r="BK33" s="716"/>
      <c r="BL33" s="716"/>
      <c r="BM33" s="717">
        <v>89.5</v>
      </c>
      <c r="BN33" s="716"/>
      <c r="BO33" s="716"/>
      <c r="BP33" s="716"/>
      <c r="BQ33" s="718"/>
      <c r="BR33" s="715">
        <v>98.7</v>
      </c>
      <c r="BS33" s="716"/>
      <c r="BT33" s="716"/>
      <c r="BU33" s="716"/>
      <c r="BV33" s="716"/>
      <c r="BW33" s="716"/>
      <c r="BX33" s="717">
        <v>88.8</v>
      </c>
      <c r="BY33" s="716"/>
      <c r="BZ33" s="716"/>
      <c r="CA33" s="716"/>
      <c r="CB33" s="718"/>
      <c r="CD33" s="660" t="s">
        <v>320</v>
      </c>
      <c r="CE33" s="661"/>
      <c r="CF33" s="661"/>
      <c r="CG33" s="661"/>
      <c r="CH33" s="661"/>
      <c r="CI33" s="661"/>
      <c r="CJ33" s="661"/>
      <c r="CK33" s="661"/>
      <c r="CL33" s="661"/>
      <c r="CM33" s="661"/>
      <c r="CN33" s="661"/>
      <c r="CO33" s="661"/>
      <c r="CP33" s="661"/>
      <c r="CQ33" s="662"/>
      <c r="CR33" s="645">
        <v>2438392</v>
      </c>
      <c r="CS33" s="682"/>
      <c r="CT33" s="682"/>
      <c r="CU33" s="682"/>
      <c r="CV33" s="682"/>
      <c r="CW33" s="682"/>
      <c r="CX33" s="682"/>
      <c r="CY33" s="683"/>
      <c r="CZ33" s="650">
        <v>37.6</v>
      </c>
      <c r="DA33" s="680"/>
      <c r="DB33" s="680"/>
      <c r="DC33" s="684"/>
      <c r="DD33" s="654">
        <v>2078796</v>
      </c>
      <c r="DE33" s="682"/>
      <c r="DF33" s="682"/>
      <c r="DG33" s="682"/>
      <c r="DH33" s="682"/>
      <c r="DI33" s="682"/>
      <c r="DJ33" s="682"/>
      <c r="DK33" s="683"/>
      <c r="DL33" s="654">
        <v>1532829</v>
      </c>
      <c r="DM33" s="682"/>
      <c r="DN33" s="682"/>
      <c r="DO33" s="682"/>
      <c r="DP33" s="682"/>
      <c r="DQ33" s="682"/>
      <c r="DR33" s="682"/>
      <c r="DS33" s="682"/>
      <c r="DT33" s="682"/>
      <c r="DU33" s="682"/>
      <c r="DV33" s="683"/>
      <c r="DW33" s="650">
        <v>41.7</v>
      </c>
      <c r="DX33" s="680"/>
      <c r="DY33" s="680"/>
      <c r="DZ33" s="680"/>
      <c r="EA33" s="680"/>
      <c r="EB33" s="680"/>
      <c r="EC33" s="681"/>
    </row>
    <row r="34" spans="2:133" ht="11.25" customHeight="1" x14ac:dyDescent="0.15">
      <c r="B34" s="642" t="s">
        <v>321</v>
      </c>
      <c r="C34" s="643"/>
      <c r="D34" s="643"/>
      <c r="E34" s="643"/>
      <c r="F34" s="643"/>
      <c r="G34" s="643"/>
      <c r="H34" s="643"/>
      <c r="I34" s="643"/>
      <c r="J34" s="643"/>
      <c r="K34" s="643"/>
      <c r="L34" s="643"/>
      <c r="M34" s="643"/>
      <c r="N34" s="643"/>
      <c r="O34" s="643"/>
      <c r="P34" s="643"/>
      <c r="Q34" s="644"/>
      <c r="R34" s="645">
        <v>403205</v>
      </c>
      <c r="S34" s="646"/>
      <c r="T34" s="646"/>
      <c r="U34" s="646"/>
      <c r="V34" s="646"/>
      <c r="W34" s="646"/>
      <c r="X34" s="646"/>
      <c r="Y34" s="647"/>
      <c r="Z34" s="648">
        <v>6.1</v>
      </c>
      <c r="AA34" s="648"/>
      <c r="AB34" s="648"/>
      <c r="AC34" s="648"/>
      <c r="AD34" s="649">
        <v>2437</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594616</v>
      </c>
      <c r="CS34" s="646"/>
      <c r="CT34" s="646"/>
      <c r="CU34" s="646"/>
      <c r="CV34" s="646"/>
      <c r="CW34" s="646"/>
      <c r="CX34" s="646"/>
      <c r="CY34" s="647"/>
      <c r="CZ34" s="650">
        <v>9.1999999999999993</v>
      </c>
      <c r="DA34" s="680"/>
      <c r="DB34" s="680"/>
      <c r="DC34" s="684"/>
      <c r="DD34" s="654">
        <v>493507</v>
      </c>
      <c r="DE34" s="646"/>
      <c r="DF34" s="646"/>
      <c r="DG34" s="646"/>
      <c r="DH34" s="646"/>
      <c r="DI34" s="646"/>
      <c r="DJ34" s="646"/>
      <c r="DK34" s="647"/>
      <c r="DL34" s="654">
        <v>454166</v>
      </c>
      <c r="DM34" s="646"/>
      <c r="DN34" s="646"/>
      <c r="DO34" s="646"/>
      <c r="DP34" s="646"/>
      <c r="DQ34" s="646"/>
      <c r="DR34" s="646"/>
      <c r="DS34" s="646"/>
      <c r="DT34" s="646"/>
      <c r="DU34" s="646"/>
      <c r="DV34" s="647"/>
      <c r="DW34" s="650">
        <v>12.4</v>
      </c>
      <c r="DX34" s="680"/>
      <c r="DY34" s="680"/>
      <c r="DZ34" s="680"/>
      <c r="EA34" s="680"/>
      <c r="EB34" s="680"/>
      <c r="EC34" s="681"/>
    </row>
    <row r="35" spans="2:133" ht="11.25" customHeight="1" x14ac:dyDescent="0.15">
      <c r="B35" s="642" t="s">
        <v>323</v>
      </c>
      <c r="C35" s="643"/>
      <c r="D35" s="643"/>
      <c r="E35" s="643"/>
      <c r="F35" s="643"/>
      <c r="G35" s="643"/>
      <c r="H35" s="643"/>
      <c r="I35" s="643"/>
      <c r="J35" s="643"/>
      <c r="K35" s="643"/>
      <c r="L35" s="643"/>
      <c r="M35" s="643"/>
      <c r="N35" s="643"/>
      <c r="O35" s="643"/>
      <c r="P35" s="643"/>
      <c r="Q35" s="644"/>
      <c r="R35" s="645">
        <v>42733</v>
      </c>
      <c r="S35" s="646"/>
      <c r="T35" s="646"/>
      <c r="U35" s="646"/>
      <c r="V35" s="646"/>
      <c r="W35" s="646"/>
      <c r="X35" s="646"/>
      <c r="Y35" s="647"/>
      <c r="Z35" s="648">
        <v>0.6</v>
      </c>
      <c r="AA35" s="648"/>
      <c r="AB35" s="648"/>
      <c r="AC35" s="648"/>
      <c r="AD35" s="649" t="s">
        <v>137</v>
      </c>
      <c r="AE35" s="649"/>
      <c r="AF35" s="649"/>
      <c r="AG35" s="649"/>
      <c r="AH35" s="649"/>
      <c r="AI35" s="649"/>
      <c r="AJ35" s="649"/>
      <c r="AK35" s="649"/>
      <c r="AL35" s="650" t="s">
        <v>137</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23262</v>
      </c>
      <c r="CS35" s="682"/>
      <c r="CT35" s="682"/>
      <c r="CU35" s="682"/>
      <c r="CV35" s="682"/>
      <c r="CW35" s="682"/>
      <c r="CX35" s="682"/>
      <c r="CY35" s="683"/>
      <c r="CZ35" s="650">
        <v>0.4</v>
      </c>
      <c r="DA35" s="680"/>
      <c r="DB35" s="680"/>
      <c r="DC35" s="684"/>
      <c r="DD35" s="654">
        <v>8515</v>
      </c>
      <c r="DE35" s="682"/>
      <c r="DF35" s="682"/>
      <c r="DG35" s="682"/>
      <c r="DH35" s="682"/>
      <c r="DI35" s="682"/>
      <c r="DJ35" s="682"/>
      <c r="DK35" s="683"/>
      <c r="DL35" s="654">
        <v>7530</v>
      </c>
      <c r="DM35" s="682"/>
      <c r="DN35" s="682"/>
      <c r="DO35" s="682"/>
      <c r="DP35" s="682"/>
      <c r="DQ35" s="682"/>
      <c r="DR35" s="682"/>
      <c r="DS35" s="682"/>
      <c r="DT35" s="682"/>
      <c r="DU35" s="682"/>
      <c r="DV35" s="683"/>
      <c r="DW35" s="650">
        <v>0.2</v>
      </c>
      <c r="DX35" s="680"/>
      <c r="DY35" s="680"/>
      <c r="DZ35" s="680"/>
      <c r="EA35" s="680"/>
      <c r="EB35" s="680"/>
      <c r="EC35" s="681"/>
    </row>
    <row r="36" spans="2:133" ht="11.25" customHeight="1" x14ac:dyDescent="0.15">
      <c r="B36" s="642" t="s">
        <v>327</v>
      </c>
      <c r="C36" s="643"/>
      <c r="D36" s="643"/>
      <c r="E36" s="643"/>
      <c r="F36" s="643"/>
      <c r="G36" s="643"/>
      <c r="H36" s="643"/>
      <c r="I36" s="643"/>
      <c r="J36" s="643"/>
      <c r="K36" s="643"/>
      <c r="L36" s="643"/>
      <c r="M36" s="643"/>
      <c r="N36" s="643"/>
      <c r="O36" s="643"/>
      <c r="P36" s="643"/>
      <c r="Q36" s="644"/>
      <c r="R36" s="645">
        <v>59055</v>
      </c>
      <c r="S36" s="646"/>
      <c r="T36" s="646"/>
      <c r="U36" s="646"/>
      <c r="V36" s="646"/>
      <c r="W36" s="646"/>
      <c r="X36" s="646"/>
      <c r="Y36" s="647"/>
      <c r="Z36" s="648">
        <v>0.9</v>
      </c>
      <c r="AA36" s="648"/>
      <c r="AB36" s="648"/>
      <c r="AC36" s="648"/>
      <c r="AD36" s="649" t="s">
        <v>137</v>
      </c>
      <c r="AE36" s="649"/>
      <c r="AF36" s="649"/>
      <c r="AG36" s="649"/>
      <c r="AH36" s="649"/>
      <c r="AI36" s="649"/>
      <c r="AJ36" s="649"/>
      <c r="AK36" s="649"/>
      <c r="AL36" s="650" t="s">
        <v>137</v>
      </c>
      <c r="AM36" s="651"/>
      <c r="AN36" s="651"/>
      <c r="AO36" s="652"/>
      <c r="AP36" s="235"/>
      <c r="AQ36" s="719" t="s">
        <v>328</v>
      </c>
      <c r="AR36" s="720"/>
      <c r="AS36" s="720"/>
      <c r="AT36" s="720"/>
      <c r="AU36" s="720"/>
      <c r="AV36" s="720"/>
      <c r="AW36" s="720"/>
      <c r="AX36" s="720"/>
      <c r="AY36" s="721"/>
      <c r="AZ36" s="634">
        <v>1089064</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102435</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908715</v>
      </c>
      <c r="CS36" s="646"/>
      <c r="CT36" s="646"/>
      <c r="CU36" s="646"/>
      <c r="CV36" s="646"/>
      <c r="CW36" s="646"/>
      <c r="CX36" s="646"/>
      <c r="CY36" s="647"/>
      <c r="CZ36" s="650">
        <v>14</v>
      </c>
      <c r="DA36" s="680"/>
      <c r="DB36" s="680"/>
      <c r="DC36" s="684"/>
      <c r="DD36" s="654">
        <v>836997</v>
      </c>
      <c r="DE36" s="646"/>
      <c r="DF36" s="646"/>
      <c r="DG36" s="646"/>
      <c r="DH36" s="646"/>
      <c r="DI36" s="646"/>
      <c r="DJ36" s="646"/>
      <c r="DK36" s="647"/>
      <c r="DL36" s="654">
        <v>526207</v>
      </c>
      <c r="DM36" s="646"/>
      <c r="DN36" s="646"/>
      <c r="DO36" s="646"/>
      <c r="DP36" s="646"/>
      <c r="DQ36" s="646"/>
      <c r="DR36" s="646"/>
      <c r="DS36" s="646"/>
      <c r="DT36" s="646"/>
      <c r="DU36" s="646"/>
      <c r="DV36" s="647"/>
      <c r="DW36" s="650">
        <v>14.3</v>
      </c>
      <c r="DX36" s="680"/>
      <c r="DY36" s="680"/>
      <c r="DZ36" s="680"/>
      <c r="EA36" s="680"/>
      <c r="EB36" s="680"/>
      <c r="EC36" s="681"/>
    </row>
    <row r="37" spans="2:133" ht="11.25" customHeight="1" x14ac:dyDescent="0.15">
      <c r="B37" s="642" t="s">
        <v>331</v>
      </c>
      <c r="C37" s="643"/>
      <c r="D37" s="643"/>
      <c r="E37" s="643"/>
      <c r="F37" s="643"/>
      <c r="G37" s="643"/>
      <c r="H37" s="643"/>
      <c r="I37" s="643"/>
      <c r="J37" s="643"/>
      <c r="K37" s="643"/>
      <c r="L37" s="643"/>
      <c r="M37" s="643"/>
      <c r="N37" s="643"/>
      <c r="O37" s="643"/>
      <c r="P37" s="643"/>
      <c r="Q37" s="644"/>
      <c r="R37" s="645">
        <v>131841</v>
      </c>
      <c r="S37" s="646"/>
      <c r="T37" s="646"/>
      <c r="U37" s="646"/>
      <c r="V37" s="646"/>
      <c r="W37" s="646"/>
      <c r="X37" s="646"/>
      <c r="Y37" s="647"/>
      <c r="Z37" s="648">
        <v>2</v>
      </c>
      <c r="AA37" s="648"/>
      <c r="AB37" s="648"/>
      <c r="AC37" s="648"/>
      <c r="AD37" s="649" t="s">
        <v>137</v>
      </c>
      <c r="AE37" s="649"/>
      <c r="AF37" s="649"/>
      <c r="AG37" s="649"/>
      <c r="AH37" s="649"/>
      <c r="AI37" s="649"/>
      <c r="AJ37" s="649"/>
      <c r="AK37" s="649"/>
      <c r="AL37" s="650" t="s">
        <v>137</v>
      </c>
      <c r="AM37" s="651"/>
      <c r="AN37" s="651"/>
      <c r="AO37" s="652"/>
      <c r="AQ37" s="723" t="s">
        <v>332</v>
      </c>
      <c r="AR37" s="724"/>
      <c r="AS37" s="724"/>
      <c r="AT37" s="724"/>
      <c r="AU37" s="724"/>
      <c r="AV37" s="724"/>
      <c r="AW37" s="724"/>
      <c r="AX37" s="724"/>
      <c r="AY37" s="725"/>
      <c r="AZ37" s="645">
        <v>402727</v>
      </c>
      <c r="BA37" s="646"/>
      <c r="BB37" s="646"/>
      <c r="BC37" s="646"/>
      <c r="BD37" s="682"/>
      <c r="BE37" s="682"/>
      <c r="BF37" s="712"/>
      <c r="BG37" s="660" t="s">
        <v>333</v>
      </c>
      <c r="BH37" s="661"/>
      <c r="BI37" s="661"/>
      <c r="BJ37" s="661"/>
      <c r="BK37" s="661"/>
      <c r="BL37" s="661"/>
      <c r="BM37" s="661"/>
      <c r="BN37" s="661"/>
      <c r="BO37" s="661"/>
      <c r="BP37" s="661"/>
      <c r="BQ37" s="661"/>
      <c r="BR37" s="661"/>
      <c r="BS37" s="661"/>
      <c r="BT37" s="661"/>
      <c r="BU37" s="662"/>
      <c r="BV37" s="645">
        <v>79969</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240473</v>
      </c>
      <c r="CS37" s="682"/>
      <c r="CT37" s="682"/>
      <c r="CU37" s="682"/>
      <c r="CV37" s="682"/>
      <c r="CW37" s="682"/>
      <c r="CX37" s="682"/>
      <c r="CY37" s="683"/>
      <c r="CZ37" s="650">
        <v>3.7</v>
      </c>
      <c r="DA37" s="680"/>
      <c r="DB37" s="680"/>
      <c r="DC37" s="684"/>
      <c r="DD37" s="654">
        <v>240373</v>
      </c>
      <c r="DE37" s="682"/>
      <c r="DF37" s="682"/>
      <c r="DG37" s="682"/>
      <c r="DH37" s="682"/>
      <c r="DI37" s="682"/>
      <c r="DJ37" s="682"/>
      <c r="DK37" s="683"/>
      <c r="DL37" s="654">
        <v>212568</v>
      </c>
      <c r="DM37" s="682"/>
      <c r="DN37" s="682"/>
      <c r="DO37" s="682"/>
      <c r="DP37" s="682"/>
      <c r="DQ37" s="682"/>
      <c r="DR37" s="682"/>
      <c r="DS37" s="682"/>
      <c r="DT37" s="682"/>
      <c r="DU37" s="682"/>
      <c r="DV37" s="683"/>
      <c r="DW37" s="650">
        <v>5.8</v>
      </c>
      <c r="DX37" s="680"/>
      <c r="DY37" s="680"/>
      <c r="DZ37" s="680"/>
      <c r="EA37" s="680"/>
      <c r="EB37" s="680"/>
      <c r="EC37" s="681"/>
    </row>
    <row r="38" spans="2:133" ht="11.25" customHeight="1" x14ac:dyDescent="0.15">
      <c r="B38" s="642" t="s">
        <v>335</v>
      </c>
      <c r="C38" s="643"/>
      <c r="D38" s="643"/>
      <c r="E38" s="643"/>
      <c r="F38" s="643"/>
      <c r="G38" s="643"/>
      <c r="H38" s="643"/>
      <c r="I38" s="643"/>
      <c r="J38" s="643"/>
      <c r="K38" s="643"/>
      <c r="L38" s="643"/>
      <c r="M38" s="643"/>
      <c r="N38" s="643"/>
      <c r="O38" s="643"/>
      <c r="P38" s="643"/>
      <c r="Q38" s="644"/>
      <c r="R38" s="645">
        <v>91505</v>
      </c>
      <c r="S38" s="646"/>
      <c r="T38" s="646"/>
      <c r="U38" s="646"/>
      <c r="V38" s="646"/>
      <c r="W38" s="646"/>
      <c r="X38" s="646"/>
      <c r="Y38" s="647"/>
      <c r="Z38" s="648">
        <v>1.4</v>
      </c>
      <c r="AA38" s="648"/>
      <c r="AB38" s="648"/>
      <c r="AC38" s="648"/>
      <c r="AD38" s="649">
        <v>11455</v>
      </c>
      <c r="AE38" s="649"/>
      <c r="AF38" s="649"/>
      <c r="AG38" s="649"/>
      <c r="AH38" s="649"/>
      <c r="AI38" s="649"/>
      <c r="AJ38" s="649"/>
      <c r="AK38" s="649"/>
      <c r="AL38" s="650">
        <v>0.3</v>
      </c>
      <c r="AM38" s="651"/>
      <c r="AN38" s="651"/>
      <c r="AO38" s="652"/>
      <c r="AQ38" s="723" t="s">
        <v>336</v>
      </c>
      <c r="AR38" s="724"/>
      <c r="AS38" s="724"/>
      <c r="AT38" s="724"/>
      <c r="AU38" s="724"/>
      <c r="AV38" s="724"/>
      <c r="AW38" s="724"/>
      <c r="AX38" s="724"/>
      <c r="AY38" s="725"/>
      <c r="AZ38" s="645">
        <v>70559</v>
      </c>
      <c r="BA38" s="646"/>
      <c r="BB38" s="646"/>
      <c r="BC38" s="646"/>
      <c r="BD38" s="682"/>
      <c r="BE38" s="682"/>
      <c r="BF38" s="712"/>
      <c r="BG38" s="660" t="s">
        <v>337</v>
      </c>
      <c r="BH38" s="661"/>
      <c r="BI38" s="661"/>
      <c r="BJ38" s="661"/>
      <c r="BK38" s="661"/>
      <c r="BL38" s="661"/>
      <c r="BM38" s="661"/>
      <c r="BN38" s="661"/>
      <c r="BO38" s="661"/>
      <c r="BP38" s="661"/>
      <c r="BQ38" s="661"/>
      <c r="BR38" s="661"/>
      <c r="BS38" s="661"/>
      <c r="BT38" s="661"/>
      <c r="BU38" s="662"/>
      <c r="BV38" s="645">
        <v>1958</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686337</v>
      </c>
      <c r="CS38" s="646"/>
      <c r="CT38" s="646"/>
      <c r="CU38" s="646"/>
      <c r="CV38" s="646"/>
      <c r="CW38" s="646"/>
      <c r="CX38" s="646"/>
      <c r="CY38" s="647"/>
      <c r="CZ38" s="650">
        <v>10.6</v>
      </c>
      <c r="DA38" s="680"/>
      <c r="DB38" s="680"/>
      <c r="DC38" s="684"/>
      <c r="DD38" s="654">
        <v>570007</v>
      </c>
      <c r="DE38" s="646"/>
      <c r="DF38" s="646"/>
      <c r="DG38" s="646"/>
      <c r="DH38" s="646"/>
      <c r="DI38" s="646"/>
      <c r="DJ38" s="646"/>
      <c r="DK38" s="647"/>
      <c r="DL38" s="654">
        <v>544773</v>
      </c>
      <c r="DM38" s="646"/>
      <c r="DN38" s="646"/>
      <c r="DO38" s="646"/>
      <c r="DP38" s="646"/>
      <c r="DQ38" s="646"/>
      <c r="DR38" s="646"/>
      <c r="DS38" s="646"/>
      <c r="DT38" s="646"/>
      <c r="DU38" s="646"/>
      <c r="DV38" s="647"/>
      <c r="DW38" s="650">
        <v>14.8</v>
      </c>
      <c r="DX38" s="680"/>
      <c r="DY38" s="680"/>
      <c r="DZ38" s="680"/>
      <c r="EA38" s="680"/>
      <c r="EB38" s="680"/>
      <c r="EC38" s="681"/>
    </row>
    <row r="39" spans="2:133" ht="11.25" customHeight="1" x14ac:dyDescent="0.15">
      <c r="B39" s="642" t="s">
        <v>339</v>
      </c>
      <c r="C39" s="643"/>
      <c r="D39" s="643"/>
      <c r="E39" s="643"/>
      <c r="F39" s="643"/>
      <c r="G39" s="643"/>
      <c r="H39" s="643"/>
      <c r="I39" s="643"/>
      <c r="J39" s="643"/>
      <c r="K39" s="643"/>
      <c r="L39" s="643"/>
      <c r="M39" s="643"/>
      <c r="N39" s="643"/>
      <c r="O39" s="643"/>
      <c r="P39" s="643"/>
      <c r="Q39" s="644"/>
      <c r="R39" s="645">
        <v>563510</v>
      </c>
      <c r="S39" s="646"/>
      <c r="T39" s="646"/>
      <c r="U39" s="646"/>
      <c r="V39" s="646"/>
      <c r="W39" s="646"/>
      <c r="X39" s="646"/>
      <c r="Y39" s="647"/>
      <c r="Z39" s="648">
        <v>8.5</v>
      </c>
      <c r="AA39" s="648"/>
      <c r="AB39" s="648"/>
      <c r="AC39" s="648"/>
      <c r="AD39" s="649" t="s">
        <v>137</v>
      </c>
      <c r="AE39" s="649"/>
      <c r="AF39" s="649"/>
      <c r="AG39" s="649"/>
      <c r="AH39" s="649"/>
      <c r="AI39" s="649"/>
      <c r="AJ39" s="649"/>
      <c r="AK39" s="649"/>
      <c r="AL39" s="650" t="s">
        <v>137</v>
      </c>
      <c r="AM39" s="651"/>
      <c r="AN39" s="651"/>
      <c r="AO39" s="652"/>
      <c r="AQ39" s="723" t="s">
        <v>340</v>
      </c>
      <c r="AR39" s="724"/>
      <c r="AS39" s="724"/>
      <c r="AT39" s="724"/>
      <c r="AU39" s="724"/>
      <c r="AV39" s="724"/>
      <c r="AW39" s="724"/>
      <c r="AX39" s="724"/>
      <c r="AY39" s="725"/>
      <c r="AZ39" s="645" t="s">
        <v>137</v>
      </c>
      <c r="BA39" s="646"/>
      <c r="BB39" s="646"/>
      <c r="BC39" s="646"/>
      <c r="BD39" s="682"/>
      <c r="BE39" s="682"/>
      <c r="BF39" s="712"/>
      <c r="BG39" s="660" t="s">
        <v>341</v>
      </c>
      <c r="BH39" s="661"/>
      <c r="BI39" s="661"/>
      <c r="BJ39" s="661"/>
      <c r="BK39" s="661"/>
      <c r="BL39" s="661"/>
      <c r="BM39" s="661"/>
      <c r="BN39" s="661"/>
      <c r="BO39" s="661"/>
      <c r="BP39" s="661"/>
      <c r="BQ39" s="661"/>
      <c r="BR39" s="661"/>
      <c r="BS39" s="661"/>
      <c r="BT39" s="661"/>
      <c r="BU39" s="662"/>
      <c r="BV39" s="645">
        <v>3093</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8224</v>
      </c>
      <c r="CS39" s="682"/>
      <c r="CT39" s="682"/>
      <c r="CU39" s="682"/>
      <c r="CV39" s="682"/>
      <c r="CW39" s="682"/>
      <c r="CX39" s="682"/>
      <c r="CY39" s="683"/>
      <c r="CZ39" s="650">
        <v>0.1</v>
      </c>
      <c r="DA39" s="680"/>
      <c r="DB39" s="680"/>
      <c r="DC39" s="684"/>
      <c r="DD39" s="654">
        <v>2532</v>
      </c>
      <c r="DE39" s="682"/>
      <c r="DF39" s="682"/>
      <c r="DG39" s="682"/>
      <c r="DH39" s="682"/>
      <c r="DI39" s="682"/>
      <c r="DJ39" s="682"/>
      <c r="DK39" s="683"/>
      <c r="DL39" s="654" t="s">
        <v>137</v>
      </c>
      <c r="DM39" s="682"/>
      <c r="DN39" s="682"/>
      <c r="DO39" s="682"/>
      <c r="DP39" s="682"/>
      <c r="DQ39" s="682"/>
      <c r="DR39" s="682"/>
      <c r="DS39" s="682"/>
      <c r="DT39" s="682"/>
      <c r="DU39" s="682"/>
      <c r="DV39" s="683"/>
      <c r="DW39" s="650" t="s">
        <v>137</v>
      </c>
      <c r="DX39" s="680"/>
      <c r="DY39" s="680"/>
      <c r="DZ39" s="680"/>
      <c r="EA39" s="680"/>
      <c r="EB39" s="680"/>
      <c r="EC39" s="681"/>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250</v>
      </c>
      <c r="S40" s="646"/>
      <c r="T40" s="646"/>
      <c r="U40" s="646"/>
      <c r="V40" s="646"/>
      <c r="W40" s="646"/>
      <c r="X40" s="646"/>
      <c r="Y40" s="647"/>
      <c r="Z40" s="648" t="s">
        <v>137</v>
      </c>
      <c r="AA40" s="648"/>
      <c r="AB40" s="648"/>
      <c r="AC40" s="648"/>
      <c r="AD40" s="649" t="s">
        <v>137</v>
      </c>
      <c r="AE40" s="649"/>
      <c r="AF40" s="649"/>
      <c r="AG40" s="649"/>
      <c r="AH40" s="649"/>
      <c r="AI40" s="649"/>
      <c r="AJ40" s="649"/>
      <c r="AK40" s="649"/>
      <c r="AL40" s="650" t="s">
        <v>250</v>
      </c>
      <c r="AM40" s="651"/>
      <c r="AN40" s="651"/>
      <c r="AO40" s="652"/>
      <c r="AQ40" s="723" t="s">
        <v>344</v>
      </c>
      <c r="AR40" s="724"/>
      <c r="AS40" s="724"/>
      <c r="AT40" s="724"/>
      <c r="AU40" s="724"/>
      <c r="AV40" s="724"/>
      <c r="AW40" s="724"/>
      <c r="AX40" s="724"/>
      <c r="AY40" s="725"/>
      <c r="AZ40" s="645" t="s">
        <v>137</v>
      </c>
      <c r="BA40" s="646"/>
      <c r="BB40" s="646"/>
      <c r="BC40" s="646"/>
      <c r="BD40" s="682"/>
      <c r="BE40" s="682"/>
      <c r="BF40" s="712"/>
      <c r="BG40" s="726" t="s">
        <v>345</v>
      </c>
      <c r="BH40" s="727"/>
      <c r="BI40" s="727"/>
      <c r="BJ40" s="727"/>
      <c r="BK40" s="727"/>
      <c r="BL40" s="236"/>
      <c r="BM40" s="661" t="s">
        <v>346</v>
      </c>
      <c r="BN40" s="661"/>
      <c r="BO40" s="661"/>
      <c r="BP40" s="661"/>
      <c r="BQ40" s="661"/>
      <c r="BR40" s="661"/>
      <c r="BS40" s="661"/>
      <c r="BT40" s="661"/>
      <c r="BU40" s="662"/>
      <c r="BV40" s="645">
        <v>99</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217238</v>
      </c>
      <c r="CS40" s="646"/>
      <c r="CT40" s="646"/>
      <c r="CU40" s="646"/>
      <c r="CV40" s="646"/>
      <c r="CW40" s="646"/>
      <c r="CX40" s="646"/>
      <c r="CY40" s="647"/>
      <c r="CZ40" s="650">
        <v>3.3</v>
      </c>
      <c r="DA40" s="680"/>
      <c r="DB40" s="680"/>
      <c r="DC40" s="684"/>
      <c r="DD40" s="654">
        <v>167238</v>
      </c>
      <c r="DE40" s="646"/>
      <c r="DF40" s="646"/>
      <c r="DG40" s="646"/>
      <c r="DH40" s="646"/>
      <c r="DI40" s="646"/>
      <c r="DJ40" s="646"/>
      <c r="DK40" s="647"/>
      <c r="DL40" s="654">
        <v>153</v>
      </c>
      <c r="DM40" s="646"/>
      <c r="DN40" s="646"/>
      <c r="DO40" s="646"/>
      <c r="DP40" s="646"/>
      <c r="DQ40" s="646"/>
      <c r="DR40" s="646"/>
      <c r="DS40" s="646"/>
      <c r="DT40" s="646"/>
      <c r="DU40" s="646"/>
      <c r="DV40" s="647"/>
      <c r="DW40" s="650">
        <v>0</v>
      </c>
      <c r="DX40" s="680"/>
      <c r="DY40" s="680"/>
      <c r="DZ40" s="680"/>
      <c r="EA40" s="680"/>
      <c r="EB40" s="680"/>
      <c r="EC40" s="681"/>
    </row>
    <row r="41" spans="2:133" ht="11.25" customHeight="1" x14ac:dyDescent="0.15">
      <c r="B41" s="642" t="s">
        <v>348</v>
      </c>
      <c r="C41" s="643"/>
      <c r="D41" s="643"/>
      <c r="E41" s="643"/>
      <c r="F41" s="643"/>
      <c r="G41" s="643"/>
      <c r="H41" s="643"/>
      <c r="I41" s="643"/>
      <c r="J41" s="643"/>
      <c r="K41" s="643"/>
      <c r="L41" s="643"/>
      <c r="M41" s="643"/>
      <c r="N41" s="643"/>
      <c r="O41" s="643"/>
      <c r="P41" s="643"/>
      <c r="Q41" s="644"/>
      <c r="R41" s="645">
        <v>135210</v>
      </c>
      <c r="S41" s="646"/>
      <c r="T41" s="646"/>
      <c r="U41" s="646"/>
      <c r="V41" s="646"/>
      <c r="W41" s="646"/>
      <c r="X41" s="646"/>
      <c r="Y41" s="647"/>
      <c r="Z41" s="648">
        <v>2</v>
      </c>
      <c r="AA41" s="648"/>
      <c r="AB41" s="648"/>
      <c r="AC41" s="648"/>
      <c r="AD41" s="649" t="s">
        <v>137</v>
      </c>
      <c r="AE41" s="649"/>
      <c r="AF41" s="649"/>
      <c r="AG41" s="649"/>
      <c r="AH41" s="649"/>
      <c r="AI41" s="649"/>
      <c r="AJ41" s="649"/>
      <c r="AK41" s="649"/>
      <c r="AL41" s="650" t="s">
        <v>250</v>
      </c>
      <c r="AM41" s="651"/>
      <c r="AN41" s="651"/>
      <c r="AO41" s="652"/>
      <c r="AQ41" s="723" t="s">
        <v>349</v>
      </c>
      <c r="AR41" s="724"/>
      <c r="AS41" s="724"/>
      <c r="AT41" s="724"/>
      <c r="AU41" s="724"/>
      <c r="AV41" s="724"/>
      <c r="AW41" s="724"/>
      <c r="AX41" s="724"/>
      <c r="AY41" s="725"/>
      <c r="AZ41" s="645">
        <v>145504</v>
      </c>
      <c r="BA41" s="646"/>
      <c r="BB41" s="646"/>
      <c r="BC41" s="646"/>
      <c r="BD41" s="682"/>
      <c r="BE41" s="682"/>
      <c r="BF41" s="712"/>
      <c r="BG41" s="726"/>
      <c r="BH41" s="727"/>
      <c r="BI41" s="727"/>
      <c r="BJ41" s="727"/>
      <c r="BK41" s="727"/>
      <c r="BL41" s="236"/>
      <c r="BM41" s="661" t="s">
        <v>350</v>
      </c>
      <c r="BN41" s="661"/>
      <c r="BO41" s="661"/>
      <c r="BP41" s="661"/>
      <c r="BQ41" s="661"/>
      <c r="BR41" s="661"/>
      <c r="BS41" s="661"/>
      <c r="BT41" s="661"/>
      <c r="BU41" s="662"/>
      <c r="BV41" s="645" t="s">
        <v>137</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137</v>
      </c>
      <c r="CS41" s="682"/>
      <c r="CT41" s="682"/>
      <c r="CU41" s="682"/>
      <c r="CV41" s="682"/>
      <c r="CW41" s="682"/>
      <c r="CX41" s="682"/>
      <c r="CY41" s="683"/>
      <c r="CZ41" s="650" t="s">
        <v>137</v>
      </c>
      <c r="DA41" s="680"/>
      <c r="DB41" s="680"/>
      <c r="DC41" s="684"/>
      <c r="DD41" s="654" t="s">
        <v>250</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352</v>
      </c>
      <c r="C42" s="695"/>
      <c r="D42" s="695"/>
      <c r="E42" s="695"/>
      <c r="F42" s="695"/>
      <c r="G42" s="695"/>
      <c r="H42" s="695"/>
      <c r="I42" s="695"/>
      <c r="J42" s="695"/>
      <c r="K42" s="695"/>
      <c r="L42" s="695"/>
      <c r="M42" s="695"/>
      <c r="N42" s="695"/>
      <c r="O42" s="695"/>
      <c r="P42" s="695"/>
      <c r="Q42" s="696"/>
      <c r="R42" s="730">
        <v>6628503</v>
      </c>
      <c r="S42" s="731"/>
      <c r="T42" s="731"/>
      <c r="U42" s="731"/>
      <c r="V42" s="731"/>
      <c r="W42" s="731"/>
      <c r="X42" s="731"/>
      <c r="Y42" s="739"/>
      <c r="Z42" s="740">
        <v>100</v>
      </c>
      <c r="AA42" s="740"/>
      <c r="AB42" s="740"/>
      <c r="AC42" s="740"/>
      <c r="AD42" s="741">
        <v>3538636</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470274</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435</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1279707</v>
      </c>
      <c r="CS42" s="646"/>
      <c r="CT42" s="646"/>
      <c r="CU42" s="646"/>
      <c r="CV42" s="646"/>
      <c r="CW42" s="646"/>
      <c r="CX42" s="646"/>
      <c r="CY42" s="647"/>
      <c r="CZ42" s="650">
        <v>19.7</v>
      </c>
      <c r="DA42" s="651"/>
      <c r="DB42" s="651"/>
      <c r="DC42" s="663"/>
      <c r="DD42" s="654">
        <v>487258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36685</v>
      </c>
      <c r="CS43" s="682"/>
      <c r="CT43" s="682"/>
      <c r="CU43" s="682"/>
      <c r="CV43" s="682"/>
      <c r="CW43" s="682"/>
      <c r="CX43" s="682"/>
      <c r="CY43" s="683"/>
      <c r="CZ43" s="650">
        <v>0.6</v>
      </c>
      <c r="DA43" s="680"/>
      <c r="DB43" s="680"/>
      <c r="DC43" s="684"/>
      <c r="DD43" s="654">
        <v>36685</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1185067</v>
      </c>
      <c r="CS44" s="646"/>
      <c r="CT44" s="646"/>
      <c r="CU44" s="646"/>
      <c r="CV44" s="646"/>
      <c r="CW44" s="646"/>
      <c r="CX44" s="646"/>
      <c r="CY44" s="647"/>
      <c r="CZ44" s="650">
        <v>18.3</v>
      </c>
      <c r="DA44" s="651"/>
      <c r="DB44" s="651"/>
      <c r="DC44" s="663"/>
      <c r="DD44" s="654">
        <v>467633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508254</v>
      </c>
      <c r="CS45" s="682"/>
      <c r="CT45" s="682"/>
      <c r="CU45" s="682"/>
      <c r="CV45" s="682"/>
      <c r="CW45" s="682"/>
      <c r="CX45" s="682"/>
      <c r="CY45" s="683"/>
      <c r="CZ45" s="650">
        <v>7.8</v>
      </c>
      <c r="DA45" s="680"/>
      <c r="DB45" s="680"/>
      <c r="DC45" s="684"/>
      <c r="DD45" s="654">
        <v>34788</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632367</v>
      </c>
      <c r="CS46" s="646"/>
      <c r="CT46" s="646"/>
      <c r="CU46" s="646"/>
      <c r="CV46" s="646"/>
      <c r="CW46" s="646"/>
      <c r="CX46" s="646"/>
      <c r="CY46" s="647"/>
      <c r="CZ46" s="650">
        <v>9.6999999999999993</v>
      </c>
      <c r="DA46" s="651"/>
      <c r="DB46" s="651"/>
      <c r="DC46" s="663"/>
      <c r="DD46" s="654">
        <v>425499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94640</v>
      </c>
      <c r="CS47" s="682"/>
      <c r="CT47" s="682"/>
      <c r="CU47" s="682"/>
      <c r="CV47" s="682"/>
      <c r="CW47" s="682"/>
      <c r="CX47" s="682"/>
      <c r="CY47" s="683"/>
      <c r="CZ47" s="650">
        <v>1.5</v>
      </c>
      <c r="DA47" s="680"/>
      <c r="DB47" s="680"/>
      <c r="DC47" s="684"/>
      <c r="DD47" s="654">
        <v>19625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137</v>
      </c>
      <c r="CS48" s="646"/>
      <c r="CT48" s="646"/>
      <c r="CU48" s="646"/>
      <c r="CV48" s="646"/>
      <c r="CW48" s="646"/>
      <c r="CX48" s="646"/>
      <c r="CY48" s="647"/>
      <c r="CZ48" s="650" t="s">
        <v>365</v>
      </c>
      <c r="DA48" s="651"/>
      <c r="DB48" s="651"/>
      <c r="DC48" s="663"/>
      <c r="DD48" s="654" t="s">
        <v>137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366</v>
      </c>
      <c r="CE49" s="695"/>
      <c r="CF49" s="695"/>
      <c r="CG49" s="695"/>
      <c r="CH49" s="695"/>
      <c r="CI49" s="695"/>
      <c r="CJ49" s="695"/>
      <c r="CK49" s="695"/>
      <c r="CL49" s="695"/>
      <c r="CM49" s="695"/>
      <c r="CN49" s="695"/>
      <c r="CO49" s="695"/>
      <c r="CP49" s="695"/>
      <c r="CQ49" s="696"/>
      <c r="CR49" s="730">
        <v>6490246</v>
      </c>
      <c r="CS49" s="716"/>
      <c r="CT49" s="716"/>
      <c r="CU49" s="716"/>
      <c r="CV49" s="716"/>
      <c r="CW49" s="716"/>
      <c r="CX49" s="716"/>
      <c r="CY49" s="747"/>
      <c r="CZ49" s="742">
        <v>100</v>
      </c>
      <c r="DA49" s="748"/>
      <c r="DB49" s="748"/>
      <c r="DC49" s="749"/>
      <c r="DD49" s="750">
        <v>4182458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6rx6l+hg9mIT65G1ND3xgSqUu0Kr4wdCxUupEwTKnikcfa9+/YFRFnHJNTnuPfvk4eCUHt9t2UDBU5gX0hTnUw==" saltValue="cJLa6IVw9P7egKeEs5gUU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6629</v>
      </c>
      <c r="R7" s="781"/>
      <c r="S7" s="781"/>
      <c r="T7" s="781"/>
      <c r="U7" s="781"/>
      <c r="V7" s="781">
        <v>6490</v>
      </c>
      <c r="W7" s="781"/>
      <c r="X7" s="781"/>
      <c r="Y7" s="781"/>
      <c r="Z7" s="781"/>
      <c r="AA7" s="781">
        <v>138</v>
      </c>
      <c r="AB7" s="781"/>
      <c r="AC7" s="781"/>
      <c r="AD7" s="781"/>
      <c r="AE7" s="782"/>
      <c r="AF7" s="783">
        <v>118</v>
      </c>
      <c r="AG7" s="784"/>
      <c r="AH7" s="784"/>
      <c r="AI7" s="784"/>
      <c r="AJ7" s="785"/>
      <c r="AK7" s="820">
        <v>5</v>
      </c>
      <c r="AL7" s="821"/>
      <c r="AM7" s="821"/>
      <c r="AN7" s="821"/>
      <c r="AO7" s="821"/>
      <c r="AP7" s="821">
        <v>5190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594</v>
      </c>
      <c r="BS7" s="824" t="s">
        <v>593</v>
      </c>
      <c r="BT7" s="825"/>
      <c r="BU7" s="825"/>
      <c r="BV7" s="825"/>
      <c r="BW7" s="825"/>
      <c r="BX7" s="825"/>
      <c r="BY7" s="825"/>
      <c r="BZ7" s="825"/>
      <c r="CA7" s="825"/>
      <c r="CB7" s="825"/>
      <c r="CC7" s="825"/>
      <c r="CD7" s="825"/>
      <c r="CE7" s="825"/>
      <c r="CF7" s="825"/>
      <c r="CG7" s="826"/>
      <c r="CH7" s="817">
        <v>96</v>
      </c>
      <c r="CI7" s="818"/>
      <c r="CJ7" s="818"/>
      <c r="CK7" s="818"/>
      <c r="CL7" s="819"/>
      <c r="CM7" s="817">
        <v>28988</v>
      </c>
      <c r="CN7" s="818"/>
      <c r="CO7" s="818"/>
      <c r="CP7" s="818"/>
      <c r="CQ7" s="819"/>
      <c r="CR7" s="817" t="s">
        <v>595</v>
      </c>
      <c r="CS7" s="818"/>
      <c r="CT7" s="818"/>
      <c r="CU7" s="818"/>
      <c r="CV7" s="819"/>
      <c r="CW7" s="817" t="s">
        <v>595</v>
      </c>
      <c r="CX7" s="818"/>
      <c r="CY7" s="818"/>
      <c r="CZ7" s="818"/>
      <c r="DA7" s="819"/>
      <c r="DB7" s="817">
        <v>0</v>
      </c>
      <c r="DC7" s="818"/>
      <c r="DD7" s="818"/>
      <c r="DE7" s="818"/>
      <c r="DF7" s="819"/>
      <c r="DG7" s="817" t="s">
        <v>595</v>
      </c>
      <c r="DH7" s="818"/>
      <c r="DI7" s="818"/>
      <c r="DJ7" s="818"/>
      <c r="DK7" s="819"/>
      <c r="DL7" s="817">
        <v>9</v>
      </c>
      <c r="DM7" s="818"/>
      <c r="DN7" s="818"/>
      <c r="DO7" s="818"/>
      <c r="DP7" s="819"/>
      <c r="DQ7" s="817">
        <v>6</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6629</v>
      </c>
      <c r="R23" s="840"/>
      <c r="S23" s="840"/>
      <c r="T23" s="840"/>
      <c r="U23" s="840"/>
      <c r="V23" s="840">
        <v>6490</v>
      </c>
      <c r="W23" s="840"/>
      <c r="X23" s="840"/>
      <c r="Y23" s="840"/>
      <c r="Z23" s="840"/>
      <c r="AA23" s="840">
        <v>138</v>
      </c>
      <c r="AB23" s="840"/>
      <c r="AC23" s="840"/>
      <c r="AD23" s="840"/>
      <c r="AE23" s="841"/>
      <c r="AF23" s="842">
        <v>118</v>
      </c>
      <c r="AG23" s="840"/>
      <c r="AH23" s="840"/>
      <c r="AI23" s="840"/>
      <c r="AJ23" s="843"/>
      <c r="AK23" s="844"/>
      <c r="AL23" s="845"/>
      <c r="AM23" s="845"/>
      <c r="AN23" s="845"/>
      <c r="AO23" s="845"/>
      <c r="AP23" s="840">
        <v>5190</v>
      </c>
      <c r="AQ23" s="840"/>
      <c r="AR23" s="840"/>
      <c r="AS23" s="840"/>
      <c r="AT23" s="840"/>
      <c r="AU23" s="846"/>
      <c r="AV23" s="846"/>
      <c r="AW23" s="846"/>
      <c r="AX23" s="846"/>
      <c r="AY23" s="847"/>
      <c r="AZ23" s="855" t="s">
        <v>137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1939</v>
      </c>
      <c r="R28" s="869"/>
      <c r="S28" s="869"/>
      <c r="T28" s="869"/>
      <c r="U28" s="869"/>
      <c r="V28" s="869">
        <v>1837</v>
      </c>
      <c r="W28" s="869"/>
      <c r="X28" s="869"/>
      <c r="Y28" s="869"/>
      <c r="Z28" s="869"/>
      <c r="AA28" s="869">
        <v>102</v>
      </c>
      <c r="AB28" s="869"/>
      <c r="AC28" s="869"/>
      <c r="AD28" s="869"/>
      <c r="AE28" s="870"/>
      <c r="AF28" s="871">
        <v>102</v>
      </c>
      <c r="AG28" s="869"/>
      <c r="AH28" s="869"/>
      <c r="AI28" s="869"/>
      <c r="AJ28" s="872"/>
      <c r="AK28" s="873">
        <v>132</v>
      </c>
      <c r="AL28" s="864"/>
      <c r="AM28" s="864"/>
      <c r="AN28" s="864"/>
      <c r="AO28" s="864"/>
      <c r="AP28" s="864" t="s">
        <v>595</v>
      </c>
      <c r="AQ28" s="864"/>
      <c r="AR28" s="864"/>
      <c r="AS28" s="864"/>
      <c r="AT28" s="864"/>
      <c r="AU28" s="864" t="s">
        <v>595</v>
      </c>
      <c r="AV28" s="864"/>
      <c r="AW28" s="864"/>
      <c r="AX28" s="864"/>
      <c r="AY28" s="864"/>
      <c r="AZ28" s="865" t="s">
        <v>595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1412</v>
      </c>
      <c r="R29" s="805"/>
      <c r="S29" s="805"/>
      <c r="T29" s="805"/>
      <c r="U29" s="805"/>
      <c r="V29" s="805">
        <v>1355</v>
      </c>
      <c r="W29" s="805"/>
      <c r="X29" s="805"/>
      <c r="Y29" s="805"/>
      <c r="Z29" s="805"/>
      <c r="AA29" s="805">
        <v>57</v>
      </c>
      <c r="AB29" s="805"/>
      <c r="AC29" s="805"/>
      <c r="AD29" s="805"/>
      <c r="AE29" s="806"/>
      <c r="AF29" s="807">
        <v>57</v>
      </c>
      <c r="AG29" s="808"/>
      <c r="AH29" s="808"/>
      <c r="AI29" s="808"/>
      <c r="AJ29" s="809"/>
      <c r="AK29" s="876">
        <v>193</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183</v>
      </c>
      <c r="R30" s="805"/>
      <c r="S30" s="805"/>
      <c r="T30" s="805"/>
      <c r="U30" s="805"/>
      <c r="V30" s="805">
        <v>182</v>
      </c>
      <c r="W30" s="805"/>
      <c r="X30" s="805"/>
      <c r="Y30" s="805"/>
      <c r="Z30" s="805"/>
      <c r="AA30" s="805">
        <v>1</v>
      </c>
      <c r="AB30" s="805"/>
      <c r="AC30" s="805"/>
      <c r="AD30" s="805"/>
      <c r="AE30" s="806"/>
      <c r="AF30" s="807">
        <v>1</v>
      </c>
      <c r="AG30" s="808"/>
      <c r="AH30" s="808"/>
      <c r="AI30" s="808"/>
      <c r="AJ30" s="809"/>
      <c r="AK30" s="876">
        <v>51</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312</v>
      </c>
      <c r="R31" s="805"/>
      <c r="S31" s="805"/>
      <c r="T31" s="805"/>
      <c r="U31" s="805"/>
      <c r="V31" s="805">
        <v>298</v>
      </c>
      <c r="W31" s="805"/>
      <c r="X31" s="805"/>
      <c r="Y31" s="805"/>
      <c r="Z31" s="805"/>
      <c r="AA31" s="805">
        <v>14</v>
      </c>
      <c r="AB31" s="805"/>
      <c r="AC31" s="805"/>
      <c r="AD31" s="805"/>
      <c r="AE31" s="806"/>
      <c r="AF31" s="807">
        <v>691</v>
      </c>
      <c r="AG31" s="808"/>
      <c r="AH31" s="808"/>
      <c r="AI31" s="808"/>
      <c r="AJ31" s="809"/>
      <c r="AK31" s="876">
        <v>1</v>
      </c>
      <c r="AL31" s="877"/>
      <c r="AM31" s="877"/>
      <c r="AN31" s="877"/>
      <c r="AO31" s="877"/>
      <c r="AP31" s="877">
        <v>1566</v>
      </c>
      <c r="AQ31" s="877"/>
      <c r="AR31" s="877"/>
      <c r="AS31" s="877"/>
      <c r="AT31" s="877"/>
      <c r="AU31" s="877" t="s">
        <v>595</v>
      </c>
      <c r="AV31" s="877"/>
      <c r="AW31" s="877"/>
      <c r="AX31" s="877"/>
      <c r="AY31" s="877"/>
      <c r="AZ31" s="878" t="s">
        <v>595</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505</v>
      </c>
      <c r="R32" s="805"/>
      <c r="S32" s="805"/>
      <c r="T32" s="805"/>
      <c r="U32" s="805"/>
      <c r="V32" s="805">
        <v>525</v>
      </c>
      <c r="W32" s="805"/>
      <c r="X32" s="805"/>
      <c r="Y32" s="805"/>
      <c r="Z32" s="805"/>
      <c r="AA32" s="805">
        <v>-20</v>
      </c>
      <c r="AB32" s="805"/>
      <c r="AC32" s="805"/>
      <c r="AD32" s="805"/>
      <c r="AE32" s="806"/>
      <c r="AF32" s="807">
        <v>36</v>
      </c>
      <c r="AG32" s="808"/>
      <c r="AH32" s="808"/>
      <c r="AI32" s="808"/>
      <c r="AJ32" s="809"/>
      <c r="AK32" s="876">
        <v>235</v>
      </c>
      <c r="AL32" s="877"/>
      <c r="AM32" s="877"/>
      <c r="AN32" s="877"/>
      <c r="AO32" s="877"/>
      <c r="AP32" s="877">
        <v>3237</v>
      </c>
      <c r="AQ32" s="877"/>
      <c r="AR32" s="877"/>
      <c r="AS32" s="877"/>
      <c r="AT32" s="877"/>
      <c r="AU32" s="877">
        <v>2373</v>
      </c>
      <c r="AV32" s="877"/>
      <c r="AW32" s="877"/>
      <c r="AX32" s="877"/>
      <c r="AY32" s="877"/>
      <c r="AZ32" s="878" t="s">
        <v>595</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78</v>
      </c>
      <c r="R33" s="805"/>
      <c r="S33" s="805"/>
      <c r="T33" s="805"/>
      <c r="U33" s="805"/>
      <c r="V33" s="805">
        <v>78</v>
      </c>
      <c r="W33" s="805"/>
      <c r="X33" s="805"/>
      <c r="Y33" s="805"/>
      <c r="Z33" s="805"/>
      <c r="AA33" s="805">
        <v>0</v>
      </c>
      <c r="AB33" s="805"/>
      <c r="AC33" s="805"/>
      <c r="AD33" s="805"/>
      <c r="AE33" s="806"/>
      <c r="AF33" s="807" t="s">
        <v>137</v>
      </c>
      <c r="AG33" s="808"/>
      <c r="AH33" s="808"/>
      <c r="AI33" s="808"/>
      <c r="AJ33" s="809"/>
      <c r="AK33" s="876">
        <v>71</v>
      </c>
      <c r="AL33" s="877"/>
      <c r="AM33" s="877"/>
      <c r="AN33" s="877"/>
      <c r="AO33" s="877"/>
      <c r="AP33" s="877">
        <v>87</v>
      </c>
      <c r="AQ33" s="877"/>
      <c r="AR33" s="877"/>
      <c r="AS33" s="877"/>
      <c r="AT33" s="877"/>
      <c r="AU33" s="877">
        <v>87</v>
      </c>
      <c r="AV33" s="877"/>
      <c r="AW33" s="877"/>
      <c r="AX33" s="877"/>
      <c r="AY33" s="877"/>
      <c r="AZ33" s="878"/>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886</v>
      </c>
      <c r="AG63" s="888"/>
      <c r="AH63" s="888"/>
      <c r="AI63" s="888"/>
      <c r="AJ63" s="889"/>
      <c r="AK63" s="890"/>
      <c r="AL63" s="885"/>
      <c r="AM63" s="885"/>
      <c r="AN63" s="885"/>
      <c r="AO63" s="885"/>
      <c r="AP63" s="888">
        <v>4890</v>
      </c>
      <c r="AQ63" s="888"/>
      <c r="AR63" s="888"/>
      <c r="AS63" s="888"/>
      <c r="AT63" s="888"/>
      <c r="AU63" s="888">
        <v>2460</v>
      </c>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583</v>
      </c>
      <c r="C68" s="916"/>
      <c r="D68" s="916"/>
      <c r="E68" s="916"/>
      <c r="F68" s="916"/>
      <c r="G68" s="916"/>
      <c r="H68" s="916"/>
      <c r="I68" s="916"/>
      <c r="J68" s="916"/>
      <c r="K68" s="916"/>
      <c r="L68" s="916"/>
      <c r="M68" s="916"/>
      <c r="N68" s="916"/>
      <c r="O68" s="916"/>
      <c r="P68" s="917"/>
      <c r="Q68" s="918">
        <v>957</v>
      </c>
      <c r="R68" s="912"/>
      <c r="S68" s="912"/>
      <c r="T68" s="912"/>
      <c r="U68" s="912"/>
      <c r="V68" s="912">
        <v>899</v>
      </c>
      <c r="W68" s="912"/>
      <c r="X68" s="912"/>
      <c r="Y68" s="912"/>
      <c r="Z68" s="912"/>
      <c r="AA68" s="912">
        <v>58</v>
      </c>
      <c r="AB68" s="912"/>
      <c r="AC68" s="912"/>
      <c r="AD68" s="912"/>
      <c r="AE68" s="912"/>
      <c r="AF68" s="912">
        <v>58</v>
      </c>
      <c r="AG68" s="912"/>
      <c r="AH68" s="912"/>
      <c r="AI68" s="912"/>
      <c r="AJ68" s="912"/>
      <c r="AK68" s="912">
        <v>92</v>
      </c>
      <c r="AL68" s="912"/>
      <c r="AM68" s="912"/>
      <c r="AN68" s="912"/>
      <c r="AO68" s="912"/>
      <c r="AP68" s="912">
        <v>4815</v>
      </c>
      <c r="AQ68" s="912"/>
      <c r="AR68" s="912"/>
      <c r="AS68" s="912"/>
      <c r="AT68" s="912"/>
      <c r="AU68" s="912">
        <v>1610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584</v>
      </c>
      <c r="C69" s="920"/>
      <c r="D69" s="920"/>
      <c r="E69" s="920"/>
      <c r="F69" s="920"/>
      <c r="G69" s="920"/>
      <c r="H69" s="920"/>
      <c r="I69" s="920"/>
      <c r="J69" s="920"/>
      <c r="K69" s="920"/>
      <c r="L69" s="920"/>
      <c r="M69" s="920"/>
      <c r="N69" s="920"/>
      <c r="O69" s="920"/>
      <c r="P69" s="921"/>
      <c r="Q69" s="922">
        <v>12</v>
      </c>
      <c r="R69" s="877"/>
      <c r="S69" s="877"/>
      <c r="T69" s="877"/>
      <c r="U69" s="877"/>
      <c r="V69" s="877">
        <v>9</v>
      </c>
      <c r="W69" s="877"/>
      <c r="X69" s="877"/>
      <c r="Y69" s="877"/>
      <c r="Z69" s="877"/>
      <c r="AA69" s="877">
        <v>3</v>
      </c>
      <c r="AB69" s="877"/>
      <c r="AC69" s="877"/>
      <c r="AD69" s="877"/>
      <c r="AE69" s="877"/>
      <c r="AF69" s="877">
        <v>3</v>
      </c>
      <c r="AG69" s="877"/>
      <c r="AH69" s="877"/>
      <c r="AI69" s="877"/>
      <c r="AJ69" s="877"/>
      <c r="AK69" s="877" t="s">
        <v>595</v>
      </c>
      <c r="AL69" s="877"/>
      <c r="AM69" s="877"/>
      <c r="AN69" s="877"/>
      <c r="AO69" s="877"/>
      <c r="AP69" s="877" t="s">
        <v>595</v>
      </c>
      <c r="AQ69" s="877"/>
      <c r="AR69" s="877"/>
      <c r="AS69" s="877"/>
      <c r="AT69" s="877"/>
      <c r="AU69" s="877" t="s">
        <v>595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585</v>
      </c>
      <c r="C70" s="920"/>
      <c r="D70" s="920"/>
      <c r="E70" s="920"/>
      <c r="F70" s="920"/>
      <c r="G70" s="920"/>
      <c r="H70" s="920"/>
      <c r="I70" s="920"/>
      <c r="J70" s="920"/>
      <c r="K70" s="920"/>
      <c r="L70" s="920"/>
      <c r="M70" s="920"/>
      <c r="N70" s="920"/>
      <c r="O70" s="920"/>
      <c r="P70" s="921"/>
      <c r="Q70" s="922">
        <v>8794</v>
      </c>
      <c r="R70" s="877"/>
      <c r="S70" s="877"/>
      <c r="T70" s="877"/>
      <c r="U70" s="877"/>
      <c r="V70" s="877">
        <v>8256</v>
      </c>
      <c r="W70" s="877"/>
      <c r="X70" s="877"/>
      <c r="Y70" s="877"/>
      <c r="Z70" s="877"/>
      <c r="AA70" s="877">
        <v>538</v>
      </c>
      <c r="AB70" s="877"/>
      <c r="AC70" s="877"/>
      <c r="AD70" s="877"/>
      <c r="AE70" s="877"/>
      <c r="AF70" s="877">
        <v>538</v>
      </c>
      <c r="AG70" s="877"/>
      <c r="AH70" s="877"/>
      <c r="AI70" s="877"/>
      <c r="AJ70" s="877"/>
      <c r="AK70" s="877">
        <v>1022</v>
      </c>
      <c r="AL70" s="877"/>
      <c r="AM70" s="877"/>
      <c r="AN70" s="877"/>
      <c r="AO70" s="877"/>
      <c r="AP70" s="877" t="s">
        <v>595</v>
      </c>
      <c r="AQ70" s="877"/>
      <c r="AR70" s="877"/>
      <c r="AS70" s="877"/>
      <c r="AT70" s="877"/>
      <c r="AU70" s="877" t="s">
        <v>595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586</v>
      </c>
      <c r="C71" s="920"/>
      <c r="D71" s="920"/>
      <c r="E71" s="920"/>
      <c r="F71" s="920"/>
      <c r="G71" s="920"/>
      <c r="H71" s="920"/>
      <c r="I71" s="920"/>
      <c r="J71" s="920"/>
      <c r="K71" s="920"/>
      <c r="L71" s="920"/>
      <c r="M71" s="920"/>
      <c r="N71" s="920"/>
      <c r="O71" s="920"/>
      <c r="P71" s="921"/>
      <c r="Q71" s="922">
        <v>49</v>
      </c>
      <c r="R71" s="877"/>
      <c r="S71" s="877"/>
      <c r="T71" s="877"/>
      <c r="U71" s="877"/>
      <c r="V71" s="877">
        <v>33</v>
      </c>
      <c r="W71" s="877"/>
      <c r="X71" s="877"/>
      <c r="Y71" s="877"/>
      <c r="Z71" s="877"/>
      <c r="AA71" s="877">
        <v>16</v>
      </c>
      <c r="AB71" s="877"/>
      <c r="AC71" s="877"/>
      <c r="AD71" s="877"/>
      <c r="AE71" s="877"/>
      <c r="AF71" s="877">
        <v>16</v>
      </c>
      <c r="AG71" s="877"/>
      <c r="AH71" s="877"/>
      <c r="AI71" s="877"/>
      <c r="AJ71" s="877"/>
      <c r="AK71" s="877" t="s">
        <v>595</v>
      </c>
      <c r="AL71" s="877"/>
      <c r="AM71" s="877"/>
      <c r="AN71" s="877"/>
      <c r="AO71" s="877"/>
      <c r="AP71" s="877" t="s">
        <v>595</v>
      </c>
      <c r="AQ71" s="877"/>
      <c r="AR71" s="877"/>
      <c r="AS71" s="877"/>
      <c r="AT71" s="877"/>
      <c r="AU71" s="877" t="s">
        <v>595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587</v>
      </c>
      <c r="C72" s="920"/>
      <c r="D72" s="920"/>
      <c r="E72" s="920"/>
      <c r="F72" s="920"/>
      <c r="G72" s="920"/>
      <c r="H72" s="920"/>
      <c r="I72" s="920"/>
      <c r="J72" s="920"/>
      <c r="K72" s="920"/>
      <c r="L72" s="920"/>
      <c r="M72" s="920"/>
      <c r="N72" s="920"/>
      <c r="O72" s="920"/>
      <c r="P72" s="921"/>
      <c r="Q72" s="922">
        <v>12</v>
      </c>
      <c r="R72" s="877"/>
      <c r="S72" s="877"/>
      <c r="T72" s="877"/>
      <c r="U72" s="877"/>
      <c r="V72" s="877">
        <v>9</v>
      </c>
      <c r="W72" s="877"/>
      <c r="X72" s="877"/>
      <c r="Y72" s="877"/>
      <c r="Z72" s="877"/>
      <c r="AA72" s="877">
        <v>3</v>
      </c>
      <c r="AB72" s="877"/>
      <c r="AC72" s="877"/>
      <c r="AD72" s="877"/>
      <c r="AE72" s="877"/>
      <c r="AF72" s="877">
        <v>3</v>
      </c>
      <c r="AG72" s="877"/>
      <c r="AH72" s="877"/>
      <c r="AI72" s="877"/>
      <c r="AJ72" s="877"/>
      <c r="AK72" s="877" t="s">
        <v>595</v>
      </c>
      <c r="AL72" s="877"/>
      <c r="AM72" s="877"/>
      <c r="AN72" s="877"/>
      <c r="AO72" s="877"/>
      <c r="AP72" s="877" t="s">
        <v>595</v>
      </c>
      <c r="AQ72" s="877"/>
      <c r="AR72" s="877"/>
      <c r="AS72" s="877"/>
      <c r="AT72" s="877"/>
      <c r="AU72" s="877" t="s">
        <v>595</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588</v>
      </c>
      <c r="C73" s="920"/>
      <c r="D73" s="920"/>
      <c r="E73" s="920"/>
      <c r="F73" s="920"/>
      <c r="G73" s="920"/>
      <c r="H73" s="920"/>
      <c r="I73" s="920"/>
      <c r="J73" s="920"/>
      <c r="K73" s="920"/>
      <c r="L73" s="920"/>
      <c r="M73" s="920"/>
      <c r="N73" s="920"/>
      <c r="O73" s="920"/>
      <c r="P73" s="921"/>
      <c r="Q73" s="922">
        <v>2</v>
      </c>
      <c r="R73" s="877"/>
      <c r="S73" s="877"/>
      <c r="T73" s="877"/>
      <c r="U73" s="877"/>
      <c r="V73" s="877">
        <v>1</v>
      </c>
      <c r="W73" s="877"/>
      <c r="X73" s="877"/>
      <c r="Y73" s="877"/>
      <c r="Z73" s="877"/>
      <c r="AA73" s="877">
        <v>1</v>
      </c>
      <c r="AB73" s="877"/>
      <c r="AC73" s="877"/>
      <c r="AD73" s="877"/>
      <c r="AE73" s="877"/>
      <c r="AF73" s="877">
        <v>1</v>
      </c>
      <c r="AG73" s="877"/>
      <c r="AH73" s="877"/>
      <c r="AI73" s="877"/>
      <c r="AJ73" s="877"/>
      <c r="AK73" s="877" t="s">
        <v>595</v>
      </c>
      <c r="AL73" s="877"/>
      <c r="AM73" s="877"/>
      <c r="AN73" s="877"/>
      <c r="AO73" s="877"/>
      <c r="AP73" s="877" t="s">
        <v>595</v>
      </c>
      <c r="AQ73" s="877"/>
      <c r="AR73" s="877"/>
      <c r="AS73" s="877"/>
      <c r="AT73" s="877"/>
      <c r="AU73" s="877" t="s">
        <v>595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589</v>
      </c>
      <c r="C74" s="920"/>
      <c r="D74" s="920"/>
      <c r="E74" s="920"/>
      <c r="F74" s="920"/>
      <c r="G74" s="920"/>
      <c r="H74" s="920"/>
      <c r="I74" s="920"/>
      <c r="J74" s="920"/>
      <c r="K74" s="920"/>
      <c r="L74" s="920"/>
      <c r="M74" s="920"/>
      <c r="N74" s="920"/>
      <c r="O74" s="920"/>
      <c r="P74" s="921"/>
      <c r="Q74" s="922">
        <v>5</v>
      </c>
      <c r="R74" s="877"/>
      <c r="S74" s="877"/>
      <c r="T74" s="877"/>
      <c r="U74" s="877"/>
      <c r="V74" s="877">
        <v>3</v>
      </c>
      <c r="W74" s="877"/>
      <c r="X74" s="877"/>
      <c r="Y74" s="877"/>
      <c r="Z74" s="877"/>
      <c r="AA74" s="877">
        <v>2</v>
      </c>
      <c r="AB74" s="877"/>
      <c r="AC74" s="877"/>
      <c r="AD74" s="877"/>
      <c r="AE74" s="877"/>
      <c r="AF74" s="877">
        <v>2</v>
      </c>
      <c r="AG74" s="877"/>
      <c r="AH74" s="877"/>
      <c r="AI74" s="877"/>
      <c r="AJ74" s="877"/>
      <c r="AK74" s="877" t="s">
        <v>596</v>
      </c>
      <c r="AL74" s="877"/>
      <c r="AM74" s="877"/>
      <c r="AN74" s="877"/>
      <c r="AO74" s="877"/>
      <c r="AP74" s="877" t="s">
        <v>595</v>
      </c>
      <c r="AQ74" s="877"/>
      <c r="AR74" s="877"/>
      <c r="AS74" s="877"/>
      <c r="AT74" s="877"/>
      <c r="AU74" s="877" t="s">
        <v>595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590</v>
      </c>
      <c r="C75" s="920"/>
      <c r="D75" s="920"/>
      <c r="E75" s="920"/>
      <c r="F75" s="920"/>
      <c r="G75" s="920"/>
      <c r="H75" s="920"/>
      <c r="I75" s="920"/>
      <c r="J75" s="920"/>
      <c r="K75" s="920"/>
      <c r="L75" s="920"/>
      <c r="M75" s="920"/>
      <c r="N75" s="920"/>
      <c r="O75" s="920"/>
      <c r="P75" s="921"/>
      <c r="Q75" s="925">
        <v>39</v>
      </c>
      <c r="R75" s="926"/>
      <c r="S75" s="926"/>
      <c r="T75" s="926"/>
      <c r="U75" s="876"/>
      <c r="V75" s="927">
        <v>38</v>
      </c>
      <c r="W75" s="926"/>
      <c r="X75" s="926"/>
      <c r="Y75" s="926"/>
      <c r="Z75" s="876"/>
      <c r="AA75" s="927">
        <v>1</v>
      </c>
      <c r="AB75" s="926"/>
      <c r="AC75" s="926"/>
      <c r="AD75" s="926"/>
      <c r="AE75" s="876"/>
      <c r="AF75" s="927">
        <v>1</v>
      </c>
      <c r="AG75" s="926"/>
      <c r="AH75" s="926"/>
      <c r="AI75" s="926"/>
      <c r="AJ75" s="876"/>
      <c r="AK75" s="927">
        <v>5</v>
      </c>
      <c r="AL75" s="926"/>
      <c r="AM75" s="926"/>
      <c r="AN75" s="926"/>
      <c r="AO75" s="876"/>
      <c r="AP75" s="927" t="s">
        <v>595</v>
      </c>
      <c r="AQ75" s="926"/>
      <c r="AR75" s="926"/>
      <c r="AS75" s="926"/>
      <c r="AT75" s="876"/>
      <c r="AU75" s="927" t="s">
        <v>595</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591</v>
      </c>
      <c r="C76" s="920"/>
      <c r="D76" s="920"/>
      <c r="E76" s="920"/>
      <c r="F76" s="920"/>
      <c r="G76" s="920"/>
      <c r="H76" s="920"/>
      <c r="I76" s="920"/>
      <c r="J76" s="920"/>
      <c r="K76" s="920"/>
      <c r="L76" s="920"/>
      <c r="M76" s="920"/>
      <c r="N76" s="920"/>
      <c r="O76" s="920"/>
      <c r="P76" s="921"/>
      <c r="Q76" s="925">
        <v>288</v>
      </c>
      <c r="R76" s="926"/>
      <c r="S76" s="926"/>
      <c r="T76" s="926"/>
      <c r="U76" s="876"/>
      <c r="V76" s="927">
        <v>280</v>
      </c>
      <c r="W76" s="926"/>
      <c r="X76" s="926"/>
      <c r="Y76" s="926"/>
      <c r="Z76" s="876"/>
      <c r="AA76" s="927">
        <v>8</v>
      </c>
      <c r="AB76" s="926"/>
      <c r="AC76" s="926"/>
      <c r="AD76" s="926"/>
      <c r="AE76" s="876"/>
      <c r="AF76" s="927">
        <v>8</v>
      </c>
      <c r="AG76" s="926"/>
      <c r="AH76" s="926"/>
      <c r="AI76" s="926"/>
      <c r="AJ76" s="876"/>
      <c r="AK76" s="927">
        <v>22</v>
      </c>
      <c r="AL76" s="926"/>
      <c r="AM76" s="926"/>
      <c r="AN76" s="926"/>
      <c r="AO76" s="876"/>
      <c r="AP76" s="927" t="s">
        <v>595</v>
      </c>
      <c r="AQ76" s="926"/>
      <c r="AR76" s="926"/>
      <c r="AS76" s="926"/>
      <c r="AT76" s="876"/>
      <c r="AU76" s="927" t="s">
        <v>595</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592</v>
      </c>
      <c r="C77" s="920"/>
      <c r="D77" s="920"/>
      <c r="E77" s="920"/>
      <c r="F77" s="920"/>
      <c r="G77" s="920"/>
      <c r="H77" s="920"/>
      <c r="I77" s="920"/>
      <c r="J77" s="920"/>
      <c r="K77" s="920"/>
      <c r="L77" s="920"/>
      <c r="M77" s="920"/>
      <c r="N77" s="920"/>
      <c r="O77" s="920"/>
      <c r="P77" s="921"/>
      <c r="Q77" s="925">
        <v>234570</v>
      </c>
      <c r="R77" s="926"/>
      <c r="S77" s="926"/>
      <c r="T77" s="926"/>
      <c r="U77" s="876"/>
      <c r="V77" s="927">
        <v>230186</v>
      </c>
      <c r="W77" s="926"/>
      <c r="X77" s="926"/>
      <c r="Y77" s="926"/>
      <c r="Z77" s="876"/>
      <c r="AA77" s="927">
        <v>4384</v>
      </c>
      <c r="AB77" s="926"/>
      <c r="AC77" s="926"/>
      <c r="AD77" s="926"/>
      <c r="AE77" s="876"/>
      <c r="AF77" s="927">
        <v>4384</v>
      </c>
      <c r="AG77" s="926"/>
      <c r="AH77" s="926"/>
      <c r="AI77" s="926"/>
      <c r="AJ77" s="876"/>
      <c r="AK77" s="927">
        <v>38</v>
      </c>
      <c r="AL77" s="926"/>
      <c r="AM77" s="926"/>
      <c r="AN77" s="926"/>
      <c r="AO77" s="876"/>
      <c r="AP77" s="927" t="s">
        <v>595</v>
      </c>
      <c r="AQ77" s="926"/>
      <c r="AR77" s="926"/>
      <c r="AS77" s="926"/>
      <c r="AT77" s="876"/>
      <c r="AU77" s="927" t="s">
        <v>595</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5014</v>
      </c>
      <c r="AG88" s="888"/>
      <c r="AH88" s="888"/>
      <c r="AI88" s="888"/>
      <c r="AJ88" s="888"/>
      <c r="AK88" s="885"/>
      <c r="AL88" s="885"/>
      <c r="AM88" s="885"/>
      <c r="AN88" s="885"/>
      <c r="AO88" s="885"/>
      <c r="AP88" s="888">
        <v>4815</v>
      </c>
      <c r="AQ88" s="888"/>
      <c r="AR88" s="888"/>
      <c r="AS88" s="888"/>
      <c r="AT88" s="888"/>
      <c r="AU88" s="888">
        <v>1610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v>0</v>
      </c>
      <c r="DC102" s="896"/>
      <c r="DD102" s="896"/>
      <c r="DE102" s="896"/>
      <c r="DF102" s="939"/>
      <c r="DG102" s="938"/>
      <c r="DH102" s="896"/>
      <c r="DI102" s="896"/>
      <c r="DJ102" s="896"/>
      <c r="DK102" s="939"/>
      <c r="DL102" s="938">
        <v>9</v>
      </c>
      <c r="DM102" s="896"/>
      <c r="DN102" s="896"/>
      <c r="DO102" s="896"/>
      <c r="DP102" s="939"/>
      <c r="DQ102" s="938">
        <v>6</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308</v>
      </c>
      <c r="AG109" s="941"/>
      <c r="AH109" s="941"/>
      <c r="AI109" s="941"/>
      <c r="AJ109" s="942"/>
      <c r="AK109" s="940" t="s">
        <v>307</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308</v>
      </c>
      <c r="BW109" s="941"/>
      <c r="BX109" s="941"/>
      <c r="BY109" s="941"/>
      <c r="BZ109" s="942"/>
      <c r="CA109" s="940" t="s">
        <v>307</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308</v>
      </c>
      <c r="DM109" s="941"/>
      <c r="DN109" s="941"/>
      <c r="DO109" s="941"/>
      <c r="DP109" s="942"/>
      <c r="DQ109" s="940" t="s">
        <v>307</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589041</v>
      </c>
      <c r="AB110" s="948"/>
      <c r="AC110" s="948"/>
      <c r="AD110" s="948"/>
      <c r="AE110" s="949"/>
      <c r="AF110" s="950">
        <v>571068</v>
      </c>
      <c r="AG110" s="948"/>
      <c r="AH110" s="948"/>
      <c r="AI110" s="948"/>
      <c r="AJ110" s="949"/>
      <c r="AK110" s="950">
        <v>558550</v>
      </c>
      <c r="AL110" s="948"/>
      <c r="AM110" s="948"/>
      <c r="AN110" s="948"/>
      <c r="AO110" s="949"/>
      <c r="AP110" s="951">
        <v>18.3</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5302822</v>
      </c>
      <c r="BR110" s="983"/>
      <c r="BS110" s="983"/>
      <c r="BT110" s="983"/>
      <c r="BU110" s="983"/>
      <c r="BV110" s="983">
        <v>5148120</v>
      </c>
      <c r="BW110" s="983"/>
      <c r="BX110" s="983"/>
      <c r="BY110" s="983"/>
      <c r="BZ110" s="983"/>
      <c r="CA110" s="983">
        <v>5190276</v>
      </c>
      <c r="CB110" s="983"/>
      <c r="CC110" s="983"/>
      <c r="CD110" s="983"/>
      <c r="CE110" s="983"/>
      <c r="CF110" s="997">
        <v>169.7</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414</v>
      </c>
      <c r="DH110" s="983"/>
      <c r="DI110" s="983"/>
      <c r="DJ110" s="983"/>
      <c r="DK110" s="983"/>
      <c r="DL110" s="983" t="s">
        <v>440</v>
      </c>
      <c r="DM110" s="983"/>
      <c r="DN110" s="983"/>
      <c r="DO110" s="983"/>
      <c r="DP110" s="983"/>
      <c r="DQ110" s="983" t="s">
        <v>440</v>
      </c>
      <c r="DR110" s="983"/>
      <c r="DS110" s="983"/>
      <c r="DT110" s="983"/>
      <c r="DU110" s="983"/>
      <c r="DV110" s="984" t="s">
        <v>414</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414</v>
      </c>
      <c r="AB111" s="990"/>
      <c r="AC111" s="990"/>
      <c r="AD111" s="990"/>
      <c r="AE111" s="991"/>
      <c r="AF111" s="992" t="s">
        <v>414</v>
      </c>
      <c r="AG111" s="990"/>
      <c r="AH111" s="990"/>
      <c r="AI111" s="990"/>
      <c r="AJ111" s="991"/>
      <c r="AK111" s="992" t="s">
        <v>440</v>
      </c>
      <c r="AL111" s="990"/>
      <c r="AM111" s="990"/>
      <c r="AN111" s="990"/>
      <c r="AO111" s="991"/>
      <c r="AP111" s="993" t="s">
        <v>414</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414</v>
      </c>
      <c r="BR111" s="976"/>
      <c r="BS111" s="976"/>
      <c r="BT111" s="976"/>
      <c r="BU111" s="976"/>
      <c r="BV111" s="976" t="s">
        <v>443</v>
      </c>
      <c r="BW111" s="976"/>
      <c r="BX111" s="976"/>
      <c r="BY111" s="976"/>
      <c r="BZ111" s="976"/>
      <c r="CA111" s="976" t="s">
        <v>414</v>
      </c>
      <c r="CB111" s="976"/>
      <c r="CC111" s="976"/>
      <c r="CD111" s="976"/>
      <c r="CE111" s="976"/>
      <c r="CF111" s="970" t="s">
        <v>414</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414</v>
      </c>
      <c r="DH111" s="976"/>
      <c r="DI111" s="976"/>
      <c r="DJ111" s="976"/>
      <c r="DK111" s="976"/>
      <c r="DL111" s="976" t="s">
        <v>414</v>
      </c>
      <c r="DM111" s="976"/>
      <c r="DN111" s="976"/>
      <c r="DO111" s="976"/>
      <c r="DP111" s="976"/>
      <c r="DQ111" s="976" t="s">
        <v>414</v>
      </c>
      <c r="DR111" s="976"/>
      <c r="DS111" s="976"/>
      <c r="DT111" s="976"/>
      <c r="DU111" s="976"/>
      <c r="DV111" s="977" t="s">
        <v>414</v>
      </c>
      <c r="DW111" s="977"/>
      <c r="DX111" s="977"/>
      <c r="DY111" s="977"/>
      <c r="DZ111" s="978"/>
    </row>
    <row r="112" spans="1:131" s="247"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414</v>
      </c>
      <c r="AB112" s="1015"/>
      <c r="AC112" s="1015"/>
      <c r="AD112" s="1015"/>
      <c r="AE112" s="1016"/>
      <c r="AF112" s="1017" t="s">
        <v>414</v>
      </c>
      <c r="AG112" s="1015"/>
      <c r="AH112" s="1015"/>
      <c r="AI112" s="1015"/>
      <c r="AJ112" s="1016"/>
      <c r="AK112" s="1017" t="s">
        <v>414</v>
      </c>
      <c r="AL112" s="1015"/>
      <c r="AM112" s="1015"/>
      <c r="AN112" s="1015"/>
      <c r="AO112" s="1016"/>
      <c r="AP112" s="1018" t="s">
        <v>443</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3519000</v>
      </c>
      <c r="BR112" s="976"/>
      <c r="BS112" s="976"/>
      <c r="BT112" s="976"/>
      <c r="BU112" s="976"/>
      <c r="BV112" s="976">
        <v>2960358</v>
      </c>
      <c r="BW112" s="976"/>
      <c r="BX112" s="976"/>
      <c r="BY112" s="976"/>
      <c r="BZ112" s="976"/>
      <c r="CA112" s="976">
        <v>2459571</v>
      </c>
      <c r="CB112" s="976"/>
      <c r="CC112" s="976"/>
      <c r="CD112" s="976"/>
      <c r="CE112" s="976"/>
      <c r="CF112" s="970">
        <v>80.400000000000006</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414</v>
      </c>
      <c r="DH112" s="976"/>
      <c r="DI112" s="976"/>
      <c r="DJ112" s="976"/>
      <c r="DK112" s="976"/>
      <c r="DL112" s="976" t="s">
        <v>414</v>
      </c>
      <c r="DM112" s="976"/>
      <c r="DN112" s="976"/>
      <c r="DO112" s="976"/>
      <c r="DP112" s="976"/>
      <c r="DQ112" s="976" t="s">
        <v>414</v>
      </c>
      <c r="DR112" s="976"/>
      <c r="DS112" s="976"/>
      <c r="DT112" s="976"/>
      <c r="DU112" s="976"/>
      <c r="DV112" s="977" t="s">
        <v>414</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379453</v>
      </c>
      <c r="AB113" s="990"/>
      <c r="AC113" s="990"/>
      <c r="AD113" s="990"/>
      <c r="AE113" s="991"/>
      <c r="AF113" s="992">
        <v>235003</v>
      </c>
      <c r="AG113" s="990"/>
      <c r="AH113" s="990"/>
      <c r="AI113" s="990"/>
      <c r="AJ113" s="991"/>
      <c r="AK113" s="992">
        <v>248322</v>
      </c>
      <c r="AL113" s="990"/>
      <c r="AM113" s="990"/>
      <c r="AN113" s="990"/>
      <c r="AO113" s="991"/>
      <c r="AP113" s="993">
        <v>8.1</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1460347</v>
      </c>
      <c r="BR113" s="976"/>
      <c r="BS113" s="976"/>
      <c r="BT113" s="976"/>
      <c r="BU113" s="976"/>
      <c r="BV113" s="976">
        <v>1640148</v>
      </c>
      <c r="BW113" s="976"/>
      <c r="BX113" s="976"/>
      <c r="BY113" s="976"/>
      <c r="BZ113" s="976"/>
      <c r="CA113" s="976">
        <v>1609680</v>
      </c>
      <c r="CB113" s="976"/>
      <c r="CC113" s="976"/>
      <c r="CD113" s="976"/>
      <c r="CE113" s="976"/>
      <c r="CF113" s="970">
        <v>52.6</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414</v>
      </c>
      <c r="DH113" s="1015"/>
      <c r="DI113" s="1015"/>
      <c r="DJ113" s="1015"/>
      <c r="DK113" s="1016"/>
      <c r="DL113" s="1017" t="s">
        <v>414</v>
      </c>
      <c r="DM113" s="1015"/>
      <c r="DN113" s="1015"/>
      <c r="DO113" s="1015"/>
      <c r="DP113" s="1016"/>
      <c r="DQ113" s="1017" t="s">
        <v>414</v>
      </c>
      <c r="DR113" s="1015"/>
      <c r="DS113" s="1015"/>
      <c r="DT113" s="1015"/>
      <c r="DU113" s="1016"/>
      <c r="DV113" s="1018" t="s">
        <v>414</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62373</v>
      </c>
      <c r="AB114" s="1015"/>
      <c r="AC114" s="1015"/>
      <c r="AD114" s="1015"/>
      <c r="AE114" s="1016"/>
      <c r="AF114" s="1017">
        <v>67026</v>
      </c>
      <c r="AG114" s="1015"/>
      <c r="AH114" s="1015"/>
      <c r="AI114" s="1015"/>
      <c r="AJ114" s="1016"/>
      <c r="AK114" s="1017">
        <v>67854</v>
      </c>
      <c r="AL114" s="1015"/>
      <c r="AM114" s="1015"/>
      <c r="AN114" s="1015"/>
      <c r="AO114" s="1016"/>
      <c r="AP114" s="1018">
        <v>2.2000000000000002</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792405</v>
      </c>
      <c r="BR114" s="976"/>
      <c r="BS114" s="976"/>
      <c r="BT114" s="976"/>
      <c r="BU114" s="976"/>
      <c r="BV114" s="976">
        <v>604440</v>
      </c>
      <c r="BW114" s="976"/>
      <c r="BX114" s="976"/>
      <c r="BY114" s="976"/>
      <c r="BZ114" s="976"/>
      <c r="CA114" s="976">
        <v>576352</v>
      </c>
      <c r="CB114" s="976"/>
      <c r="CC114" s="976"/>
      <c r="CD114" s="976"/>
      <c r="CE114" s="976"/>
      <c r="CF114" s="970">
        <v>18.8</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443</v>
      </c>
      <c r="DH114" s="1015"/>
      <c r="DI114" s="1015"/>
      <c r="DJ114" s="1015"/>
      <c r="DK114" s="1016"/>
      <c r="DL114" s="1017" t="s">
        <v>414</v>
      </c>
      <c r="DM114" s="1015"/>
      <c r="DN114" s="1015"/>
      <c r="DO114" s="1015"/>
      <c r="DP114" s="1016"/>
      <c r="DQ114" s="1017" t="s">
        <v>414</v>
      </c>
      <c r="DR114" s="1015"/>
      <c r="DS114" s="1015"/>
      <c r="DT114" s="1015"/>
      <c r="DU114" s="1016"/>
      <c r="DV114" s="1018" t="s">
        <v>414</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414</v>
      </c>
      <c r="AB115" s="990"/>
      <c r="AC115" s="990"/>
      <c r="AD115" s="990"/>
      <c r="AE115" s="991"/>
      <c r="AF115" s="992" t="s">
        <v>414</v>
      </c>
      <c r="AG115" s="990"/>
      <c r="AH115" s="990"/>
      <c r="AI115" s="990"/>
      <c r="AJ115" s="991"/>
      <c r="AK115" s="992" t="s">
        <v>414</v>
      </c>
      <c r="AL115" s="990"/>
      <c r="AM115" s="990"/>
      <c r="AN115" s="990"/>
      <c r="AO115" s="991"/>
      <c r="AP115" s="993" t="s">
        <v>414</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v>1043</v>
      </c>
      <c r="BR115" s="976"/>
      <c r="BS115" s="976"/>
      <c r="BT115" s="976"/>
      <c r="BU115" s="976"/>
      <c r="BV115" s="976">
        <v>6681</v>
      </c>
      <c r="BW115" s="976"/>
      <c r="BX115" s="976"/>
      <c r="BY115" s="976"/>
      <c r="BZ115" s="976"/>
      <c r="CA115" s="976">
        <v>12566</v>
      </c>
      <c r="CB115" s="976"/>
      <c r="CC115" s="976"/>
      <c r="CD115" s="976"/>
      <c r="CE115" s="976"/>
      <c r="CF115" s="970">
        <v>0.4</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414</v>
      </c>
      <c r="DH115" s="1015"/>
      <c r="DI115" s="1015"/>
      <c r="DJ115" s="1015"/>
      <c r="DK115" s="1016"/>
      <c r="DL115" s="1017" t="s">
        <v>414</v>
      </c>
      <c r="DM115" s="1015"/>
      <c r="DN115" s="1015"/>
      <c r="DO115" s="1015"/>
      <c r="DP115" s="1016"/>
      <c r="DQ115" s="1017" t="s">
        <v>414</v>
      </c>
      <c r="DR115" s="1015"/>
      <c r="DS115" s="1015"/>
      <c r="DT115" s="1015"/>
      <c r="DU115" s="1016"/>
      <c r="DV115" s="1018" t="s">
        <v>443</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414</v>
      </c>
      <c r="AB116" s="1015"/>
      <c r="AC116" s="1015"/>
      <c r="AD116" s="1015"/>
      <c r="AE116" s="1016"/>
      <c r="AF116" s="1017" t="s">
        <v>414</v>
      </c>
      <c r="AG116" s="1015"/>
      <c r="AH116" s="1015"/>
      <c r="AI116" s="1015"/>
      <c r="AJ116" s="1016"/>
      <c r="AK116" s="1017" t="s">
        <v>414</v>
      </c>
      <c r="AL116" s="1015"/>
      <c r="AM116" s="1015"/>
      <c r="AN116" s="1015"/>
      <c r="AO116" s="1016"/>
      <c r="AP116" s="1018" t="s">
        <v>414</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414</v>
      </c>
      <c r="BR116" s="976"/>
      <c r="BS116" s="976"/>
      <c r="BT116" s="976"/>
      <c r="BU116" s="976"/>
      <c r="BV116" s="976" t="s">
        <v>414</v>
      </c>
      <c r="BW116" s="976"/>
      <c r="BX116" s="976"/>
      <c r="BY116" s="976"/>
      <c r="BZ116" s="976"/>
      <c r="CA116" s="976" t="s">
        <v>414</v>
      </c>
      <c r="CB116" s="976"/>
      <c r="CC116" s="976"/>
      <c r="CD116" s="976"/>
      <c r="CE116" s="976"/>
      <c r="CF116" s="970" t="s">
        <v>414</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414</v>
      </c>
      <c r="DH116" s="1015"/>
      <c r="DI116" s="1015"/>
      <c r="DJ116" s="1015"/>
      <c r="DK116" s="1016"/>
      <c r="DL116" s="1017" t="s">
        <v>414</v>
      </c>
      <c r="DM116" s="1015"/>
      <c r="DN116" s="1015"/>
      <c r="DO116" s="1015"/>
      <c r="DP116" s="1016"/>
      <c r="DQ116" s="1017" t="s">
        <v>414</v>
      </c>
      <c r="DR116" s="1015"/>
      <c r="DS116" s="1015"/>
      <c r="DT116" s="1015"/>
      <c r="DU116" s="1016"/>
      <c r="DV116" s="1018" t="s">
        <v>414</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1030867</v>
      </c>
      <c r="AB117" s="1033"/>
      <c r="AC117" s="1033"/>
      <c r="AD117" s="1033"/>
      <c r="AE117" s="1034"/>
      <c r="AF117" s="1035">
        <v>873097</v>
      </c>
      <c r="AG117" s="1033"/>
      <c r="AH117" s="1033"/>
      <c r="AI117" s="1033"/>
      <c r="AJ117" s="1034"/>
      <c r="AK117" s="1035">
        <v>874726</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137</v>
      </c>
      <c r="BR117" s="976"/>
      <c r="BS117" s="976"/>
      <c r="BT117" s="976"/>
      <c r="BU117" s="976"/>
      <c r="BV117" s="976" t="s">
        <v>137</v>
      </c>
      <c r="BW117" s="976"/>
      <c r="BX117" s="976"/>
      <c r="BY117" s="976"/>
      <c r="BZ117" s="976"/>
      <c r="CA117" s="976" t="s">
        <v>137</v>
      </c>
      <c r="CB117" s="976"/>
      <c r="CC117" s="976"/>
      <c r="CD117" s="976"/>
      <c r="CE117" s="976"/>
      <c r="CF117" s="970" t="s">
        <v>463</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137</v>
      </c>
      <c r="DH117" s="1015"/>
      <c r="DI117" s="1015"/>
      <c r="DJ117" s="1015"/>
      <c r="DK117" s="1016"/>
      <c r="DL117" s="1017" t="s">
        <v>137</v>
      </c>
      <c r="DM117" s="1015"/>
      <c r="DN117" s="1015"/>
      <c r="DO117" s="1015"/>
      <c r="DP117" s="1016"/>
      <c r="DQ117" s="1017" t="s">
        <v>137</v>
      </c>
      <c r="DR117" s="1015"/>
      <c r="DS117" s="1015"/>
      <c r="DT117" s="1015"/>
      <c r="DU117" s="1016"/>
      <c r="DV117" s="1018" t="s">
        <v>137</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308</v>
      </c>
      <c r="AG118" s="941"/>
      <c r="AH118" s="941"/>
      <c r="AI118" s="941"/>
      <c r="AJ118" s="942"/>
      <c r="AK118" s="940" t="s">
        <v>307</v>
      </c>
      <c r="AL118" s="941"/>
      <c r="AM118" s="941"/>
      <c r="AN118" s="941"/>
      <c r="AO118" s="942"/>
      <c r="AP118" s="1027" t="s">
        <v>434</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137</v>
      </c>
      <c r="BR118" s="1054"/>
      <c r="BS118" s="1054"/>
      <c r="BT118" s="1054"/>
      <c r="BU118" s="1054"/>
      <c r="BV118" s="1054" t="s">
        <v>137</v>
      </c>
      <c r="BW118" s="1054"/>
      <c r="BX118" s="1054"/>
      <c r="BY118" s="1054"/>
      <c r="BZ118" s="1054"/>
      <c r="CA118" s="1054" t="s">
        <v>137</v>
      </c>
      <c r="CB118" s="1054"/>
      <c r="CC118" s="1054"/>
      <c r="CD118" s="1054"/>
      <c r="CE118" s="1054"/>
      <c r="CF118" s="970" t="s">
        <v>463</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137</v>
      </c>
      <c r="DH118" s="1015"/>
      <c r="DI118" s="1015"/>
      <c r="DJ118" s="1015"/>
      <c r="DK118" s="1016"/>
      <c r="DL118" s="1017" t="s">
        <v>467</v>
      </c>
      <c r="DM118" s="1015"/>
      <c r="DN118" s="1015"/>
      <c r="DO118" s="1015"/>
      <c r="DP118" s="1016"/>
      <c r="DQ118" s="1017" t="s">
        <v>468</v>
      </c>
      <c r="DR118" s="1015"/>
      <c r="DS118" s="1015"/>
      <c r="DT118" s="1015"/>
      <c r="DU118" s="1016"/>
      <c r="DV118" s="1018" t="s">
        <v>137</v>
      </c>
      <c r="DW118" s="1019"/>
      <c r="DX118" s="1019"/>
      <c r="DY118" s="1019"/>
      <c r="DZ118" s="1020"/>
    </row>
    <row r="119" spans="1:130" s="247" customFormat="1" ht="26.25" customHeight="1" x14ac:dyDescent="0.15">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468</v>
      </c>
      <c r="AB119" s="948"/>
      <c r="AC119" s="948"/>
      <c r="AD119" s="948"/>
      <c r="AE119" s="949"/>
      <c r="AF119" s="950" t="s">
        <v>469</v>
      </c>
      <c r="AG119" s="948"/>
      <c r="AH119" s="948"/>
      <c r="AI119" s="948"/>
      <c r="AJ119" s="949"/>
      <c r="AK119" s="950" t="s">
        <v>137</v>
      </c>
      <c r="AL119" s="948"/>
      <c r="AM119" s="948"/>
      <c r="AN119" s="948"/>
      <c r="AO119" s="949"/>
      <c r="AP119" s="951" t="s">
        <v>137</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470</v>
      </c>
      <c r="BP119" s="1062"/>
      <c r="BQ119" s="1053">
        <v>11075617</v>
      </c>
      <c r="BR119" s="1054"/>
      <c r="BS119" s="1054"/>
      <c r="BT119" s="1054"/>
      <c r="BU119" s="1054"/>
      <c r="BV119" s="1054">
        <v>10359747</v>
      </c>
      <c r="BW119" s="1054"/>
      <c r="BX119" s="1054"/>
      <c r="BY119" s="1054"/>
      <c r="BZ119" s="1054"/>
      <c r="CA119" s="1054">
        <v>9848445</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137</v>
      </c>
      <c r="DH119" s="1040"/>
      <c r="DI119" s="1040"/>
      <c r="DJ119" s="1040"/>
      <c r="DK119" s="1041"/>
      <c r="DL119" s="1039" t="s">
        <v>137</v>
      </c>
      <c r="DM119" s="1040"/>
      <c r="DN119" s="1040"/>
      <c r="DO119" s="1040"/>
      <c r="DP119" s="1041"/>
      <c r="DQ119" s="1039" t="s">
        <v>137</v>
      </c>
      <c r="DR119" s="1040"/>
      <c r="DS119" s="1040"/>
      <c r="DT119" s="1040"/>
      <c r="DU119" s="1041"/>
      <c r="DV119" s="1042" t="s">
        <v>137</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469</v>
      </c>
      <c r="AB120" s="1015"/>
      <c r="AC120" s="1015"/>
      <c r="AD120" s="1015"/>
      <c r="AE120" s="1016"/>
      <c r="AF120" s="1017" t="s">
        <v>463</v>
      </c>
      <c r="AG120" s="1015"/>
      <c r="AH120" s="1015"/>
      <c r="AI120" s="1015"/>
      <c r="AJ120" s="1016"/>
      <c r="AK120" s="1017" t="s">
        <v>463</v>
      </c>
      <c r="AL120" s="1015"/>
      <c r="AM120" s="1015"/>
      <c r="AN120" s="1015"/>
      <c r="AO120" s="1016"/>
      <c r="AP120" s="1018" t="s">
        <v>137</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2534175</v>
      </c>
      <c r="BR120" s="983"/>
      <c r="BS120" s="983"/>
      <c r="BT120" s="983"/>
      <c r="BU120" s="983"/>
      <c r="BV120" s="983">
        <v>2624685</v>
      </c>
      <c r="BW120" s="983"/>
      <c r="BX120" s="983"/>
      <c r="BY120" s="983"/>
      <c r="BZ120" s="983"/>
      <c r="CA120" s="983">
        <v>2629827</v>
      </c>
      <c r="CB120" s="983"/>
      <c r="CC120" s="983"/>
      <c r="CD120" s="983"/>
      <c r="CE120" s="983"/>
      <c r="CF120" s="997">
        <v>86</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t="s">
        <v>137</v>
      </c>
      <c r="DH120" s="983"/>
      <c r="DI120" s="983"/>
      <c r="DJ120" s="983"/>
      <c r="DK120" s="983"/>
      <c r="DL120" s="983">
        <v>2856456</v>
      </c>
      <c r="DM120" s="983"/>
      <c r="DN120" s="983"/>
      <c r="DO120" s="983"/>
      <c r="DP120" s="983"/>
      <c r="DQ120" s="983">
        <v>2372641</v>
      </c>
      <c r="DR120" s="983"/>
      <c r="DS120" s="983"/>
      <c r="DT120" s="983"/>
      <c r="DU120" s="983"/>
      <c r="DV120" s="984">
        <v>77.599999999999994</v>
      </c>
      <c r="DW120" s="984"/>
      <c r="DX120" s="984"/>
      <c r="DY120" s="984"/>
      <c r="DZ120" s="985"/>
    </row>
    <row r="121" spans="1:130" s="247" customFormat="1" ht="26.25" customHeight="1" x14ac:dyDescent="0.15">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137</v>
      </c>
      <c r="AB121" s="1015"/>
      <c r="AC121" s="1015"/>
      <c r="AD121" s="1015"/>
      <c r="AE121" s="1016"/>
      <c r="AF121" s="1017" t="s">
        <v>137</v>
      </c>
      <c r="AG121" s="1015"/>
      <c r="AH121" s="1015"/>
      <c r="AI121" s="1015"/>
      <c r="AJ121" s="1016"/>
      <c r="AK121" s="1017" t="s">
        <v>137</v>
      </c>
      <c r="AL121" s="1015"/>
      <c r="AM121" s="1015"/>
      <c r="AN121" s="1015"/>
      <c r="AO121" s="1016"/>
      <c r="AP121" s="1018" t="s">
        <v>137</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800726</v>
      </c>
      <c r="BR121" s="976"/>
      <c r="BS121" s="976"/>
      <c r="BT121" s="976"/>
      <c r="BU121" s="976"/>
      <c r="BV121" s="976">
        <v>778222</v>
      </c>
      <c r="BW121" s="976"/>
      <c r="BX121" s="976"/>
      <c r="BY121" s="976"/>
      <c r="BZ121" s="976"/>
      <c r="CA121" s="976">
        <v>778632</v>
      </c>
      <c r="CB121" s="976"/>
      <c r="CC121" s="976"/>
      <c r="CD121" s="976"/>
      <c r="CE121" s="976"/>
      <c r="CF121" s="970">
        <v>25.5</v>
      </c>
      <c r="CG121" s="971"/>
      <c r="CH121" s="971"/>
      <c r="CI121" s="971"/>
      <c r="CJ121" s="971"/>
      <c r="CK121" s="1066"/>
      <c r="CL121" s="1067"/>
      <c r="CM121" s="1067"/>
      <c r="CN121" s="1067"/>
      <c r="CO121" s="1068"/>
      <c r="CP121" s="1076" t="s">
        <v>410</v>
      </c>
      <c r="CQ121" s="1077"/>
      <c r="CR121" s="1077"/>
      <c r="CS121" s="1077"/>
      <c r="CT121" s="1077"/>
      <c r="CU121" s="1077"/>
      <c r="CV121" s="1077"/>
      <c r="CW121" s="1077"/>
      <c r="CX121" s="1077"/>
      <c r="CY121" s="1077"/>
      <c r="CZ121" s="1077"/>
      <c r="DA121" s="1077"/>
      <c r="DB121" s="1077"/>
      <c r="DC121" s="1077"/>
      <c r="DD121" s="1077"/>
      <c r="DE121" s="1077"/>
      <c r="DF121" s="1078"/>
      <c r="DG121" s="975">
        <v>121223</v>
      </c>
      <c r="DH121" s="976"/>
      <c r="DI121" s="976"/>
      <c r="DJ121" s="976"/>
      <c r="DK121" s="976"/>
      <c r="DL121" s="976">
        <v>103902</v>
      </c>
      <c r="DM121" s="976"/>
      <c r="DN121" s="976"/>
      <c r="DO121" s="976"/>
      <c r="DP121" s="976"/>
      <c r="DQ121" s="976">
        <v>86930</v>
      </c>
      <c r="DR121" s="976"/>
      <c r="DS121" s="976"/>
      <c r="DT121" s="976"/>
      <c r="DU121" s="976"/>
      <c r="DV121" s="977">
        <v>2.8</v>
      </c>
      <c r="DW121" s="977"/>
      <c r="DX121" s="977"/>
      <c r="DY121" s="977"/>
      <c r="DZ121" s="978"/>
    </row>
    <row r="122" spans="1:130" s="247"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137</v>
      </c>
      <c r="AB122" s="1015"/>
      <c r="AC122" s="1015"/>
      <c r="AD122" s="1015"/>
      <c r="AE122" s="1016"/>
      <c r="AF122" s="1017" t="s">
        <v>137</v>
      </c>
      <c r="AG122" s="1015"/>
      <c r="AH122" s="1015"/>
      <c r="AI122" s="1015"/>
      <c r="AJ122" s="1016"/>
      <c r="AK122" s="1017" t="s">
        <v>137</v>
      </c>
      <c r="AL122" s="1015"/>
      <c r="AM122" s="1015"/>
      <c r="AN122" s="1015"/>
      <c r="AO122" s="1016"/>
      <c r="AP122" s="1018" t="s">
        <v>137</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6122642</v>
      </c>
      <c r="BR122" s="1054"/>
      <c r="BS122" s="1054"/>
      <c r="BT122" s="1054"/>
      <c r="BU122" s="1054"/>
      <c r="BV122" s="1054">
        <v>5305831</v>
      </c>
      <c r="BW122" s="1054"/>
      <c r="BX122" s="1054"/>
      <c r="BY122" s="1054"/>
      <c r="BZ122" s="1054"/>
      <c r="CA122" s="1054">
        <v>5147536</v>
      </c>
      <c r="CB122" s="1054"/>
      <c r="CC122" s="1054"/>
      <c r="CD122" s="1054"/>
      <c r="CE122" s="1054"/>
      <c r="CF122" s="1074">
        <v>168.3</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t="s">
        <v>137</v>
      </c>
      <c r="DH122" s="976"/>
      <c r="DI122" s="976"/>
      <c r="DJ122" s="976"/>
      <c r="DK122" s="976"/>
      <c r="DL122" s="976" t="s">
        <v>137</v>
      </c>
      <c r="DM122" s="976"/>
      <c r="DN122" s="976"/>
      <c r="DO122" s="976"/>
      <c r="DP122" s="976"/>
      <c r="DQ122" s="976" t="s">
        <v>137</v>
      </c>
      <c r="DR122" s="976"/>
      <c r="DS122" s="976"/>
      <c r="DT122" s="976"/>
      <c r="DU122" s="976"/>
      <c r="DV122" s="977" t="s">
        <v>137</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137</v>
      </c>
      <c r="AB123" s="1015"/>
      <c r="AC123" s="1015"/>
      <c r="AD123" s="1015"/>
      <c r="AE123" s="1016"/>
      <c r="AF123" s="1017" t="s">
        <v>137</v>
      </c>
      <c r="AG123" s="1015"/>
      <c r="AH123" s="1015"/>
      <c r="AI123" s="1015"/>
      <c r="AJ123" s="1016"/>
      <c r="AK123" s="1017" t="s">
        <v>137</v>
      </c>
      <c r="AL123" s="1015"/>
      <c r="AM123" s="1015"/>
      <c r="AN123" s="1015"/>
      <c r="AO123" s="1016"/>
      <c r="AP123" s="1018" t="s">
        <v>137</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480</v>
      </c>
      <c r="BP123" s="1062"/>
      <c r="BQ123" s="1121">
        <v>9457543</v>
      </c>
      <c r="BR123" s="1122"/>
      <c r="BS123" s="1122"/>
      <c r="BT123" s="1122"/>
      <c r="BU123" s="1122"/>
      <c r="BV123" s="1122">
        <v>8708738</v>
      </c>
      <c r="BW123" s="1122"/>
      <c r="BX123" s="1122"/>
      <c r="BY123" s="1122"/>
      <c r="BZ123" s="1122"/>
      <c r="CA123" s="1122">
        <v>8555995</v>
      </c>
      <c r="CB123" s="1122"/>
      <c r="CC123" s="1122"/>
      <c r="CD123" s="1122"/>
      <c r="CE123" s="1122"/>
      <c r="CF123" s="1055"/>
      <c r="CG123" s="1056"/>
      <c r="CH123" s="1056"/>
      <c r="CI123" s="1056"/>
      <c r="CJ123" s="1057"/>
      <c r="CK123" s="1066"/>
      <c r="CL123" s="1067"/>
      <c r="CM123" s="1067"/>
      <c r="CN123" s="1067"/>
      <c r="CO123" s="1068"/>
      <c r="CP123" s="1076" t="s">
        <v>481</v>
      </c>
      <c r="CQ123" s="1077"/>
      <c r="CR123" s="1077"/>
      <c r="CS123" s="1077"/>
      <c r="CT123" s="1077"/>
      <c r="CU123" s="1077"/>
      <c r="CV123" s="1077"/>
      <c r="CW123" s="1077"/>
      <c r="CX123" s="1077"/>
      <c r="CY123" s="1077"/>
      <c r="CZ123" s="1077"/>
      <c r="DA123" s="1077"/>
      <c r="DB123" s="1077"/>
      <c r="DC123" s="1077"/>
      <c r="DD123" s="1077"/>
      <c r="DE123" s="1077"/>
      <c r="DF123" s="1078"/>
      <c r="DG123" s="1014" t="s">
        <v>137</v>
      </c>
      <c r="DH123" s="1015"/>
      <c r="DI123" s="1015"/>
      <c r="DJ123" s="1015"/>
      <c r="DK123" s="1016"/>
      <c r="DL123" s="1017" t="s">
        <v>137</v>
      </c>
      <c r="DM123" s="1015"/>
      <c r="DN123" s="1015"/>
      <c r="DO123" s="1015"/>
      <c r="DP123" s="1016"/>
      <c r="DQ123" s="1017" t="s">
        <v>467</v>
      </c>
      <c r="DR123" s="1015"/>
      <c r="DS123" s="1015"/>
      <c r="DT123" s="1015"/>
      <c r="DU123" s="1016"/>
      <c r="DV123" s="1018" t="s">
        <v>468</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137</v>
      </c>
      <c r="AB124" s="1015"/>
      <c r="AC124" s="1015"/>
      <c r="AD124" s="1015"/>
      <c r="AE124" s="1016"/>
      <c r="AF124" s="1017" t="s">
        <v>137</v>
      </c>
      <c r="AG124" s="1015"/>
      <c r="AH124" s="1015"/>
      <c r="AI124" s="1015"/>
      <c r="AJ124" s="1016"/>
      <c r="AK124" s="1017" t="s">
        <v>137</v>
      </c>
      <c r="AL124" s="1015"/>
      <c r="AM124" s="1015"/>
      <c r="AN124" s="1015"/>
      <c r="AO124" s="1016"/>
      <c r="AP124" s="1018" t="s">
        <v>468</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53.5</v>
      </c>
      <c r="BR124" s="1084"/>
      <c r="BS124" s="1084"/>
      <c r="BT124" s="1084"/>
      <c r="BU124" s="1084"/>
      <c r="BV124" s="1084">
        <v>54.1</v>
      </c>
      <c r="BW124" s="1084"/>
      <c r="BX124" s="1084"/>
      <c r="BY124" s="1084"/>
      <c r="BZ124" s="1084"/>
      <c r="CA124" s="1084">
        <v>42.2</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3397777</v>
      </c>
      <c r="DH124" s="1040"/>
      <c r="DI124" s="1040"/>
      <c r="DJ124" s="1040"/>
      <c r="DK124" s="1041"/>
      <c r="DL124" s="1039" t="s">
        <v>468</v>
      </c>
      <c r="DM124" s="1040"/>
      <c r="DN124" s="1040"/>
      <c r="DO124" s="1040"/>
      <c r="DP124" s="1041"/>
      <c r="DQ124" s="1039" t="s">
        <v>468</v>
      </c>
      <c r="DR124" s="1040"/>
      <c r="DS124" s="1040"/>
      <c r="DT124" s="1040"/>
      <c r="DU124" s="1041"/>
      <c r="DV124" s="1042" t="s">
        <v>468</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467</v>
      </c>
      <c r="AB125" s="1015"/>
      <c r="AC125" s="1015"/>
      <c r="AD125" s="1015"/>
      <c r="AE125" s="1016"/>
      <c r="AF125" s="1017" t="s">
        <v>137</v>
      </c>
      <c r="AG125" s="1015"/>
      <c r="AH125" s="1015"/>
      <c r="AI125" s="1015"/>
      <c r="AJ125" s="1016"/>
      <c r="AK125" s="1017" t="s">
        <v>137</v>
      </c>
      <c r="AL125" s="1015"/>
      <c r="AM125" s="1015"/>
      <c r="AN125" s="1015"/>
      <c r="AO125" s="1016"/>
      <c r="AP125" s="1018" t="s">
        <v>137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467</v>
      </c>
      <c r="DH125" s="983"/>
      <c r="DI125" s="983"/>
      <c r="DJ125" s="983"/>
      <c r="DK125" s="983"/>
      <c r="DL125" s="983" t="s">
        <v>137</v>
      </c>
      <c r="DM125" s="983"/>
      <c r="DN125" s="983"/>
      <c r="DO125" s="983"/>
      <c r="DP125" s="983"/>
      <c r="DQ125" s="983" t="s">
        <v>468</v>
      </c>
      <c r="DR125" s="983"/>
      <c r="DS125" s="983"/>
      <c r="DT125" s="983"/>
      <c r="DU125" s="983"/>
      <c r="DV125" s="984" t="s">
        <v>468</v>
      </c>
      <c r="DW125" s="984"/>
      <c r="DX125" s="984"/>
      <c r="DY125" s="984"/>
      <c r="DZ125" s="985"/>
    </row>
    <row r="126" spans="1:130" s="247" customFormat="1" ht="26.25" customHeight="1" thickBot="1" x14ac:dyDescent="0.2">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137</v>
      </c>
      <c r="AB126" s="1015"/>
      <c r="AC126" s="1015"/>
      <c r="AD126" s="1015"/>
      <c r="AE126" s="1016"/>
      <c r="AF126" s="1017" t="s">
        <v>467</v>
      </c>
      <c r="AG126" s="1015"/>
      <c r="AH126" s="1015"/>
      <c r="AI126" s="1015"/>
      <c r="AJ126" s="1016"/>
      <c r="AK126" s="1017" t="s">
        <v>137</v>
      </c>
      <c r="AL126" s="1015"/>
      <c r="AM126" s="1015"/>
      <c r="AN126" s="1015"/>
      <c r="AO126" s="1016"/>
      <c r="AP126" s="1018" t="s">
        <v>137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137</v>
      </c>
      <c r="DH126" s="976"/>
      <c r="DI126" s="976"/>
      <c r="DJ126" s="976"/>
      <c r="DK126" s="976"/>
      <c r="DL126" s="976" t="s">
        <v>137</v>
      </c>
      <c r="DM126" s="976"/>
      <c r="DN126" s="976"/>
      <c r="DO126" s="976"/>
      <c r="DP126" s="976"/>
      <c r="DQ126" s="976" t="s">
        <v>137</v>
      </c>
      <c r="DR126" s="976"/>
      <c r="DS126" s="976"/>
      <c r="DT126" s="976"/>
      <c r="DU126" s="976"/>
      <c r="DV126" s="977" t="s">
        <v>467</v>
      </c>
      <c r="DW126" s="977"/>
      <c r="DX126" s="977"/>
      <c r="DY126" s="977"/>
      <c r="DZ126" s="978"/>
    </row>
    <row r="127" spans="1:130" s="247" customFormat="1" ht="26.25" customHeight="1" x14ac:dyDescent="0.15">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468</v>
      </c>
      <c r="AB127" s="1015"/>
      <c r="AC127" s="1015"/>
      <c r="AD127" s="1015"/>
      <c r="AE127" s="1016"/>
      <c r="AF127" s="1017" t="s">
        <v>468</v>
      </c>
      <c r="AG127" s="1015"/>
      <c r="AH127" s="1015"/>
      <c r="AI127" s="1015"/>
      <c r="AJ127" s="1016"/>
      <c r="AK127" s="1017" t="s">
        <v>137</v>
      </c>
      <c r="AL127" s="1015"/>
      <c r="AM127" s="1015"/>
      <c r="AN127" s="1015"/>
      <c r="AO127" s="1016"/>
      <c r="AP127" s="1018" t="s">
        <v>137</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137</v>
      </c>
      <c r="DH127" s="976"/>
      <c r="DI127" s="976"/>
      <c r="DJ127" s="976"/>
      <c r="DK127" s="976"/>
      <c r="DL127" s="976" t="s">
        <v>468</v>
      </c>
      <c r="DM127" s="976"/>
      <c r="DN127" s="976"/>
      <c r="DO127" s="976"/>
      <c r="DP127" s="976"/>
      <c r="DQ127" s="976" t="s">
        <v>468</v>
      </c>
      <c r="DR127" s="976"/>
      <c r="DS127" s="976"/>
      <c r="DT127" s="976"/>
      <c r="DU127" s="976"/>
      <c r="DV127" s="977" t="s">
        <v>468</v>
      </c>
      <c r="DW127" s="977"/>
      <c r="DX127" s="977"/>
      <c r="DY127" s="977"/>
      <c r="DZ127" s="978"/>
    </row>
    <row r="128" spans="1:130" s="247" customFormat="1" ht="26.25" customHeight="1" thickBot="1" x14ac:dyDescent="0.2">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74472</v>
      </c>
      <c r="AB128" s="1104"/>
      <c r="AC128" s="1104"/>
      <c r="AD128" s="1104"/>
      <c r="AE128" s="1105"/>
      <c r="AF128" s="1106">
        <v>83866</v>
      </c>
      <c r="AG128" s="1104"/>
      <c r="AH128" s="1104"/>
      <c r="AI128" s="1104"/>
      <c r="AJ128" s="1105"/>
      <c r="AK128" s="1106">
        <v>79615</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137</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v>1043</v>
      </c>
      <c r="DH128" s="1096"/>
      <c r="DI128" s="1096"/>
      <c r="DJ128" s="1096"/>
      <c r="DK128" s="1096"/>
      <c r="DL128" s="1096">
        <v>6681</v>
      </c>
      <c r="DM128" s="1096"/>
      <c r="DN128" s="1096"/>
      <c r="DO128" s="1096"/>
      <c r="DP128" s="1096"/>
      <c r="DQ128" s="1096">
        <v>12566</v>
      </c>
      <c r="DR128" s="1096"/>
      <c r="DS128" s="1096"/>
      <c r="DT128" s="1096"/>
      <c r="DU128" s="1096"/>
      <c r="DV128" s="1097">
        <v>0.4</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3633783</v>
      </c>
      <c r="AB129" s="1015"/>
      <c r="AC129" s="1015"/>
      <c r="AD129" s="1015"/>
      <c r="AE129" s="1016"/>
      <c r="AF129" s="1017">
        <v>3650818</v>
      </c>
      <c r="AG129" s="1015"/>
      <c r="AH129" s="1015"/>
      <c r="AI129" s="1015"/>
      <c r="AJ129" s="1016"/>
      <c r="AK129" s="1017">
        <v>3644092</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137</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612984</v>
      </c>
      <c r="AB130" s="1015"/>
      <c r="AC130" s="1015"/>
      <c r="AD130" s="1015"/>
      <c r="AE130" s="1016"/>
      <c r="AF130" s="1017">
        <v>599121</v>
      </c>
      <c r="AG130" s="1015"/>
      <c r="AH130" s="1015"/>
      <c r="AI130" s="1015"/>
      <c r="AJ130" s="1016"/>
      <c r="AK130" s="1017">
        <v>586333</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8.1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3020799</v>
      </c>
      <c r="AB131" s="1040"/>
      <c r="AC131" s="1040"/>
      <c r="AD131" s="1040"/>
      <c r="AE131" s="1041"/>
      <c r="AF131" s="1039">
        <v>3051697</v>
      </c>
      <c r="AG131" s="1040"/>
      <c r="AH131" s="1040"/>
      <c r="AI131" s="1040"/>
      <c r="AJ131" s="1041"/>
      <c r="AK131" s="1039">
        <v>3057759</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v>42.2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11.36821748</v>
      </c>
      <c r="AB132" s="1156"/>
      <c r="AC132" s="1156"/>
      <c r="AD132" s="1156"/>
      <c r="AE132" s="1157"/>
      <c r="AF132" s="1158">
        <v>6.2296486179999997</v>
      </c>
      <c r="AG132" s="1156"/>
      <c r="AH132" s="1156"/>
      <c r="AI132" s="1156"/>
      <c r="AJ132" s="1157"/>
      <c r="AK132" s="1158">
        <v>6.8278108250000002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11.6</v>
      </c>
      <c r="AB133" s="1139"/>
      <c r="AC133" s="1139"/>
      <c r="AD133" s="1139"/>
      <c r="AE133" s="1140"/>
      <c r="AF133" s="1138">
        <v>9.6999999999999993</v>
      </c>
      <c r="AG133" s="1139"/>
      <c r="AH133" s="1139"/>
      <c r="AI133" s="1139"/>
      <c r="AJ133" s="1140"/>
      <c r="AK133" s="1138">
        <v>8.1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0mxDnLY0xEbkNGmVHbMesy6TjylH+oFPtiBe6Ibp9FmZUtrK1MJzDYbzWQl0DunzyPPckLPK2ssrME12grpg==" saltValue="HD2BUaiTxLKkRVV+J4ES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3YBBHMpx+fUKfS69nUPMpSXrRqVwE5lYSavCpzv1XZ4/BCnUhXB+YoWgnefFWOJi+sI9tycRPgtxhFnjXM9rg==" saltValue="REh90ktjPa4GEiSeHWsq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BnUrEkBYEeoRyEaBU/JPTJPirFFDs+P+MXWpQOuJanPdEYpHowaxeSOFPkYEoDKSsfq+o6kb36xuU+sv6D2UA==" saltValue="fxDQXzKf/XLet9EbrOYs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736576</v>
      </c>
      <c r="AP9" s="313">
        <v>53052</v>
      </c>
      <c r="AQ9" s="314">
        <v>92300</v>
      </c>
      <c r="AR9" s="315">
        <v>-42.5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53467</v>
      </c>
      <c r="AP10" s="316">
        <v>3851</v>
      </c>
      <c r="AQ10" s="317">
        <v>10627</v>
      </c>
      <c r="AR10" s="318">
        <v>-63.8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63425</v>
      </c>
      <c r="AP11" s="316">
        <v>4568</v>
      </c>
      <c r="AQ11" s="317">
        <v>14044</v>
      </c>
      <c r="AR11" s="318">
        <v>-67.5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750</v>
      </c>
      <c r="AP12" s="316">
        <v>54</v>
      </c>
      <c r="AQ12" s="317">
        <v>859</v>
      </c>
      <c r="AR12" s="318">
        <v>-93.7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v>30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28682</v>
      </c>
      <c r="AP14" s="316">
        <v>2066</v>
      </c>
      <c r="AQ14" s="317">
        <v>4161</v>
      </c>
      <c r="AR14" s="318">
        <v>-50.3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36685</v>
      </c>
      <c r="AP15" s="316">
        <v>2642</v>
      </c>
      <c r="AQ15" s="317">
        <v>2030</v>
      </c>
      <c r="AR15" s="318">
        <v>30.1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-59975</v>
      </c>
      <c r="AP16" s="316">
        <v>-4320</v>
      </c>
      <c r="AQ16" s="317">
        <v>-8642</v>
      </c>
      <c r="AR16" s="318">
        <v>-50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859610</v>
      </c>
      <c r="AP17" s="316">
        <v>61914</v>
      </c>
      <c r="AQ17" s="317">
        <v>115409</v>
      </c>
      <c r="AR17" s="318">
        <v>-46.4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6.41</v>
      </c>
      <c r="AP21" s="329">
        <v>10.59</v>
      </c>
      <c r="AQ21" s="330">
        <v>-4.18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96.9</v>
      </c>
      <c r="AP22" s="334">
        <v>96.7</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558550</v>
      </c>
      <c r="AP32" s="343">
        <v>40230</v>
      </c>
      <c r="AQ32" s="344">
        <v>54047</v>
      </c>
      <c r="AR32" s="345">
        <v>-25.6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248322</v>
      </c>
      <c r="AP35" s="343">
        <v>17885</v>
      </c>
      <c r="AQ35" s="344">
        <v>14654</v>
      </c>
      <c r="AR35" s="345">
        <v>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67854</v>
      </c>
      <c r="AP36" s="343">
        <v>4887</v>
      </c>
      <c r="AQ36" s="344">
        <v>3772</v>
      </c>
      <c r="AR36" s="345">
        <v>29.6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t="s">
        <v>520</v>
      </c>
      <c r="AP37" s="343" t="s">
        <v>520</v>
      </c>
      <c r="AQ37" s="344">
        <v>740</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520</v>
      </c>
      <c r="AP38" s="346" t="s">
        <v>520</v>
      </c>
      <c r="AQ38" s="347">
        <v>12</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-79615</v>
      </c>
      <c r="AP39" s="343">
        <v>-5734</v>
      </c>
      <c r="AQ39" s="344">
        <v>-2627</v>
      </c>
      <c r="AR39" s="345">
        <v>118.3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-586333</v>
      </c>
      <c r="AP40" s="343">
        <v>-42231</v>
      </c>
      <c r="AQ40" s="344">
        <v>-48398</v>
      </c>
      <c r="AR40" s="345">
        <v>-12.7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208778</v>
      </c>
      <c r="AP41" s="343">
        <v>15037</v>
      </c>
      <c r="AQ41" s="344">
        <v>22201</v>
      </c>
      <c r="AR41" s="345">
        <v>-32.299999999999997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473676</v>
      </c>
      <c r="AN51" s="365">
        <v>32876</v>
      </c>
      <c r="AO51" s="366">
        <v>5</v>
      </c>
      <c r="AP51" s="367">
        <v>75972</v>
      </c>
      <c r="AQ51" s="368">
        <v>-17.3</v>
      </c>
      <c r="AR51" s="369">
        <v>22.3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161778</v>
      </c>
      <c r="AN52" s="373">
        <v>11228</v>
      </c>
      <c r="AO52" s="374">
        <v>3.1</v>
      </c>
      <c r="AP52" s="375">
        <v>40712</v>
      </c>
      <c r="AQ52" s="376">
        <v>-25.2</v>
      </c>
      <c r="AR52" s="377">
        <v>28.3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574949</v>
      </c>
      <c r="AN53" s="365">
        <v>40435</v>
      </c>
      <c r="AO53" s="366">
        <v>23</v>
      </c>
      <c r="AP53" s="367">
        <v>79466</v>
      </c>
      <c r="AQ53" s="368">
        <v>4.5999999999999996</v>
      </c>
      <c r="AR53" s="369">
        <v>18.399999999999999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145121</v>
      </c>
      <c r="AN54" s="373">
        <v>10206</v>
      </c>
      <c r="AO54" s="374">
        <v>-9.1</v>
      </c>
      <c r="AP54" s="375">
        <v>44645</v>
      </c>
      <c r="AQ54" s="376">
        <v>9.6999999999999993</v>
      </c>
      <c r="AR54" s="377">
        <v>-18.8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503560</v>
      </c>
      <c r="AN55" s="365">
        <v>35696</v>
      </c>
      <c r="AO55" s="366">
        <v>-11.7</v>
      </c>
      <c r="AP55" s="367">
        <v>90072</v>
      </c>
      <c r="AQ55" s="368">
        <v>13.3</v>
      </c>
      <c r="AR55" s="369">
        <v>-25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146043</v>
      </c>
      <c r="AN56" s="373">
        <v>10353</v>
      </c>
      <c r="AO56" s="374">
        <v>1.4</v>
      </c>
      <c r="AP56" s="375">
        <v>46083</v>
      </c>
      <c r="AQ56" s="376">
        <v>3.2</v>
      </c>
      <c r="AR56" s="377">
        <v>-1.8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495864</v>
      </c>
      <c r="AN57" s="365">
        <v>35205</v>
      </c>
      <c r="AO57" s="366">
        <v>-1.4</v>
      </c>
      <c r="AP57" s="367">
        <v>88328</v>
      </c>
      <c r="AQ57" s="368">
        <v>-1.9</v>
      </c>
      <c r="AR57" s="369">
        <v>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183795</v>
      </c>
      <c r="AN58" s="373">
        <v>13049</v>
      </c>
      <c r="AO58" s="374">
        <v>26</v>
      </c>
      <c r="AP58" s="375">
        <v>49013</v>
      </c>
      <c r="AQ58" s="376">
        <v>6.4</v>
      </c>
      <c r="AR58" s="377">
        <v>19.600000000000001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1185067</v>
      </c>
      <c r="AN59" s="365">
        <v>85355</v>
      </c>
      <c r="AO59" s="366">
        <v>142.5</v>
      </c>
      <c r="AP59" s="367">
        <v>103390</v>
      </c>
      <c r="AQ59" s="368">
        <v>17.100000000000001</v>
      </c>
      <c r="AR59" s="369">
        <v>125.4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632367</v>
      </c>
      <c r="AN60" s="373">
        <v>45546</v>
      </c>
      <c r="AO60" s="374">
        <v>249</v>
      </c>
      <c r="AP60" s="375">
        <v>51269</v>
      </c>
      <c r="AQ60" s="376">
        <v>4.5999999999999996</v>
      </c>
      <c r="AR60" s="377">
        <v>244.4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646623</v>
      </c>
      <c r="AN61" s="380">
        <v>45913</v>
      </c>
      <c r="AO61" s="381">
        <v>31.5</v>
      </c>
      <c r="AP61" s="382">
        <v>87446</v>
      </c>
      <c r="AQ61" s="383">
        <v>3.2</v>
      </c>
      <c r="AR61" s="369">
        <v>28.3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253821</v>
      </c>
      <c r="AN62" s="373">
        <v>18076</v>
      </c>
      <c r="AO62" s="374">
        <v>54.1</v>
      </c>
      <c r="AP62" s="375">
        <v>46344</v>
      </c>
      <c r="AQ62" s="376">
        <v>-0.3</v>
      </c>
      <c r="AR62" s="377">
        <v>54.4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Z+w3af6Cr7EWTlIKjNjYnfIh7DVjHPkuiAvWJ9djv44U781bdlskr7fbYNBNW9ozGJR84grjjR0a9d4zPfew==" saltValue="x/2uerOEu2tAJyZZgrwC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OAkBdh4TMQuHpf0LeLfhjF2YOPUOFtyWX9UJxh0HwH8SNRZad1CxYlfhylfyP+im/zTa2TlSFXFsKQUA0YzEdw==" saltValue="h7wJDeNUKf8Ix2FCFHb5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xXZXO4uQ/x8jEDgZCZnj0AjN+12IXKdCuGm4imHFY6Z0EX8hQqg/7Ghl4/MU6S0O7d6Mw2oAJtNlIrnvTbBzmA==" saltValue="4FpWhYKKNJI0oytcydDN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8.19</v>
      </c>
      <c r="G47" s="12">
        <v>8.5500000000000007</v>
      </c>
      <c r="H47" s="12">
        <v>10.77</v>
      </c>
      <c r="I47" s="12">
        <v>10.73</v>
      </c>
      <c r="J47" s="13">
        <v>10.76</v>
      </c>
    </row>
    <row r="48" spans="2:10" ht="57.75" customHeight="1" x14ac:dyDescent="0.15">
      <c r="B48" s="14"/>
      <c r="C48" s="1200" t="s">
        <v>4</v>
      </c>
      <c r="D48" s="1200"/>
      <c r="E48" s="1201"/>
      <c r="F48" s="15">
        <v>3.93</v>
      </c>
      <c r="G48" s="16">
        <v>3.57</v>
      </c>
      <c r="H48" s="16">
        <v>2.96</v>
      </c>
      <c r="I48" s="16">
        <v>2.92</v>
      </c>
      <c r="J48" s="17">
        <v>3.24</v>
      </c>
    </row>
    <row r="49" spans="2:10" ht="57.75" customHeight="1" thickBot="1" x14ac:dyDescent="0.2">
      <c r="B49" s="18"/>
      <c r="C49" s="1202" t="s">
        <v>5</v>
      </c>
      <c r="D49" s="1202"/>
      <c r="E49" s="1203"/>
      <c r="F49" s="19">
        <v>1.33</v>
      </c>
      <c r="G49" s="20" t="s">
        <v>566</v>
      </c>
      <c r="H49" s="20">
        <v>1.61</v>
      </c>
      <c r="I49" s="20" t="s">
        <v>567</v>
      </c>
      <c r="J49" s="21">
        <v>0.33</v>
      </c>
    </row>
    <row r="50" spans="2:10" ht="13.5" customHeight="1" x14ac:dyDescent="0.15"/>
  </sheetData>
  <sheetProtection algorithmName="SHA-512" hashValue="QI9EvmM+RZ4jRwDCxGfiMwDiNzaJHPGo8qsGjoHELj8SlTzcLWJ/3RuhK0rw90h6c4UVmYK98NJsah3DEPYbjQ==" saltValue="ohOeQxapFpOrGuvmEuqy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2021-03-05T05:25:29Z</cp:lastPrinted>
  <dcterms:created xsi:type="dcterms:W3CDTF">2021-02-05T04:43:33Z</dcterms:created>
  <dcterms:modified xsi:type="dcterms:W3CDTF">2021-10-29T02:44:33Z</dcterms:modified>
  <cp:category/>
</cp:coreProperties>
</file>