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203 財政状況資料集（内容確認等）\令和元年度決算（R3年度作業）\02_令和元年度財政状況資料集の作成について（2回目）\04 公表データ（1回目のデータと結合）\"/>
    </mc:Choice>
  </mc:AlternateContent>
  <xr:revisionPtr revIDLastSave="0" documentId="13_ncr:1_{D45DDECE-92FC-4A9C-B510-3CE4F5646FF3}"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4" i="10"/>
  <c r="C35" i="10" s="1"/>
  <c r="U34" i="10" s="1"/>
  <c r="U35" i="10" s="1"/>
  <c r="U36" i="10" s="1"/>
  <c r="AM34" i="10" l="1"/>
  <c r="BE34" i="10" s="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<sst xmlns="http://schemas.openxmlformats.org/spreadsheetml/2006/main" count="1122" uniqueCount="616">
  <si>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</si>
  <si>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</si>
  <si>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</si>
  <si>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</si>
  <si>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</si>
  <si>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</si>
  <si>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</si>
  <si>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</si>
  <si>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</si>
  <si>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</si>
  <si>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</si>
  <si>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</si>
  <si>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</si>
  <si>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</si>
  <si>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</si>
  <si>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</si>
  <si>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</si>
  <si>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</si>
  <si>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</si>
  <si>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</si>
  <si>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</si>
  <si>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</si>
  <si>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</si>
  <si>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</si>
  <si>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</si>
  <si>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</si>
  <si>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</si>
  <si>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</si>
  <si>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</si>
  <si>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</si>
  <si>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</si>
  <si>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</si>
  <si>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</si>
  <si>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</si>
  <si>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</si>
  <si>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</si>
  <si>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</si>
  <si>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</si>
  <si>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</si>
  <si>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</si>
  <si>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</si>
  <si>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</si>
  <si>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</si>
  <si>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</si>
  <si>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</si>
  <si>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</si>
  <si>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</si>
  <si>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</si>
  <si>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</si>
  <si>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</si>
  <si>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</si>
  <si>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</si>
  <si>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</si>
  <si>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</si>
  <si>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</si>
  <si>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</si>
  <si>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</si>
  <si>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</si>
  <si>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</si>
  <si>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</si>
  <si>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</si>
  <si>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</si>
  <si>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</si>
  <si>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</si>
  <si>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</si>
  <si>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</si>
  <si>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</si>
  <si>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</si>
  <si>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</si>
  <si>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</si>
  <si>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</si>
  <si>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</si>
  <si>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</si>
  <si>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</si>
  <si>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</si>
  <si>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</si>
  <si>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</si>
  <si>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</si>
  <si>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</si>
  <si>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</si>
  <si>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</si>
  <si>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</si>
  <si>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</si>
  <si>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</si>
  <si>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</si>
  <si>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</si>
  <si>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</si>
  <si>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</si>
  <si>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</si>
  <si>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</si>
  <si>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</si>
  <si>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</si>
  <si>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</si>
  <si>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</si>
  <si>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</si>
  <si>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</si>
  <si>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</si>
  <si>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</si>
  <si>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東彼杵町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</si>
  <si>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</si>
  <si>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</si>
  <si>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</si>
  <si>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</si>
  <si>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</si>
  <si>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</si>
  <si>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</si>
  <si>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</si>
  <si>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</si>
  <si>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</si>
  <si>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</si>
  <si>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</si>
  <si>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</si>
  <si>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</si>
  <si>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</si>
  <si>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</si>
  <si>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</si>
  <si>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</si>
  <si>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</si>
  <si>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</si>
  <si>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</si>
  <si>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</si>
  <si>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</si>
  <si>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</si>
  <si>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</si>
  <si>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</si>
  <si>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</si>
  <si>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</si>
  <si>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</si>
  <si>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</si>
  <si>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</si>
  <si>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</si>
  <si>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</si>
  <si>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</si>
  <si>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</si>
  <si>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</si>
  <si>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</si>
  <si>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</si>
  <si>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</si>
  <si>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</si>
  <si>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</si>
  <si>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</si>
  <si>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</si>
  <si>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</si>
  <si>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</si>
  <si>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</si>
  <si>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</si>
  <si>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</si>
  <si>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</si>
  <si>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</si>
  <si>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</si>
  <si>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</si>
  <si>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</si>
  <si>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</si>
  <si>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</si>
  <si>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</si>
  <si>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</si>
  <si>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</si>
  <si>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</si>
  <si>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</si>
  <si>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</si>
  <si>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</si>
  <si>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</si>
  <si>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</si>
  <si>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</si>
  <si>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</si>
  <si>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</si>
  <si>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</si>
  <si>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</si>
  <si>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</si>
  <si>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</si>
  <si>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</si>
  <si>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</si>
  <si>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</si>
  <si>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</si>
  <si>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</si>
  <si>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</si>
  <si>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</si>
  <si>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</si>
  <si>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</si>
  <si>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</si>
  <si>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</si>
  <si>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</si>
  <si>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</si>
  <si>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</si>
  <si>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</si>
  <si>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</si>
  <si>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</si>
  <si>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</si>
  <si>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</si>
  <si>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</si>
  <si>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</si>
  <si>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</si>
  <si>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</si>
  <si>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</si>
  <si>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</si>
  <si>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</si>
  <si>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</si>
  <si>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</si>
  <si>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</si>
  <si>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</si>
  <si>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</si>
  <si>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</si>
  <si>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</si>
  <si>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</si>
  <si>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</si>
  <si>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</si>
  <si>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</si>
  <si>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</si>
  <si>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</si>
  <si>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</si>
  <si>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</si>
  <si>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</si>
  <si>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</si>
  <si>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長崎県東彼杵町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</si>
  <si>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</si>
  <si>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</si>
  <si>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</si>
  <si>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</si>
  <si>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</si>
  <si>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</si>
  <si>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</si>
  <si>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</si>
  <si>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</si>
  <si>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</si>
  <si>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</si>
  <si>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</si>
  <si>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</si>
  <si>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</si>
  <si>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</si>
  <si>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</si>
  <si>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</si>
  <si>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</si>
  <si>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</si>
  <si>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</si>
  <si>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</si>
  <si>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</si>
  <si>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</si>
  <si>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</si>
  <si>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</si>
  <si>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</si>
  <si>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</si>
  <si>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</si>
  <si>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</si>
  <si>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</si>
  <si>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</si>
  <si>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</si>
  <si>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</si>
  <si>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</si>
  <si>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</si>
  <si>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</si>
  <si>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</si>
  <si>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</si>
  <si>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</si>
  <si>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</si>
  <si>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</si>
  <si>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</si>
  <si>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</si>
  <si>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</si>
  <si>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</si>
  <si>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</si>
  <si>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</si>
  <si>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</si>
  <si>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</si>
  <si>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</si>
  <si>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</si>
  <si>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</si>
  <si>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</si>
  <si>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</si>
  <si>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</si>
  <si>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</si>
  <si>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</si>
  <si>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</si>
  <si>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</si>
  <si>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</si>
  <si>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</si>
  <si>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</si>
  <si>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</si>
  <si>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</si>
  <si>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</si>
  <si>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</si>
  <si>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</si>
  <si>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</si>
  <si>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</si>
  <si>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</si>
  <si>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</si>
  <si>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</si>
  <si>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</si>
  <si>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</si>
  <si>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</si>
  <si>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</si>
  <si>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</si>
  <si>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</si>
  <si>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</si>
  <si>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</si>
  <si>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</si>
  <si>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</si>
  <si>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</si>
  <si>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</si>
  <si>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</si>
  <si>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</si>
  <si>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</si>
  <si>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</si>
  <si>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</si>
  <si>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</si>
  <si>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</si>
  <si>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</si>
  <si>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</si>
  <si>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</si>
  <si>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</si>
  <si>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</si>
  <si>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</si>
  <si>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</si>
  <si>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</si>
  <si>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</si>
  <si>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</si>
  <si>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</si>
  <si>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</si>
  <si>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</si>
  <si>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</si>
  <si>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</si>
  <si>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</si>
  <si>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</si>
  <si>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</si>
  <si>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</si>
  <si>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</si>
  <si>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</si>
  <si>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</si>
  <si>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</si>
  <si>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</si>
  <si>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</si>
  <si>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</si>
  <si>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</si>
  <si>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</si>
  <si>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</si>
  <si>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</si>
  <si>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</si>
  <si>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</si>
  <si>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</si>
  <si>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</si>
  <si>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</si>
  <si>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</si>
  <si>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</si>
  <si>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</si>
  <si>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</si>
  <si>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</si>
  <si>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</si>
  <si>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</si>
  <si>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</si>
  <si>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</si>
  <si>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</si>
  <si>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</si>
  <si>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</si>
  <si>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</si>
  <si>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</si>
  <si>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</si>
  <si>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</si>
  <si>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</si>
  <si>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</si>
  <si>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</si>
  <si>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</si>
  <si>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</si>
  <si>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</si>
  <si>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</si>
  <si>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</si>
  <si>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</si>
  <si>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</si>
  <si>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</si>
  <si>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長崎県東彼杵町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</si>
  <si>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</si>
  <si>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</si>
  <si>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</si>
  <si>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</si>
  <si>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</si>
  <si>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</si>
  <si>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</si>
  <si>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</si>
  <si>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</si>
  <si>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</si>
  <si>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</si>
  <si>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</si>
  <si>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</si>
  <si>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</si>
  <si>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</si>
  <si>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</si>
  <si>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</si>
  <si>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</si>
  <si>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</si>
  <si>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</si>
  <si>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公共用地等取得造成事業特別会計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</si>
  <si>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</si>
  <si>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</si>
  <si>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</si>
  <si>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</si>
  <si>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</si>
  <si>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</si>
  <si>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</si>
  <si>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</si>
  <si>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</si>
  <si>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</si>
  <si>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</si>
  <si>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</si>
  <si>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</si>
  <si>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</si>
  <si>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</si>
  <si>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</si>
  <si>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</si>
  <si>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</si>
  <si>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</si>
  <si>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</si>
  <si>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</si>
  <si>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漁業集落排水事業特別会計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</si>
  <si>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</si>
  <si>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</si>
  <si>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</si>
  <si>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</si>
  <si>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</si>
  <si>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</si>
  <si>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</si>
  <si>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</si>
  <si>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</si>
  <si>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</si>
  <si>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</si>
  <si>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</si>
  <si>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</si>
  <si>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</si>
  <si>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</si>
  <si>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</si>
  <si>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</si>
  <si>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</si>
  <si>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</si>
  <si>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</si>
  <si>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</si>
  <si>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</si>
  <si>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</si>
  <si>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</si>
  <si>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</si>
  <si>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</si>
  <si>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</si>
  <si>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</si>
  <si>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</si>
  <si>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</si>
  <si>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</si>
  <si>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</si>
  <si>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</si>
  <si>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</si>
  <si>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</si>
  <si>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</si>
  <si>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</si>
  <si>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</si>
  <si>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</si>
  <si>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</si>
  <si>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</si>
  <si>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</si>
  <si>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</si>
  <si>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</si>
  <si>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</si>
  <si>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</si>
  <si>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</si>
  <si>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</si>
  <si>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</si>
  <si>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</si>
  <si>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</si>
  <si>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</si>
  <si>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</si>
  <si>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</si>
  <si>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</si>
  <si>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</si>
  <si>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</si>
  <si>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</si>
  <si>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</si>
  <si>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</si>
  <si>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</si>
  <si>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</si>
  <si>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</si>
  <si>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</si>
  <si>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</si>
  <si>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</si>
  <si>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</si>
  <si>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</si>
  <si>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</si>
  <si>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</si>
  <si>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</si>
  <si>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</si>
  <si>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</si>
  <si>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</si>
  <si>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</si>
  <si>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</si>
  <si>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</si>
  <si>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</si>
  <si>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</si>
  <si>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</si>
  <si>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</si>
  <si>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</si>
  <si>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</si>
  <si>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</si>
  <si>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</si>
  <si>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</si>
  <si>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</si>
  <si>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</si>
  <si>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</si>
  <si>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</si>
  <si>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</si>
  <si>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</si>
  <si>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</si>
  <si>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</si>
  <si>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</si>
  <si>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</si>
  <si>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</si>
  <si>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</si>
  <si>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</si>
  <si>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</si>
  <si>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</si>
  <si>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</si>
  <si>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</si>
  <si>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</si>
  <si>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</si>
  <si>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</si>
  <si>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</si>
  <si>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</si>
  <si>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</si>
  <si>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</si>
  <si>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</si>
  <si>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</si>
  <si>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</si>
  <si>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</si>
  <si>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</si>
  <si>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</si>
  <si>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</si>
  <si>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</si>
  <si>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</si>
  <si>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</si>
  <si>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</si>
  <si>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</si>
  <si>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</si>
  <si>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</si>
  <si>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</si>
  <si>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</si>
  <si>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</si>
  <si>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</si>
  <si>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</si>
  <si>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</si>
  <si>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</si>
  <si>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</si>
  <si>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</si>
  <si>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</si>
  <si>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</si>
  <si>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</si>
  <si>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</si>
  <si>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</si>
  <si>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</si>
  <si>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</si>
  <si>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</si>
  <si>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</si>
  <si>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</si>
  <si>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</si>
  <si>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</si>
  <si>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</si>
  <si>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</si>
  <si>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</si>
  <si>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</si>
  <si>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</si>
  <si>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</si>
  <si>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</si>
  <si>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</si>
  <si>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</si>
  <si>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</si>
  <si>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</si>
  <si>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0.87</t>
  </si>
  <si>
    <t>一般会計</t>
  </si>
  <si>
    <t>水道事業会計</t>
  </si>
  <si>
    <t>公共下水道事業特別会計</t>
  </si>
  <si>
    <t>国民健康保険事業特別会計</t>
  </si>
  <si>
    <t>介護保険事業特別会計</t>
  </si>
  <si>
    <t>後期高齢者医療特別会計</t>
  </si>
  <si>
    <t>公共用地等取得造成事業特別会計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</si>
  <si>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</si>
  <si>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</si>
  <si>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</si>
  <si>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</si>
  <si>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</si>
  <si>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</si>
  <si>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</si>
  <si>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</si>
  <si>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</si>
  <si>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</si>
  <si>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</si>
  <si>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東彼地区保健福祉組合（一般会計）</t>
    <rPh sb="0" eb="1">
      <t>トウ</t>
    </rPh>
    <rPh sb="1" eb="2">
      <t>ヒ</t>
    </rPh>
    <rPh sb="2" eb="4">
      <t>チク</t>
    </rPh>
    <rPh sb="4" eb="6">
      <t>ホケン</t>
    </rPh>
    <rPh sb="6" eb="8">
      <t>フクシ</t>
    </rPh>
    <rPh sb="8" eb="10">
      <t>クミアイ</t>
    </rPh>
    <rPh sb="11" eb="13">
      <t>イッパン</t>
    </rPh>
    <rPh sb="13" eb="15">
      <t>カイケイ</t>
    </rPh>
    <phoneticPr fontId="2"/>
  </si>
  <si>
    <t>東彼地区保健福祉組合（介護サービス事業会計）</t>
    <rPh sb="0" eb="1">
      <t>トウ</t>
    </rPh>
    <rPh sb="1" eb="2">
      <t>ヒ</t>
    </rPh>
    <rPh sb="2" eb="4">
      <t>チク</t>
    </rPh>
    <rPh sb="4" eb="6">
      <t>ホケン</t>
    </rPh>
    <rPh sb="6" eb="8">
      <t>フクシ</t>
    </rPh>
    <rPh sb="8" eb="10">
      <t>クミアイ</t>
    </rPh>
    <rPh sb="11" eb="13">
      <t>カイゴ</t>
    </rPh>
    <rPh sb="17" eb="19">
      <t>ジギョウ</t>
    </rPh>
    <rPh sb="19" eb="21">
      <t>カイケイ</t>
    </rPh>
    <phoneticPr fontId="2"/>
  </si>
  <si>
    <t>長崎県後期高齢者広域連合（一般会計）</t>
    <rPh sb="0" eb="3">
      <t>ナガサキケン</t>
    </rPh>
    <rPh sb="3" eb="5">
      <t>コウキ</t>
    </rPh>
    <rPh sb="5" eb="8">
      <t>コウレイシャ</t>
    </rPh>
    <rPh sb="8" eb="10">
      <t>コウイキ</t>
    </rPh>
    <rPh sb="10" eb="12">
      <t>レンゴウ</t>
    </rPh>
    <rPh sb="13" eb="15">
      <t>イッパン</t>
    </rPh>
    <rPh sb="15" eb="17">
      <t>カイケイ</t>
    </rPh>
    <phoneticPr fontId="2"/>
  </si>
  <si>
    <t>長崎県後期高齢者広域連合（後期高齢者医療特別会計）</t>
    <rPh sb="0" eb="3">
      <t>ナガサキケン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</si>
  <si>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2"/>
  </si>
  <si>
    <t>長崎県市町村総合事務組合（市町村会館管理業務特別会計）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ギョウム</t>
    </rPh>
    <rPh sb="22" eb="24">
      <t>トクベツ</t>
    </rPh>
    <rPh sb="24" eb="26">
      <t>カイケイ</t>
    </rPh>
    <phoneticPr fontId="2"/>
  </si>
  <si>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</si>
  <si>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
  </si>
  <si>
    <t>長崎県市町村総合事務組合（行政不服審査会事業特別会計）</t>
    <rPh sb="13" eb="15">
      <t>ギョウセイ</t>
    </rPh>
    <rPh sb="15" eb="17">
      <t>フフク</t>
    </rPh>
    <rPh sb="17" eb="20">
      <t>シンサカイ</t>
    </rPh>
    <rPh sb="20" eb="22">
      <t>ジギョウ</t>
    </rPh>
    <rPh sb="22" eb="24">
      <t>トクベツ</t>
    </rPh>
    <rPh sb="24" eb="26">
      <t>カイケイ</t>
    </rPh>
    <phoneticPr fontId="2"/>
  </si>
  <si>
    <t>長崎県市町村総合事務組合（市町村交通災害共済事業特別会計）</t>
  </si>
  <si>
    <t>長崎県林業公社</t>
    <rPh sb="0" eb="3">
      <t>ナガサキケン</t>
    </rPh>
    <rPh sb="3" eb="5">
      <t>リンギョウ</t>
    </rPh>
    <rPh sb="5" eb="7">
      <t>コウシャ</t>
    </rPh>
    <phoneticPr fontId="2"/>
  </si>
  <si>
    <t>-</t>
    <phoneticPr fontId="2"/>
  </si>
  <si>
    <t>-</t>
    <phoneticPr fontId="2"/>
  </si>
  <si>
    <t>ふるさと創生事業基金</t>
    <rPh sb="4" eb="6">
      <t>ソウセイ</t>
    </rPh>
    <rPh sb="6" eb="8">
      <t>ジギョウ</t>
    </rPh>
    <rPh sb="8" eb="10">
      <t>キキン</t>
    </rPh>
    <phoneticPr fontId="12"/>
  </si>
  <si>
    <t>下水道事業基金</t>
    <rPh sb="0" eb="3">
      <t>ゲスイドウ</t>
    </rPh>
    <rPh sb="3" eb="5">
      <t>ジギョウ</t>
    </rPh>
    <rPh sb="5" eb="7">
      <t>キキン</t>
    </rPh>
    <phoneticPr fontId="12"/>
  </si>
  <si>
    <t>教育文化施設整備基金</t>
    <rPh sb="0" eb="2">
      <t>キョウイク</t>
    </rPh>
    <rPh sb="2" eb="4">
      <t>ブンカ</t>
    </rPh>
    <rPh sb="4" eb="6">
      <t>シセツ</t>
    </rPh>
    <rPh sb="6" eb="8">
      <t>セイビ</t>
    </rPh>
    <rPh sb="8" eb="10">
      <t>キキン</t>
    </rPh>
    <phoneticPr fontId="11"/>
  </si>
  <si>
    <t>庁舎整備基金</t>
    <rPh sb="0" eb="1">
      <t>チョウ</t>
    </rPh>
    <rPh sb="1" eb="2">
      <t>シャ</t>
    </rPh>
    <rPh sb="2" eb="4">
      <t>セイビ</t>
    </rPh>
    <rPh sb="4" eb="6">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</si>
  <si>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</si>
  <si>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</si>
  <si>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</si>
  <si>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</si>
  <si>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H27-H28は、地方債の新規発行を抑制してきた結果、将来負担率が低下しているが、H29～H30では福祉組合のごみ処理場建設に係る借入額の増により将来負担率が上昇している。有形固定資産原価償却率では、ごみ処理場建設の影響額は少額であり、その他施設の老朽化が進んだ結果1.6ポイントの増となった。</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</si>
  <si>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</si>
  <si>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</si>
  <si>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</si>
  <si>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</si>
  <si>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</si>
  <si>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</si>
  <si>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H27～H30にかけて町総合会館建設事業に係る事業費補正の算入終了や公共下水道事業の借入増などにより増加傾向であったが、R01では普通交付税の増が影響し△0.9ポイントの12.0％となった。今後も引き続き公共下水道事業が継続することや福祉組合のごみ処理場建設にかかる負担金の増などが見込まれるが、一般会計においては新発債の抑制により償還額が減少していることもあり、大きな増減なく推移する見込であるが、類似団体と比較して高い水準となっている。これは、過去の借入にかかる償還額が類似団体より大きいことが要因と考えられる。一方、R01の将来負担比率については、普通交付税の増が影響し減少しているが、類似団体と比較すると高い水準である。要因としては、類似団体と比較し本町の基金残高が低いことが考えられるが、財政状況から基金の積み増しは厳しく、今後の借入は慎重に行っていく必要がある。</t>
    <rPh sb="290" eb="295">
      <t>フツウコウフゼイ</t>
    </rPh>
    <rPh sb="296" eb="297">
      <t>ゾウ</t>
    </rPh>
    <rPh sb="298" eb="300">
      <t>エイキョウ</t>
    </rPh>
    <rPh sb="301" eb="303">
      <t>ゲンショウ</t>
    </rPh>
    <rPh sb="362" eb="366">
      <t>ザイセイジョウキョウ</t>
    </rPh>
    <rPh sb="368" eb="370">
      <t>キキン</t>
    </rPh>
    <rPh sb="371" eb="372">
      <t>ツ</t>
    </rPh>
    <rPh sb="373" eb="374">
      <t>マ</t>
    </rPh>
    <rPh sb="376" eb="377">
      <t>キビ</t>
    </rPh>
    <rPh sb="380" eb="382">
      <t>コンゴ</t>
    </rPh>
    <rPh sb="383" eb="385">
      <t>カリイレ</t>
    </rPh>
    <rPh sb="386" eb="388">
      <t>シンチョウ</t>
    </rPh>
    <rPh sb="389" eb="390">
      <t>オコナ</t>
    </rPh>
    <rPh sb="394" eb="396">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</si>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</sst>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E3761B5-7372-4EA6-B0EC-AD9BAF20118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E2BA-422C-B36A-DA0B8D26B3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111417</c:v>
                </c:pt>
                <c:pt idx="1">
                  <c:v>116540</c:v>
                </c:pt>
                <c:pt idx="2">
                  <c:v>104234</c:v>
                </c:pt>
                <c:pt idx="3">
                  <c:v>69565</c:v>
                </c:pt>
                <c:pt idx="4">
                  <c:v>54987</c:v>
                </c:pt>
              </c:numCache>
            </c:numRef>
          </c:val>
          <c:smooth val="0"/>
          <c:extLst>
            <c:ext xmlns:c16="http://schemas.microsoft.com/office/drawing/2014/chart" uri="{C3380CC4-5D6E-409C-BE32-E72D297353CC}">
              <c16:uniqueId val="{00000001-E2BA-422C-B36A-DA0B8D26B386}"/>
            </c:ext>
          </c:extLst>
        </c:ser>
        <c:dLbls>
          <c:showLegendKey val="0"/>
          <c:showVal val="0"/>
          <c:showCatName val="0"/>
          <c:showSerName val="0"/>
          <c:showPercent val="0"/>
          <c:showBubbleSize val="0"/>
        </c:dLbls>
        <c:marker val="1"/>
        <c:smooth val="0"/>
        <c:axId val="328413288"/>
        <c:axId val="328413672"/>
      </c:lineChart>
      <c:catAx>
        <c:axId val="328413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413672"/>
        <c:crosses val="autoZero"/>
        <c:auto val="1"/>
        <c:lblAlgn val="ctr"/>
        <c:lblOffset val="100"/>
        <c:tickLblSkip val="1"/>
        <c:tickMarkSkip val="1"/>
        <c:noMultiLvlLbl val="0"/>
      </c:catAx>
      <c:valAx>
        <c:axId val="3284136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413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3.09</c:v>
                </c:pt>
                <c:pt idx="1">
                  <c:v>3.78</c:v>
                </c:pt>
                <c:pt idx="2">
                  <c:v>2.96</c:v>
                </c:pt>
                <c:pt idx="3">
                  <c:v>3.63</c:v>
                </c:pt>
                <c:pt idx="4">
                  <c:v>4.57</c:v>
                </c:pt>
              </c:numCache>
            </c:numRef>
          </c:val>
          <c:extLst>
            <c:ext xmlns:c16="http://schemas.microsoft.com/office/drawing/2014/chart" uri="{C3380CC4-5D6E-409C-BE32-E72D297353CC}">
              <c16:uniqueId val="{00000000-A39B-4F39-9ED9-D870C69E5F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14.77</c:v>
                </c:pt>
                <c:pt idx="1">
                  <c:v>15.37</c:v>
                </c:pt>
                <c:pt idx="2">
                  <c:v>15.71</c:v>
                </c:pt>
                <c:pt idx="3">
                  <c:v>15.79</c:v>
                </c:pt>
                <c:pt idx="4">
                  <c:v>15.74</c:v>
                </c:pt>
              </c:numCache>
            </c:numRef>
          </c:val>
          <c:extLst>
            <c:ext xmlns:c16="http://schemas.microsoft.com/office/drawing/2014/chart" uri="{C3380CC4-5D6E-409C-BE32-E72D297353CC}">
              <c16:uniqueId val="{00000001-A39B-4F39-9ED9-D870C69E5FB5}"/>
            </c:ext>
          </c:extLst>
        </c:ser>
        <c:dLbls>
          <c:showLegendKey val="0"/>
          <c:showVal val="0"/>
          <c:showCatName val="0"/>
          <c:showSerName val="0"/>
          <c:showPercent val="0"/>
          <c:showBubbleSize val="0"/>
        </c:dLbls>
        <c:gapWidth val="250"/>
        <c:overlap val="100"/>
        <c:axId val="328469184"/>
        <c:axId val="472517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0.34</c:v>
                </c:pt>
                <c:pt idx="1">
                  <c:v>0.6</c:v>
                </c:pt>
                <c:pt idx="2">
                  <c:v>-0.87</c:v>
                </c:pt>
                <c:pt idx="3">
                  <c:v>0.71</c:v>
                </c:pt>
                <c:pt idx="4">
                  <c:v>1.1200000000000001</c:v>
                </c:pt>
              </c:numCache>
            </c:numRef>
          </c:val>
          <c:smooth val="0"/>
          <c:extLst>
            <c:ext xmlns:c16="http://schemas.microsoft.com/office/drawing/2014/chart" uri="{C3380CC4-5D6E-409C-BE32-E72D297353CC}">
              <c16:uniqueId val="{00000002-A39B-4F39-9ED9-D870C69E5FB5}"/>
            </c:ext>
          </c:extLst>
        </c:ser>
        <c:dLbls>
          <c:showLegendKey val="0"/>
          <c:showVal val="0"/>
          <c:showCatName val="0"/>
          <c:showSerName val="0"/>
          <c:showPercent val="0"/>
          <c:showBubbleSize val="0"/>
        </c:dLbls>
        <c:marker val="1"/>
        <c:smooth val="0"/>
        <c:axId val="328469184"/>
        <c:axId val="472517320"/>
      </c:lineChart>
      <c:catAx>
        <c:axId val="32846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2517320"/>
        <c:crosses val="autoZero"/>
        <c:auto val="1"/>
        <c:lblAlgn val="ctr"/>
        <c:lblOffset val="100"/>
        <c:tickLblSkip val="1"/>
        <c:tickMarkSkip val="1"/>
        <c:noMultiLvlLbl val="0"/>
      </c:catAx>
      <c:valAx>
        <c:axId val="472517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46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0.38</c:v>
                </c:pt>
                <c:pt idx="2">
                  <c:v>#N/A</c:v>
                </c:pt>
                <c:pt idx="3">
                  <c:v>1.08</c:v>
                </c:pt>
                <c:pt idx="4">
                  <c:v>#N/A</c:v>
                </c:pt>
                <c:pt idx="5">
                  <c:v>0</c:v>
                </c:pt>
                <c:pt idx="6">
                  <c:v>#N/A</c:v>
                </c:pt>
                <c:pt idx="7">
                  <c:v>0</c:v>
                </c:pt>
                <c:pt idx="8">
                  <c:v>#N/A</c:v>
                </c:pt>
                <c:pt idx="9">
                  <c:v>0</c:v>
                </c:pt>
              </c:numCache>
            </c:numRef>
          </c:val>
          <c:extLst>
            <c:ext xmlns:c16="http://schemas.microsoft.com/office/drawing/2014/chart" uri="{C3380CC4-5D6E-409C-BE32-E72D297353CC}">
              <c16:uniqueId val="{00000000-9CED-454B-9E28-91B831A0BD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ED-454B-9E28-91B831A0BDEB}"/>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CED-454B-9E28-91B831A0BDEB}"/>
            </c:ext>
          </c:extLst>
        </c:ser>
        <c:ser>
          <c:idx val="3"/>
          <c:order val="3"/>
          <c:tx>
            <c:strRef>
              <c:f>データシート!$A$30</c:f>
              <c:strCache>
                <c:ptCount val="1"/>
                <c:pt idx="0">
                  <c:v>公共用地等取得造成事業特別会計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9CED-454B-9E28-91B831A0BDE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0.03</c:v>
                </c:pt>
                <c:pt idx="4">
                  <c:v>#N/A</c:v>
                </c:pt>
                <c:pt idx="5">
                  <c:v>0.04</c:v>
                </c:pt>
                <c:pt idx="6">
                  <c:v>#N/A</c:v>
                </c:pt>
                <c:pt idx="7">
                  <c:v>0.03</c:v>
                </c:pt>
                <c:pt idx="8">
                  <c:v>#N/A</c:v>
                </c:pt>
                <c:pt idx="9">
                  <c:v>0.05</c:v>
                </c:pt>
              </c:numCache>
            </c:numRef>
          </c:val>
          <c:extLst>
            <c:ext xmlns:c16="http://schemas.microsoft.com/office/drawing/2014/chart" uri="{C3380CC4-5D6E-409C-BE32-E72D297353CC}">
              <c16:uniqueId val="{00000004-9CED-454B-9E28-91B831A0BDEB}"/>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1.43</c:v>
                </c:pt>
                <c:pt idx="2">
                  <c:v>#N/A</c:v>
                </c:pt>
                <c:pt idx="3">
                  <c:v>1.01</c:v>
                </c:pt>
                <c:pt idx="4">
                  <c:v>#N/A</c:v>
                </c:pt>
                <c:pt idx="5">
                  <c:v>0.9</c:v>
                </c:pt>
                <c:pt idx="6">
                  <c:v>#N/A</c:v>
                </c:pt>
                <c:pt idx="7">
                  <c:v>0.83</c:v>
                </c:pt>
                <c:pt idx="8">
                  <c:v>#N/A</c:v>
                </c:pt>
                <c:pt idx="9">
                  <c:v>0.14000000000000001</c:v>
                </c:pt>
              </c:numCache>
            </c:numRef>
          </c:val>
          <c:extLst>
            <c:ext xmlns:c16="http://schemas.microsoft.com/office/drawing/2014/chart" uri="{C3380CC4-5D6E-409C-BE32-E72D297353CC}">
              <c16:uniqueId val="{00000005-9CED-454B-9E28-91B831A0BDE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1.82</c:v>
                </c:pt>
                <c:pt idx="2">
                  <c:v>#N/A</c:v>
                </c:pt>
                <c:pt idx="3">
                  <c:v>2.0099999999999998</c:v>
                </c:pt>
                <c:pt idx="4">
                  <c:v>#N/A</c:v>
                </c:pt>
                <c:pt idx="5">
                  <c:v>2.09</c:v>
                </c:pt>
                <c:pt idx="6">
                  <c:v>#N/A</c:v>
                </c:pt>
                <c:pt idx="7">
                  <c:v>1.1599999999999999</c:v>
                </c:pt>
                <c:pt idx="8">
                  <c:v>#N/A</c:v>
                </c:pt>
                <c:pt idx="9">
                  <c:v>0.84</c:v>
                </c:pt>
              </c:numCache>
            </c:numRef>
          </c:val>
          <c:extLst>
            <c:ext xmlns:c16="http://schemas.microsoft.com/office/drawing/2014/chart" uri="{C3380CC4-5D6E-409C-BE32-E72D297353CC}">
              <c16:uniqueId val="{00000006-9CED-454B-9E28-91B831A0BDEB}"/>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0.04</c:v>
                </c:pt>
                <c:pt idx="2">
                  <c:v>#N/A</c:v>
                </c:pt>
                <c:pt idx="3">
                  <c:v>7.0000000000000007E-2</c:v>
                </c:pt>
                <c:pt idx="4">
                  <c:v>#N/A</c:v>
                </c:pt>
                <c:pt idx="5">
                  <c:v>0.06</c:v>
                </c:pt>
                <c:pt idx="6">
                  <c:v>#N/A</c:v>
                </c:pt>
                <c:pt idx="7">
                  <c:v>0.06</c:v>
                </c:pt>
                <c:pt idx="8">
                  <c:v>#N/A</c:v>
                </c:pt>
                <c:pt idx="9">
                  <c:v>2.84</c:v>
                </c:pt>
              </c:numCache>
            </c:numRef>
          </c:val>
          <c:extLst>
            <c:ext xmlns:c16="http://schemas.microsoft.com/office/drawing/2014/chart" uri="{C3380CC4-5D6E-409C-BE32-E72D297353CC}">
              <c16:uniqueId val="{00000007-9CED-454B-9E28-91B831A0BDE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#N/A</c:v>
                </c:pt>
                <c:pt idx="5">
                  <c:v>2.97</c:v>
                </c:pt>
                <c:pt idx="6">
                  <c:v>#N/A</c:v>
                </c:pt>
                <c:pt idx="7">
                  <c:v>4.9400000000000004</c:v>
                </c:pt>
                <c:pt idx="8">
                  <c:v>#N/A</c:v>
                </c:pt>
                <c:pt idx="9">
                  <c:v>4.3600000000000003</c:v>
                </c:pt>
              </c:numCache>
            </c:numRef>
          </c:val>
          <c:extLst>
            <c:ext xmlns:c16="http://schemas.microsoft.com/office/drawing/2014/chart" uri="{C3380CC4-5D6E-409C-BE32-E72D297353CC}">
              <c16:uniqueId val="{00000008-9CED-454B-9E28-91B831A0BDE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3.08</c:v>
                </c:pt>
                <c:pt idx="2">
                  <c:v>#N/A</c:v>
                </c:pt>
                <c:pt idx="3">
                  <c:v>3.77</c:v>
                </c:pt>
                <c:pt idx="4">
                  <c:v>#N/A</c:v>
                </c:pt>
                <c:pt idx="5">
                  <c:v>2.94</c:v>
                </c:pt>
                <c:pt idx="6">
                  <c:v>#N/A</c:v>
                </c:pt>
                <c:pt idx="7">
                  <c:v>3.62</c:v>
                </c:pt>
                <c:pt idx="8">
                  <c:v>#N/A</c:v>
                </c:pt>
                <c:pt idx="9">
                  <c:v>4.5599999999999996</c:v>
                </c:pt>
              </c:numCache>
            </c:numRef>
          </c:val>
          <c:extLst>
            <c:ext xmlns:c16="http://schemas.microsoft.com/office/drawing/2014/chart" uri="{C3380CC4-5D6E-409C-BE32-E72D297353CC}">
              <c16:uniqueId val="{00000009-9CED-454B-9E28-91B831A0BDEB}"/>
            </c:ext>
          </c:extLst>
        </c:ser>
        <c:dLbls>
          <c:showLegendKey val="0"/>
          <c:showVal val="0"/>
          <c:showCatName val="0"/>
          <c:showSerName val="0"/>
          <c:showPercent val="0"/>
          <c:showBubbleSize val="0"/>
        </c:dLbls>
        <c:gapWidth val="150"/>
        <c:overlap val="100"/>
        <c:axId val="474894952"/>
        <c:axId val="333254400"/>
      </c:barChart>
      <c:catAx>
        <c:axId val="474894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3254400"/>
        <c:crosses val="autoZero"/>
        <c:auto val="1"/>
        <c:lblAlgn val="ctr"/>
        <c:lblOffset val="100"/>
        <c:tickLblSkip val="1"/>
        <c:tickMarkSkip val="1"/>
        <c:noMultiLvlLbl val="0"/>
      </c:catAx>
      <c:valAx>
        <c:axId val="33325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894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628</c:v>
                </c:pt>
                <c:pt idx="5">
                  <c:v>530</c:v>
                </c:pt>
                <c:pt idx="8">
                  <c:v>497</c:v>
                </c:pt>
                <c:pt idx="11">
                  <c:v>478</c:v>
                </c:pt>
                <c:pt idx="14">
                  <c:v>482</c:v>
                </c:pt>
              </c:numCache>
            </c:numRef>
          </c:val>
          <c:extLst>
            <c:ext xmlns:c16="http://schemas.microsoft.com/office/drawing/2014/chart" uri="{C3380CC4-5D6E-409C-BE32-E72D297353CC}">
              <c16:uniqueId val="{00000000-59BB-4AF5-8A06-7C1E4E0500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BB-4AF5-8A06-7C1E4E0500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9BB-4AF5-8A06-7C1E4E0500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25</c:v>
                </c:pt>
                <c:pt idx="3">
                  <c:v>0</c:v>
                </c:pt>
                <c:pt idx="6">
                  <c:v>0</c:v>
                </c:pt>
                <c:pt idx="9">
                  <c:v>0</c:v>
                </c:pt>
                <c:pt idx="12">
                  <c:v>9</c:v>
                </c:pt>
              </c:numCache>
            </c:numRef>
          </c:val>
          <c:extLst>
            <c:ext xmlns:c16="http://schemas.microsoft.com/office/drawing/2014/chart" uri="{C3380CC4-5D6E-409C-BE32-E72D297353CC}">
              <c16:uniqueId val="{00000003-59BB-4AF5-8A06-7C1E4E0500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144</c:v>
                </c:pt>
                <c:pt idx="3">
                  <c:v>157</c:v>
                </c:pt>
                <c:pt idx="6">
                  <c:v>179</c:v>
                </c:pt>
                <c:pt idx="9">
                  <c:v>167</c:v>
                </c:pt>
                <c:pt idx="12">
                  <c:v>169</c:v>
                </c:pt>
              </c:numCache>
            </c:numRef>
          </c:val>
          <c:extLst>
            <c:ext xmlns:c16="http://schemas.microsoft.com/office/drawing/2014/chart" uri="{C3380CC4-5D6E-409C-BE32-E72D297353CC}">
              <c16:uniqueId val="{00000004-59BB-4AF5-8A06-7C1E4E0500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BB-4AF5-8A06-7C1E4E0500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BB-4AF5-8A06-7C1E4E0500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715</c:v>
                </c:pt>
                <c:pt idx="3">
                  <c:v>704</c:v>
                </c:pt>
                <c:pt idx="6">
                  <c:v>661</c:v>
                </c:pt>
                <c:pt idx="9">
                  <c:v>595</c:v>
                </c:pt>
                <c:pt idx="12">
                  <c:v>565</c:v>
                </c:pt>
              </c:numCache>
            </c:numRef>
          </c:val>
          <c:extLst>
            <c:ext xmlns:c16="http://schemas.microsoft.com/office/drawing/2014/chart" uri="{C3380CC4-5D6E-409C-BE32-E72D297353CC}">
              <c16:uniqueId val="{00000007-59BB-4AF5-8A06-7C1E4E050024}"/>
            </c:ext>
          </c:extLst>
        </c:ser>
        <c:dLbls>
          <c:showLegendKey val="0"/>
          <c:showVal val="0"/>
          <c:showCatName val="0"/>
          <c:showSerName val="0"/>
          <c:showPercent val="0"/>
          <c:showBubbleSize val="0"/>
        </c:dLbls>
        <c:gapWidth val="100"/>
        <c:overlap val="100"/>
        <c:axId val="328463480"/>
        <c:axId val="330551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256</c:v>
                </c:pt>
                <c:pt idx="2">
                  <c:v>#N/A</c:v>
                </c:pt>
                <c:pt idx="3">
                  <c:v>#N/A</c:v>
                </c:pt>
                <c:pt idx="4">
                  <c:v>331</c:v>
                </c:pt>
                <c:pt idx="5">
                  <c:v>#N/A</c:v>
                </c:pt>
                <c:pt idx="6">
                  <c:v>#N/A</c:v>
                </c:pt>
                <c:pt idx="7">
                  <c:v>343</c:v>
                </c:pt>
                <c:pt idx="8">
                  <c:v>#N/A</c:v>
                </c:pt>
                <c:pt idx="9">
                  <c:v>#N/A</c:v>
                </c:pt>
                <c:pt idx="10">
                  <c:v>284</c:v>
                </c:pt>
                <c:pt idx="11">
                  <c:v>#N/A</c:v>
                </c:pt>
                <c:pt idx="12">
                  <c:v>#N/A</c:v>
                </c:pt>
                <c:pt idx="13">
                  <c:v>261</c:v>
                </c:pt>
                <c:pt idx="14">
                  <c:v>#N/A</c:v>
                </c:pt>
              </c:numCache>
            </c:numRef>
          </c:val>
          <c:smooth val="0"/>
          <c:extLst>
            <c:ext xmlns:c16="http://schemas.microsoft.com/office/drawing/2014/chart" uri="{C3380CC4-5D6E-409C-BE32-E72D297353CC}">
              <c16:uniqueId val="{00000008-59BB-4AF5-8A06-7C1E4E050024}"/>
            </c:ext>
          </c:extLst>
        </c:ser>
        <c:dLbls>
          <c:showLegendKey val="0"/>
          <c:showVal val="0"/>
          <c:showCatName val="0"/>
          <c:showSerName val="0"/>
          <c:showPercent val="0"/>
          <c:showBubbleSize val="0"/>
        </c:dLbls>
        <c:marker val="1"/>
        <c:smooth val="0"/>
        <c:axId val="328463480"/>
        <c:axId val="330551424"/>
      </c:lineChart>
      <c:catAx>
        <c:axId val="328463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0551424"/>
        <c:crosses val="autoZero"/>
        <c:auto val="1"/>
        <c:lblAlgn val="ctr"/>
        <c:lblOffset val="100"/>
        <c:tickLblSkip val="1"/>
        <c:tickMarkSkip val="1"/>
        <c:noMultiLvlLbl val="0"/>
      </c:catAx>
      <c:valAx>
        <c:axId val="33055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463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4905</c:v>
                </c:pt>
                <c:pt idx="5">
                  <c:v>5204</c:v>
                </c:pt>
                <c:pt idx="8">
                  <c:v>5343</c:v>
                </c:pt>
                <c:pt idx="11">
                  <c:v>4924</c:v>
                </c:pt>
                <c:pt idx="14">
                  <c:v>4705</c:v>
                </c:pt>
              </c:numCache>
            </c:numRef>
          </c:val>
          <c:extLst>
            <c:ext xmlns:c16="http://schemas.microsoft.com/office/drawing/2014/chart" uri="{C3380CC4-5D6E-409C-BE32-E72D297353CC}">
              <c16:uniqueId val="{00000000-88C1-4AA4-A461-F3B4351FAB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149</c:v>
                </c:pt>
                <c:pt idx="5">
                  <c:v>126</c:v>
                </c:pt>
                <c:pt idx="8">
                  <c:v>103</c:v>
                </c:pt>
                <c:pt idx="11">
                  <c:v>85</c:v>
                </c:pt>
                <c:pt idx="14">
                  <c:v>65</c:v>
                </c:pt>
              </c:numCache>
            </c:numRef>
          </c:val>
          <c:extLst>
            <c:ext xmlns:c16="http://schemas.microsoft.com/office/drawing/2014/chart" uri="{C3380CC4-5D6E-409C-BE32-E72D297353CC}">
              <c16:uniqueId val="{00000001-88C1-4AA4-A461-F3B4351FAB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2385</c:v>
                </c:pt>
                <c:pt idx="5">
                  <c:v>2374</c:v>
                </c:pt>
                <c:pt idx="8">
                  <c:v>2206</c:v>
                </c:pt>
                <c:pt idx="11">
                  <c:v>2259</c:v>
                </c:pt>
                <c:pt idx="14">
                  <c:v>2428</c:v>
                </c:pt>
              </c:numCache>
            </c:numRef>
          </c:val>
          <c:extLst>
            <c:ext xmlns:c16="http://schemas.microsoft.com/office/drawing/2014/chart" uri="{C3380CC4-5D6E-409C-BE32-E72D297353CC}">
              <c16:uniqueId val="{00000002-88C1-4AA4-A461-F3B4351FAB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C1-4AA4-A461-F3B4351FAB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C1-4AA4-A461-F3B4351FAB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c:v>
                </c:pt>
                <c:pt idx="3">
                  <c:v>2</c:v>
                </c:pt>
                <c:pt idx="6">
                  <c:v>0</c:v>
                </c:pt>
                <c:pt idx="9">
                  <c:v>0</c:v>
                </c:pt>
                <c:pt idx="12">
                  <c:v>2</c:v>
                </c:pt>
              </c:numCache>
            </c:numRef>
          </c:val>
          <c:extLst>
            <c:ext xmlns:c16="http://schemas.microsoft.com/office/drawing/2014/chart" uri="{C3380CC4-5D6E-409C-BE32-E72D297353CC}">
              <c16:uniqueId val="{00000005-88C1-4AA4-A461-F3B4351FAB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747</c:v>
                </c:pt>
                <c:pt idx="3">
                  <c:v>741</c:v>
                </c:pt>
                <c:pt idx="6">
                  <c:v>727</c:v>
                </c:pt>
                <c:pt idx="9">
                  <c:v>717</c:v>
                </c:pt>
                <c:pt idx="12">
                  <c:v>685</c:v>
                </c:pt>
              </c:numCache>
            </c:numRef>
          </c:val>
          <c:extLst>
            <c:ext xmlns:c16="http://schemas.microsoft.com/office/drawing/2014/chart" uri="{C3380CC4-5D6E-409C-BE32-E72D297353CC}">
              <c16:uniqueId val="{00000006-88C1-4AA4-A461-F3B4351FAB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c:v>
                </c:pt>
                <c:pt idx="3">
                  <c:v>117</c:v>
                </c:pt>
                <c:pt idx="6">
                  <c:v>1026</c:v>
                </c:pt>
                <c:pt idx="9">
                  <c:v>1152</c:v>
                </c:pt>
                <c:pt idx="12">
                  <c:v>1131</c:v>
                </c:pt>
              </c:numCache>
            </c:numRef>
          </c:val>
          <c:extLst>
            <c:ext xmlns:c16="http://schemas.microsoft.com/office/drawing/2014/chart" uri="{C3380CC4-5D6E-409C-BE32-E72D297353CC}">
              <c16:uniqueId val="{00000007-88C1-4AA4-A461-F3B4351FAB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2639</c:v>
                </c:pt>
                <c:pt idx="3">
                  <c:v>2742</c:v>
                </c:pt>
                <c:pt idx="6">
                  <c:v>2918</c:v>
                </c:pt>
                <c:pt idx="9">
                  <c:v>3043</c:v>
                </c:pt>
                <c:pt idx="12">
                  <c:v>3054</c:v>
                </c:pt>
              </c:numCache>
            </c:numRef>
          </c:val>
          <c:extLst>
            <c:ext xmlns:c16="http://schemas.microsoft.com/office/drawing/2014/chart" uri="{C3380CC4-5D6E-409C-BE32-E72D297353CC}">
              <c16:uniqueId val="{00000008-88C1-4AA4-A461-F3B4351FAB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8C1-4AA4-A461-F3B4351FAB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5343</c:v>
                </c:pt>
                <c:pt idx="3">
                  <c:v>5104</c:v>
                </c:pt>
                <c:pt idx="6">
                  <c:v>4839</c:v>
                </c:pt>
                <c:pt idx="9">
                  <c:v>4551</c:v>
                </c:pt>
                <c:pt idx="12">
                  <c:v>4275</c:v>
                </c:pt>
              </c:numCache>
            </c:numRef>
          </c:val>
          <c:extLst>
            <c:ext xmlns:c16="http://schemas.microsoft.com/office/drawing/2014/chart" uri="{C3380CC4-5D6E-409C-BE32-E72D297353CC}">
              <c16:uniqueId val="{0000000A-88C1-4AA4-A461-F3B4351FAB6D}"/>
            </c:ext>
          </c:extLst>
        </c:ser>
        <c:dLbls>
          <c:showLegendKey val="0"/>
          <c:showVal val="0"/>
          <c:showCatName val="0"/>
          <c:showSerName val="0"/>
          <c:showPercent val="0"/>
          <c:showBubbleSize val="0"/>
        </c:dLbls>
        <c:gapWidth val="100"/>
        <c:overlap val="100"/>
        <c:axId val="475555336"/>
        <c:axId val="475318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1315</c:v>
                </c:pt>
                <c:pt idx="2">
                  <c:v>#N/A</c:v>
                </c:pt>
                <c:pt idx="3">
                  <c:v>#N/A</c:v>
                </c:pt>
                <c:pt idx="4">
                  <c:v>1003</c:v>
                </c:pt>
                <c:pt idx="5">
                  <c:v>#N/A</c:v>
                </c:pt>
                <c:pt idx="6">
                  <c:v>#N/A</c:v>
                </c:pt>
                <c:pt idx="7">
                  <c:v>1857</c:v>
                </c:pt>
                <c:pt idx="8">
                  <c:v>#N/A</c:v>
                </c:pt>
                <c:pt idx="9">
                  <c:v>#N/A</c:v>
                </c:pt>
                <c:pt idx="10">
                  <c:v>2195</c:v>
                </c:pt>
                <c:pt idx="11">
                  <c:v>#N/A</c:v>
                </c:pt>
                <c:pt idx="12">
                  <c:v>#N/A</c:v>
                </c:pt>
                <c:pt idx="13">
                  <c:v>1949</c:v>
                </c:pt>
                <c:pt idx="14">
                  <c:v>#N/A</c:v>
                </c:pt>
              </c:numCache>
            </c:numRef>
          </c:val>
          <c:smooth val="0"/>
          <c:extLst>
            <c:ext xmlns:c16="http://schemas.microsoft.com/office/drawing/2014/chart" uri="{C3380CC4-5D6E-409C-BE32-E72D297353CC}">
              <c16:uniqueId val="{0000000B-88C1-4AA4-A461-F3B4351FAB6D}"/>
            </c:ext>
          </c:extLst>
        </c:ser>
        <c:dLbls>
          <c:showLegendKey val="0"/>
          <c:showVal val="0"/>
          <c:showCatName val="0"/>
          <c:showSerName val="0"/>
          <c:showPercent val="0"/>
          <c:showBubbleSize val="0"/>
        </c:dLbls>
        <c:marker val="1"/>
        <c:smooth val="0"/>
        <c:axId val="475555336"/>
        <c:axId val="475318360"/>
      </c:lineChart>
      <c:catAx>
        <c:axId val="475555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5318360"/>
        <c:crosses val="autoZero"/>
        <c:auto val="1"/>
        <c:lblAlgn val="ctr"/>
        <c:lblOffset val="100"/>
        <c:tickLblSkip val="1"/>
        <c:tickMarkSkip val="1"/>
        <c:noMultiLvlLbl val="0"/>
      </c:catAx>
      <c:valAx>
        <c:axId val="475318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555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459</c:v>
                </c:pt>
                <c:pt idx="1">
                  <c:v>460</c:v>
                </c:pt>
                <c:pt idx="2">
                  <c:v>464</c:v>
                </c:pt>
              </c:numCache>
            </c:numRef>
          </c:val>
          <c:extLst>
            <c:ext xmlns:c16="http://schemas.microsoft.com/office/drawing/2014/chart" uri="{C3380CC4-5D6E-409C-BE32-E72D297353CC}">
              <c16:uniqueId val="{00000000-6C76-4B8F-8CB3-5D38D5EF8F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195</c:v>
                </c:pt>
                <c:pt idx="1">
                  <c:v>195</c:v>
                </c:pt>
                <c:pt idx="2">
                  <c:v>195</c:v>
                </c:pt>
              </c:numCache>
            </c:numRef>
          </c:val>
          <c:extLst>
            <c:ext xmlns:c16="http://schemas.microsoft.com/office/drawing/2014/chart" uri="{C3380CC4-5D6E-409C-BE32-E72D297353CC}">
              <c16:uniqueId val="{00000001-6C76-4B8F-8CB3-5D38D5EF8F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1111</c:v>
                </c:pt>
                <c:pt idx="1">
                  <c:v>1094</c:v>
                </c:pt>
                <c:pt idx="2">
                  <c:v>1204</c:v>
                </c:pt>
              </c:numCache>
            </c:numRef>
          </c:val>
          <c:extLst>
            <c:ext xmlns:c16="http://schemas.microsoft.com/office/drawing/2014/chart" uri="{C3380CC4-5D6E-409C-BE32-E72D297353CC}">
              <c16:uniqueId val="{00000002-6C76-4B8F-8CB3-5D38D5EF8FCD}"/>
            </c:ext>
          </c:extLst>
        </c:ser>
        <c:dLbls>
          <c:showLegendKey val="0"/>
          <c:showVal val="0"/>
          <c:showCatName val="0"/>
          <c:showSerName val="0"/>
          <c:showPercent val="0"/>
          <c:showBubbleSize val="0"/>
        </c:dLbls>
        <c:gapWidth val="120"/>
        <c:overlap val="100"/>
        <c:axId val="475453008"/>
        <c:axId val="475551368"/>
      </c:barChart>
      <c:catAx>
        <c:axId val="47545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5551368"/>
        <c:crosses val="autoZero"/>
        <c:auto val="1"/>
        <c:lblAlgn val="ctr"/>
        <c:lblOffset val="100"/>
        <c:tickLblSkip val="1"/>
        <c:tickMarkSkip val="1"/>
        <c:noMultiLvlLbl val="0"/>
      </c:catAx>
      <c:valAx>
        <c:axId val="475551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545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{FAF1D3C8-1C1F-4C3C-9D46-C56E107C310D}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337-450C-84AE-E20D795C8E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{3A052E68-3ADC-4ACF-8122-30AC2104D537}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37-450C-84AE-E20D795C8E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{6C4F25DA-AF8C-40BC-850C-0D2BA1150641}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37-450C-84AE-E20D795C8E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{E137394D-69B7-437E-AB2E-AFC2E1D4767D}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37-450C-84AE-E20D795C8E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{3A65C1B1-E207-4C6F-9BF9-9777EA336230}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37-450C-84AE-E20D795C8E6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{6EA692A6-755D-483D-90A7-80D3F0D6B49C}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337-450C-84AE-E20D795C8E6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{D73D7DA1-A3F7-4CCD-93AF-9E4B455B8F29}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337-450C-84AE-E20D795C8E6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{47C9375F-97F5-41E7-8225-C568838F1FBD}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337-450C-84AE-E20D795C8E6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{46845E2C-647E-4488-9B1C-F8A54AC84ACB}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337-450C-84AE-E20D795C8E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51.5</c:v>
                </c:pt>
                <c:pt idx="8">
                  <c:v>52.5</c:v>
                </c:pt>
                <c:pt idx="16">
                  <c:v>53.9</c:v>
                </c:pt>
                <c:pt idx="24">
                  <c:v>55.5</c:v>
                </c:pt>
              </c:numCache>
            </c:numRef>
          </c:xVal>
          <c:yVal>
            <c:numRef>
              <c:f>公会計指標分析・財政指標組合せ分析表!$BP$51:$DC$51</c:f>
              <c:numCache>
                <c:formatCode>#,##0.0;"▲ "#,##0.0</c:formatCode>
                <c:ptCount val="40"/>
                <c:pt idx="0">
                  <c:v>52.6</c:v>
                </c:pt>
                <c:pt idx="8">
                  <c:v>40.4</c:v>
                </c:pt>
                <c:pt idx="16">
                  <c:v>75.7</c:v>
                </c:pt>
                <c:pt idx="24">
                  <c:v>89.2</c:v>
                </c:pt>
              </c:numCache>
            </c:numRef>
          </c:yVal>
          <c:smooth val="0"/>
          <c:extLst>
            <c:ext xmlns:c16="http://schemas.microsoft.com/office/drawing/2014/chart" uri="{C3380CC4-5D6E-409C-BE32-E72D297353CC}">
              <c16:uniqueId val="{00000009-6337-450C-84AE-E20D795C8E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{3755052F-688B-4A8B-9977-C280836EDFE5}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337-450C-84AE-E20D795C8E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{C75D492A-D41D-4C09-9F81-0F340FCBF00F}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37-450C-84AE-E20D795C8E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{8ABD339C-63E5-4DFC-BC48-104CAF5B4B84}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37-450C-84AE-E20D795C8E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{CC6B3E21-DD4D-4E7B-8988-9827CF1B602B}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37-450C-84AE-E20D795C8E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{9F8E90F8-F97F-46BD-BBBA-6DAA5CBA566C}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37-450C-84AE-E20D795C8E6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{92E447CC-3B13-4911-B9AA-0F18E5EC8D3C}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337-450C-84AE-E20D795C8E6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{EED57E80-0667-4ECC-AF27-6B57D2429213}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337-450C-84AE-E20D795C8E6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{C005BC4A-BEDB-4797-BE60-0967BBA7C001}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337-450C-84AE-E20D795C8E6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{0D3C4E94-0F43-44DB-9CF3-FDB7FB1D544D}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337-450C-84AE-E20D795C8E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numCache>
            </c:numRef>
          </c:xVal>
          <c:yVal>
            <c:numRef>
              <c:f>公会計指標分析・財政指標組合せ分析表!$BP$55:$DC$55</c:f>
              <c:numCache>
                <c:formatCode>#,##0.0;"▲ "#,##0.0</c:formatCode>
                <c:ptCount val="40"/>
                <c:pt idx="0">
                  <c:v>0.8</c:v>
                </c:pt>
                <c:pt idx="8">
                  <c:v>0</c:v>
                </c:pt>
                <c:pt idx="16">
                  <c:v>0</c:v>
                </c:pt>
                <c:pt idx="24">
                  <c:v>0</c:v>
                </c:pt>
              </c:numCache>
            </c:numRef>
          </c:yVal>
          <c:smooth val="0"/>
          <c:extLst>
            <c:ext xmlns:c16="http://schemas.microsoft.com/office/drawing/2014/chart" uri="{C3380CC4-5D6E-409C-BE32-E72D297353CC}">
              <c16:uniqueId val="{00000013-6337-450C-84AE-E20D795C8E6C}"/>
            </c:ext>
          </c:extLst>
        </c:ser>
        <c:dLbls>
          <c:showLegendKey val="0"/>
          <c:showVal val="1"/>
          <c:showCatName val="0"/>
          <c:showSerName val="0"/>
          <c:showPercent val="0"/>
          <c:showBubbleSize val="0"/>
        </c:dLbls>
        <c:axId val="46179840"/>
        <c:axId val="46181760"/>
      </c:scatterChart>
      <c:valAx>
        <c:axId val="46179840"/>
        <c:scaling>
          <c:orientation val="minMax"/>
          <c:max val="62.2"/>
          <c:min val="50.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{304D00F6-201D-4025-A9BC-60C97180F288}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983-4241-AA83-DB0FFE37B4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{5B500EB2-CA98-4170-A9BC-365719A9324F}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83-4241-AA83-DB0FFE37B4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{9621FF1E-21F1-4B7B-8B23-C4DADBB3E119}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83-4241-AA83-DB0FFE37B4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{1F6640F9-07A0-40EC-BE64-9A1B4DB6FE87}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83-4241-AA83-DB0FFE37B4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{AAB8CC60-B78C-4B14-99A5-05C98B022947}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83-4241-AA83-DB0FFE37B4A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{D8617E55-F769-4AC0-A315-BA82364E730A}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983-4241-AA83-DB0FFE37B4A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{693ECB7A-FAB9-4FE5-99F2-5BC4EF046A55}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983-4241-AA83-DB0FFE37B4A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{49880DB6-135A-4FB6-A8BE-77BBE1D7407F}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983-4241-AA83-DB0FFE37B4A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{3CB3A361-8E1C-43E5-8B91-CA186C62FD87}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983-4241-AA83-DB0FFE37B4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11.1</c:v>
                </c:pt>
                <c:pt idx="16">
                  <c:v>12.5</c:v>
                </c:pt>
                <c:pt idx="24">
                  <c:v>12.9</c:v>
                </c:pt>
                <c:pt idx="32">
                  <c:v>12</c:v>
                </c:pt>
              </c:numCache>
            </c:numRef>
          </c:xVal>
          <c:yVal>
            <c:numRef>
              <c:f>公会計指標分析・財政指標組合せ分析表!$BP$73:$DC$73</c:f>
              <c:numCache>
                <c:formatCode>#,##0.0;"▲ "#,##0.0</c:formatCode>
                <c:ptCount val="40"/>
                <c:pt idx="0">
                  <c:v>52.6</c:v>
                </c:pt>
                <c:pt idx="8">
                  <c:v>40.4</c:v>
                </c:pt>
                <c:pt idx="16">
                  <c:v>75.7</c:v>
                </c:pt>
                <c:pt idx="24">
                  <c:v>89.2</c:v>
                </c:pt>
                <c:pt idx="32">
                  <c:v>78.2</c:v>
                </c:pt>
              </c:numCache>
            </c:numRef>
          </c:yVal>
          <c:smooth val="0"/>
          <c:extLst>
            <c:ext xmlns:c16="http://schemas.microsoft.com/office/drawing/2014/chart" uri="{C3380CC4-5D6E-409C-BE32-E72D297353CC}">
              <c16:uniqueId val="{00000009-5983-4241-AA83-DB0FFE37B4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{60949CCD-394D-4E2E-89B5-4DDF41EE952B}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983-4241-AA83-DB0FFE37B4A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{775054DB-C9ED-41F2-B4AB-9A4EA19F4DED}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83-4241-AA83-DB0FFE37B4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{2F1333B5-BCC4-4F52-975D-E909993A03DF}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83-4241-AA83-DB0FFE37B4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{1AD08B0B-4193-436C-B1CE-0C393D7E52F7}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83-4241-AA83-DB0FFE37B4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{00C5A78C-190D-4244-AC43-5DB4024A8A39}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83-4241-AA83-DB0FFE37B4A6}"/>
                </c:ext>
              </c:extLst>
            </c:dLbl>
            <c:dLbl>
              <c:idx val="8"/>
              <c:layout>
                <c:manualLayout>
                  <c:x val="-2.4656338736801477E-2"/>
                  <c:y val="-8.133737286005220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{7EB45889-AE79-4831-9D93-BF481086F6E7}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983-4241-AA83-DB0FFE37B4A6}"/>
                </c:ext>
              </c:extLst>
            </c:dLbl>
            <c:dLbl>
              <c:idx val="16"/>
              <c:layout>
                <c:manualLayout>
                  <c:x val="-3.8739644501419819E-2"/>
                  <c:y val="-7.187700997392300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{FAA69B9B-CE28-4B2D-9037-DB40296DCAA9}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983-4241-AA83-DB0FFE37B4A6}"/>
                </c:ext>
              </c:extLst>
            </c:dLbl>
            <c:dLbl>
              <c:idx val="24"/>
              <c:layout>
                <c:manualLayout>
                  <c:x val="-3.1697991619110633E-2"/>
                  <c:y val="-3.403555842940680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{FB1A9AB6-B473-4878-86F4-6B13F3AAABBE}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983-4241-AA83-DB0FFE37B4A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{FBD3667F-A1B8-459C-B838-97B75808B650}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983-4241-AA83-DB0FFE37B4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5983-4241-AA83-DB0FFE37B4A6}"/>
            </c:ext>
          </c:extLst>
        </c:ser>
        <c:dLbls>
          <c:showLegendKey val="0"/>
          <c:showVal val="1"/>
          <c:showCatName val="0"/>
          <c:showSerName val="0"/>
          <c:showPercent val="0"/>
          <c:showBubbleSize val="0"/>
        </c:dLbls>
        <c:axId val="84219776"/>
        <c:axId val="84234240"/>
      </c:scatterChart>
      <c:valAx>
        <c:axId val="84219776"/>
        <c:scaling>
          <c:orientation val="minMax"/>
          <c:max val="13.4"/>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長崎県東彼杵町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をピークに年々減少しているが、進捗中の公共下水道事業特別会計の準元利償還金は年々増加している。また、簡易水道の法摘化に向けた統合水道事業に係る準元利償還金の増や福祉組合のごみ処理施設更新に係る起債の償還開始など今後は準元利償還金は増となるが、順次一般会計事業の償還が終了するため、全体としては大きく増減する見込みはない。しかしながら、同時に算入公債費も順次終了していくため実質公債費比率は徐々に高くなる見込みであり、繰上償還の実施や新発債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長崎県東彼杵町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a:t>
          </a:r>
          <a:r>
            <a:rPr kumimoji="1" lang="en-US" altLang="ja-JP" sz="1400">
              <a:latin typeface="ＭＳ ゴシック" pitchFamily="49" charset="-128"/>
              <a:ea typeface="ＭＳ ゴシック" pitchFamily="49" charset="-128"/>
            </a:rPr>
            <a:t>46.7%</a:t>
          </a:r>
          <a:r>
            <a:rPr kumimoji="1" lang="ja-JP" altLang="en-US" sz="1400">
              <a:latin typeface="ＭＳ ゴシック" pitchFamily="49" charset="-128"/>
              <a:ea typeface="ＭＳ ゴシック" pitchFamily="49" charset="-128"/>
            </a:rPr>
            <a:t>を占めている一般会計の地方債残高は、新発債の抑制と繰上償還の実施により着実に減少しており、引き続き減少していくことが見込まれる。</a:t>
          </a:r>
        </a:p>
        <a:p>
          <a:r>
            <a:rPr kumimoji="1" lang="ja-JP" altLang="en-US" sz="1400">
              <a:latin typeface="ＭＳ ゴシック" pitchFamily="49" charset="-128"/>
              <a:ea typeface="ＭＳ ゴシック" pitchFamily="49" charset="-128"/>
            </a:rPr>
            <a:t>　将来負担額の</a:t>
          </a:r>
          <a:r>
            <a:rPr kumimoji="1" lang="en-US" altLang="ja-JP" sz="1400">
              <a:latin typeface="ＭＳ ゴシック" pitchFamily="49" charset="-128"/>
              <a:ea typeface="ＭＳ ゴシック" pitchFamily="49" charset="-128"/>
            </a:rPr>
            <a:t>33.7%</a:t>
          </a:r>
          <a:r>
            <a:rPr kumimoji="1" lang="ja-JP" altLang="en-US" sz="1400">
              <a:latin typeface="ＭＳ ゴシック" pitchFamily="49" charset="-128"/>
              <a:ea typeface="ＭＳ ゴシック" pitchFamily="49" charset="-128"/>
            </a:rPr>
            <a:t>を占めている公営企業債等繰入見込額は年々増加しており、公共下水道事業は現在事業進捗中の事業ということと、自主財源に乏しいこともあり、マイナス要因となる見込み。</a:t>
          </a:r>
        </a:p>
        <a:p>
          <a:r>
            <a:rPr kumimoji="1" lang="ja-JP" altLang="en-US" sz="1400">
              <a:latin typeface="ＭＳ ゴシック" pitchFamily="49" charset="-128"/>
              <a:ea typeface="ＭＳ ゴシック" pitchFamily="49" charset="-128"/>
            </a:rPr>
            <a:t>　充当可能財源については、ふるさと納税の増加により基金残高が増加傾向となっており、全体として将来負担比率が減となっている。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長崎県東彼杵町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ふるさと納税の増によりふるさと創生基金に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百万円積み立てたことや決算状況により主な基金の取崩額を積み戻すことができたことが影響し、基金全体で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長期的には、学校施設や公共施設の老朽化に伴う改修事業等の財源として充当していくことで減少傾向になる。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ふるさと創生基金：自然保護、スポーツ・保健活動、学習・文化活動、景観保全、歴史・伝統文化の保存、地域産業の育成等まちづくり推進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教育文化基金：教育・文化・スポーツ・レクリエーション等の施設の整備、振興</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ふるさと創生事業基金：持家奨励補助金や空き家活用促進奨励金、出産祝育児報償金等まちづくり事業の財源として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ふるさと納税の増加等により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庁舎整備基金：庁舎整備が検討されているため、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ふるさと創生事業基金：まちづくり事業推進のため積み立てを行っていく。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教育文化施設整備基金：老朽化している学校施設や給食センターの改修事業等に備え積み立てを行っていく。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下水道事業基金：下水道事業、浄化槽設置及び維持管理補助事業を継続実施していくため、積み立てを行っていく。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庁舎整備基金：庁舎整備が検討されているため、可能な限り積立をしていく。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厳しい財政状況であるため、積み立て額は決算見込みによりその都度判断していく。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利子加蓄及び運用益による増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災害への備え等のため、４～５億円程度を維持していく。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発債の抑制により、一般会計における地方債残高は減少傾向となっている為、当面の間は積立てを行う予定はない。今後、公共下水道事業進捗に伴う償還額の増や福祉組合のごみ処理場改築工事に伴う借入に係る償還額の増等により実質公債費比率が増となる見込みがあるため、一般会計地方債の繰上げ償還等のために基金の活用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DF425E0-AC3D-4C90-8654-418B276915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7484DEE-0D71-4E6E-B53E-4A9665622E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CA6B688-859B-40CB-911A-6D8587B3957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0EFA282-94F6-4379-89E7-023EC28E3FE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5EF9FF1-5C31-4E22-84B5-934F4F80D63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9545695-CFF4-4215-BAF0-21408A69348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長崎県東彼杵町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2CEBCB7-6730-4753-AF8B-659CE0617A0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D609451-2339-47F5-AEE8-237C32A9C35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39C646B-BFDB-4695-8FAE-FA2BFA93F09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477827E-6B38-4D36-9586-4FB7ABCCDA1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1762CC4-8886-4197-A40D-C717A0B0B66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D916055-A23A-4ED6-869B-8BF057FB7BB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7,850
7,800
74.28
4,953,761
4,777,595
134,976
2,950,776
4,275,152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E39F119-BC44-4AC7-8613-27A3A1EC713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8205E93-9EDC-4914-81F2-E2C31E496A6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CBADA30-82F2-416C-83BC-90A14F3FAF0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21BED7E-BF92-462B-9BB0-C93892E1FB4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9BD3B58-2611-460B-BEDC-23FF84B353A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D31B42D-3D61-4234-91F6-8DCCF2597A2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F6B5460-5DE2-4CA4-BD56-C1E06BCD250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F6B2F19-5DCE-4E52-91AB-35D72985EE8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3353EDE-ABD7-445C-AA13-547734F39DB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EDE1B59-7868-4100-9DD4-7B432671CE9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72CB5F7-6DB4-4321-A786-BACB0B167FC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72A98D9-F866-4612-BCD8-917759ECBAE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40CB368-BA26-439F-B3B5-FDE24C0C9E9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F00F9F0-4647-4F2D-893B-1DE333C1008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CDBEA54-2013-4B75-9085-950C0F2327C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CEE3851-382A-44D8-AFF9-A220EFCD85E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73DCC8F-ED7C-41EA-A3B6-DAAB2A0C00B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3F0E084-C83C-4E95-866A-B75982E45CF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6EA02C1-2792-41DA-9C8B-3DA02FAC77F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42528BFE-E3B5-433C-AC3B-2DD87EA651D2}"/>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3EB8396-D06C-4D74-88EF-8DBB8E4B7FA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5EF1829-2A1F-4EB8-83DE-EA1E90293BA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5ABBF21-CEF1-49F2-9EED-A377C900017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ED42362-CDCC-43FE-BFFD-EDAF7B7BB13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846694C2-173C-4227-836C-4C0DFB346F9B}"/>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4B1B867-DE4B-4A0F-B1C2-75B4766189F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21C95D5-A7E2-4017-AA6F-5FA31CC18A6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D3F55F5-FE1A-4D0D-8524-757114DC1B3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9ED5F8B-1929-46A8-BC9A-4D34041F003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B8B1092-AF8F-4E25-BEAA-7CEB2A15A0D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82AFE1D-81F4-4D76-BEF1-CF2F9D80E7A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56C9752-C3F8-48CF-AEB4-1AE3748ED8A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96872FC-E640-443B-AD9B-D851A0E8C04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0471BC0-9EAF-4240-9FAE-68FE09E782B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ADB0A7E-1D6E-4430-81F9-566EF5AFFF7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年度に策定した公共施設等総合管理計画において、公共施設等の延べ床面積を今後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年間で約</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％程度削減するという目標を掲げ、複合化・集約化・廃止等を検討しているが、Ｈ</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時点での有形固定資産減価償却率の低下に影響を与えるものがないため、老朽化が進み上昇傾向となっている。数値が高いものとしては、庁舎や学校施設、公営住宅が上げられ、今後施設の更新等を検討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D5BCF0D-F5B6-4077-ADBD-846D41A16DE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AF9450D-0C57-4698-B73B-1028083B7DF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92F38E6-6E88-4E52-BDE3-8A98E555E91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2DFCD577-05F7-48F0-B3F4-727391D13BD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256033FE-1DEF-4E6B-AAB6-BBC0A6A3996D}"/>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24CBA80A-6F7C-4E75-81B4-F560D8F8ABB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141F051B-0CA9-4AA1-8635-DE5F8169A2B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3A71A2F-8BA2-432E-B05D-93A648F0636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EAAF1324-6A24-4932-8224-D41DF543965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4F13F4CA-A5EC-42E3-9FE2-9355315DE578}"/>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644147A0-CBA5-400F-B0EC-5A6BAE2E5FB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AEBDB06B-4E9D-4DFD-B7C9-03B9B08BF92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71D98559-FD23-4019-963D-8BAB29853FB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FF19FE1-0482-44EE-89FC-61EBA9DE44F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B1235DCE-CF97-4648-B198-BF8F56655ED5}"/>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47F946D5-B61D-4E79-84A0-7DFDC266E3C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a:extLst>
            <a:ext uri="{FF2B5EF4-FFF2-40B4-BE49-F238E27FC236}">
              <a16:creationId xmlns:a16="http://schemas.microsoft.com/office/drawing/2014/main" id="{160D020C-B300-4E02-8CDD-D56F6F5A408A}"/>
            </a:ext>
          </a:extLst>
        </xdr:cNvPr>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a:extLst>
            <a:ext uri="{FF2B5EF4-FFF2-40B4-BE49-F238E27FC236}">
              <a16:creationId xmlns:a16="http://schemas.microsoft.com/office/drawing/2014/main" id="{C92BA772-D147-4565-9444-B7B87D5727D1}"/>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a:extLst>
            <a:ext uri="{FF2B5EF4-FFF2-40B4-BE49-F238E27FC236}">
              <a16:creationId xmlns:a16="http://schemas.microsoft.com/office/drawing/2014/main" id="{26DFF028-2042-4DC3-9143-64EA7D1865F1}"/>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a:extLst>
            <a:ext uri="{FF2B5EF4-FFF2-40B4-BE49-F238E27FC236}">
              <a16:creationId xmlns:a16="http://schemas.microsoft.com/office/drawing/2014/main" id="{E6A92159-58CC-4F82-8F94-86A6EF68C2A5}"/>
            </a:ext>
          </a:extLst>
        </xdr:cNvPr>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a:extLst>
            <a:ext uri="{FF2B5EF4-FFF2-40B4-BE49-F238E27FC236}">
              <a16:creationId xmlns:a16="http://schemas.microsoft.com/office/drawing/2014/main" id="{BAFA3788-F3CC-47FF-92D9-CF11AFB7C2AC}"/>
            </a:ext>
          </a:extLst>
        </xdr:cNvPr>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0" name="有形固定資産減価償却率平均値テキスト">
          <a:extLst>
            <a:ext uri="{FF2B5EF4-FFF2-40B4-BE49-F238E27FC236}">
              <a16:creationId xmlns:a16="http://schemas.microsoft.com/office/drawing/2014/main" id="{7C24570C-B461-454A-8F78-D57F4385A011}"/>
            </a:ext>
          </a:extLst>
        </xdr:cNvPr>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a:extLst>
            <a:ext uri="{FF2B5EF4-FFF2-40B4-BE49-F238E27FC236}">
              <a16:creationId xmlns:a16="http://schemas.microsoft.com/office/drawing/2014/main" id="{DE55FBDC-F9EF-4BCF-AF36-D7830425D753}"/>
            </a:ext>
          </a:extLst>
        </xdr:cNvPr>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a:extLst>
            <a:ext uri="{FF2B5EF4-FFF2-40B4-BE49-F238E27FC236}">
              <a16:creationId xmlns:a16="http://schemas.microsoft.com/office/drawing/2014/main" id="{E7B24ADC-6CD3-402A-949E-69F1691112D9}"/>
            </a:ext>
          </a:extLst>
        </xdr:cNvPr>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a:extLst>
            <a:ext uri="{FF2B5EF4-FFF2-40B4-BE49-F238E27FC236}">
              <a16:creationId xmlns:a16="http://schemas.microsoft.com/office/drawing/2014/main" id="{A04C21AC-167A-4046-BFDD-DC87246C1E83}"/>
            </a:ext>
          </a:extLst>
        </xdr:cNvPr>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B6E71E42-B958-48AF-831B-8C482A3933A2}"/>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a:extLst>
            <a:ext uri="{FF2B5EF4-FFF2-40B4-BE49-F238E27FC236}">
              <a16:creationId xmlns:a16="http://schemas.microsoft.com/office/drawing/2014/main" id="{5DDA702B-475C-46DE-BC35-311179C5D95C}"/>
            </a:ext>
          </a:extLst>
        </xdr:cNvPr>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6D89844-7022-4266-ADB8-F04C67DB9B2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9CD00E0-5330-40F8-BC43-A6817CC6904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EE7A923-D0C7-4145-A0EB-F23654D163F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9E2AA4B-1E09-411E-994F-1B61BE39C10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B1629FC-D7CE-4E5B-BA49-AB42290D94F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157163</xdr:rowOff>
    </xdr:from>
    <xdr:to>
      <xdr:col>19</xdr:col>
      <xdr:colOff>187325</xdr:colOff>
      <xdr:row>30</xdr:row>
      <xdr:rowOff>87313</xdr:rowOff>
    </xdr:to>
    <xdr:sp macro="" textlink="">
      <xdr:nvSpPr>
        <xdr:cNvPr id="81" name="楕円 80">
          <a:extLst>
            <a:ext uri="{FF2B5EF4-FFF2-40B4-BE49-F238E27FC236}">
              <a16:creationId xmlns:a16="http://schemas.microsoft.com/office/drawing/2014/main" id="{850C281D-9342-4589-8081-584F58D45B79}"/>
            </a:ext>
          </a:extLst>
        </xdr:cNvPr>
        <xdr:cNvSpPr/>
      </xdr:nvSpPr>
      <xdr:spPr>
        <a:xfrm>
          <a:off x="4000500" y="59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128376</xdr:rowOff>
    </xdr:from>
    <xdr:to>
      <xdr:col>15</xdr:col>
      <xdr:colOff>187325</xdr:colOff>
      <xdr:row>30</xdr:row>
      <xdr:rowOff>58526</xdr:rowOff>
    </xdr:to>
    <xdr:sp macro="" textlink="">
      <xdr:nvSpPr>
        <xdr:cNvPr id="82" name="楕円 81">
          <a:extLst>
            <a:ext uri="{FF2B5EF4-FFF2-40B4-BE49-F238E27FC236}">
              <a16:creationId xmlns:a16="http://schemas.microsoft.com/office/drawing/2014/main" id="{300509AE-BAC9-4627-BC4B-0EF93EE4F65F}"/>
            </a:ext>
          </a:extLst>
        </xdr:cNvPr>
        <xdr:cNvSpPr/>
      </xdr:nvSpPr>
      <xdr:spPr>
        <a:xfrm>
          <a:off x="3238500" y="58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7726</xdr:rowOff>
    </xdr:from>
    <xdr:to>
      <xdr:col>19</xdr:col>
      <xdr:colOff>136525</xdr:colOff>
      <xdr:row>30</xdr:row>
      <xdr:rowOff>36513</xdr:rowOff>
    </xdr:to>
    <xdr:cxnSp macro="">
      <xdr:nvCxnSpPr>
        <xdr:cNvPr id="83" name="直線コネクタ 82">
          <a:extLst>
            <a:ext uri="{FF2B5EF4-FFF2-40B4-BE49-F238E27FC236}">
              <a16:creationId xmlns:a16="http://schemas.microsoft.com/office/drawing/2014/main" id="{729A952B-C78E-497D-9015-1AD90D54CB64}"/>
            </a:ext>
          </a:extLst>
        </xdr:cNvPr>
        <xdr:cNvCxnSpPr/>
      </xdr:nvCxnSpPr>
      <xdr:spPr>
        <a:xfrm>
          <a:off x="3289300" y="5922751"/>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103188</xdr:rowOff>
    </xdr:from>
    <xdr:to>
      <xdr:col>11</xdr:col>
      <xdr:colOff>187325</xdr:colOff>
      <xdr:row>30</xdr:row>
      <xdr:rowOff>33338</xdr:rowOff>
    </xdr:to>
    <xdr:sp macro="" textlink="">
      <xdr:nvSpPr>
        <xdr:cNvPr id="84" name="楕円 83">
          <a:extLst>
            <a:ext uri="{FF2B5EF4-FFF2-40B4-BE49-F238E27FC236}">
              <a16:creationId xmlns:a16="http://schemas.microsoft.com/office/drawing/2014/main" id="{E9AE9EF7-E16B-40BF-8A1D-BC18F30ABBC1}"/>
            </a:ext>
          </a:extLst>
        </xdr:cNvPr>
        <xdr:cNvSpPr/>
      </xdr:nvSpPr>
      <xdr:spPr>
        <a:xfrm>
          <a:off x="2476500" y="58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153988</xdr:rowOff>
    </xdr:from>
    <xdr:to>
      <xdr:col>15</xdr:col>
      <xdr:colOff>136525</xdr:colOff>
      <xdr:row>30</xdr:row>
      <xdr:rowOff>7726</xdr:rowOff>
    </xdr:to>
    <xdr:cxnSp macro="">
      <xdr:nvCxnSpPr>
        <xdr:cNvPr id="85" name="直線コネクタ 84">
          <a:extLst>
            <a:ext uri="{FF2B5EF4-FFF2-40B4-BE49-F238E27FC236}">
              <a16:creationId xmlns:a16="http://schemas.microsoft.com/office/drawing/2014/main" id="{C9BD9B9E-1709-4734-B2D2-BD73072EACD7}"/>
            </a:ext>
          </a:extLst>
        </xdr:cNvPr>
        <xdr:cNvCxnSpPr/>
      </xdr:nvCxnSpPr>
      <xdr:spPr>
        <a:xfrm>
          <a:off x="2527300" y="5897563"/>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85196</xdr:rowOff>
    </xdr:from>
    <xdr:to>
      <xdr:col>7</xdr:col>
      <xdr:colOff>187325</xdr:colOff>
      <xdr:row>30</xdr:row>
      <xdr:rowOff>15346</xdr:rowOff>
    </xdr:to>
    <xdr:sp macro="" textlink="">
      <xdr:nvSpPr>
        <xdr:cNvPr id="86" name="楕円 85">
          <a:extLst>
            <a:ext uri="{FF2B5EF4-FFF2-40B4-BE49-F238E27FC236}">
              <a16:creationId xmlns:a16="http://schemas.microsoft.com/office/drawing/2014/main" id="{03788663-CDE2-4EAA-91A9-6BC01A9993F0}"/>
            </a:ext>
          </a:extLst>
        </xdr:cNvPr>
        <xdr:cNvSpPr/>
      </xdr:nvSpPr>
      <xdr:spPr>
        <a:xfrm>
          <a:off x="1714500" y="582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135996</xdr:rowOff>
    </xdr:from>
    <xdr:to>
      <xdr:col>11</xdr:col>
      <xdr:colOff>136525</xdr:colOff>
      <xdr:row>29</xdr:row>
      <xdr:rowOff>153988</xdr:rowOff>
    </xdr:to>
    <xdr:cxnSp macro="">
      <xdr:nvCxnSpPr>
        <xdr:cNvPr id="87" name="直線コネクタ 86">
          <a:extLst>
            <a:ext uri="{FF2B5EF4-FFF2-40B4-BE49-F238E27FC236}">
              <a16:creationId xmlns:a16="http://schemas.microsoft.com/office/drawing/2014/main" id="{3297E2C5-803A-4FE5-981B-B24AACACD592}"/>
            </a:ext>
          </a:extLst>
        </xdr:cNvPr>
        <xdr:cNvCxnSpPr/>
      </xdr:nvCxnSpPr>
      <xdr:spPr>
        <a:xfrm>
          <a:off x="1765300" y="5879571"/>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88" name="n_1aveValue有形固定資産減価償却率">
          <a:extLst>
            <a:ext uri="{FF2B5EF4-FFF2-40B4-BE49-F238E27FC236}">
              <a16:creationId xmlns:a16="http://schemas.microsoft.com/office/drawing/2014/main" id="{19EDCC62-396D-47A1-9EC2-4213B87DB5E8}"/>
            </a:ext>
          </a:extLst>
        </xdr:cNvPr>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89" name="n_2aveValue有形固定資産減価償却率">
          <a:extLst>
            <a:ext uri="{FF2B5EF4-FFF2-40B4-BE49-F238E27FC236}">
              <a16:creationId xmlns:a16="http://schemas.microsoft.com/office/drawing/2014/main" id="{2635DBA2-2BD5-46DA-872B-9E0BB0C19AC9}"/>
            </a:ext>
          </a:extLst>
        </xdr:cNvPr>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0" name="n_3aveValue有形固定資産減価償却率">
          <a:extLst>
            <a:ext uri="{FF2B5EF4-FFF2-40B4-BE49-F238E27FC236}">
              <a16:creationId xmlns:a16="http://schemas.microsoft.com/office/drawing/2014/main" id="{12BA8332-C8A4-4D2C-9F33-22325528AB2D}"/>
            </a:ext>
          </a:extLst>
        </xdr:cNvPr>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91" name="n_4aveValue有形固定資産減価償却率">
          <a:extLst>
            <a:ext uri="{FF2B5EF4-FFF2-40B4-BE49-F238E27FC236}">
              <a16:creationId xmlns:a16="http://schemas.microsoft.com/office/drawing/2014/main" id="{89B631E3-E6A6-4135-AFA2-3DC71060B8EE}"/>
            </a:ext>
          </a:extLst>
        </xdr:cNvPr>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103840</xdr:rowOff>
    </xdr:from>
    <xdr:ext cx="405111" cy="259045"/>
    <xdr:sp macro="" textlink="">
      <xdr:nvSpPr>
        <xdr:cNvPr id="92" name="n_1mainValue有形固定資産減価償却率">
          <a:extLst>
            <a:ext uri="{FF2B5EF4-FFF2-40B4-BE49-F238E27FC236}">
              <a16:creationId xmlns:a16="http://schemas.microsoft.com/office/drawing/2014/main" id="{385FD745-853B-4248-ACAB-1D648A4FA065}"/>
            </a:ext>
          </a:extLst>
        </xdr:cNvPr>
        <xdr:cNvSpPr txBox="1"/>
      </xdr:nvSpPr>
      <xdr:spPr>
        <a:xfrm>
          <a:off x="3836044" y="5675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75053</xdr:rowOff>
    </xdr:from>
    <xdr:ext cx="405111" cy="259045"/>
    <xdr:sp macro="" textlink="">
      <xdr:nvSpPr>
        <xdr:cNvPr id="93" name="n_2mainValue有形固定資産減価償却率">
          <a:extLst>
            <a:ext uri="{FF2B5EF4-FFF2-40B4-BE49-F238E27FC236}">
              <a16:creationId xmlns:a16="http://schemas.microsoft.com/office/drawing/2014/main" id="{487D42BB-C2EE-4C68-B6E1-FDA0F7A1BD5E}"/>
            </a:ext>
          </a:extLst>
        </xdr:cNvPr>
        <xdr:cNvSpPr txBox="1"/>
      </xdr:nvSpPr>
      <xdr:spPr>
        <a:xfrm>
          <a:off x="3086744" y="5647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49865</xdr:rowOff>
    </xdr:from>
    <xdr:ext cx="405111" cy="259045"/>
    <xdr:sp macro="" textlink="">
      <xdr:nvSpPr>
        <xdr:cNvPr id="94" name="n_3mainValue有形固定資産減価償却率">
          <a:extLst>
            <a:ext uri="{FF2B5EF4-FFF2-40B4-BE49-F238E27FC236}">
              <a16:creationId xmlns:a16="http://schemas.microsoft.com/office/drawing/2014/main" id="{45C673DF-A102-4A0B-8780-998FE3220429}"/>
            </a:ext>
          </a:extLst>
        </xdr:cNvPr>
        <xdr:cNvSpPr txBox="1"/>
      </xdr:nvSpPr>
      <xdr:spPr>
        <a:xfrm>
          <a:off x="2324744" y="562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31873</xdr:rowOff>
    </xdr:from>
    <xdr:ext cx="405111" cy="259045"/>
    <xdr:sp macro="" textlink="">
      <xdr:nvSpPr>
        <xdr:cNvPr id="95" name="n_4mainValue有形固定資産減価償却率">
          <a:extLst>
            <a:ext uri="{FF2B5EF4-FFF2-40B4-BE49-F238E27FC236}">
              <a16:creationId xmlns:a16="http://schemas.microsoft.com/office/drawing/2014/main" id="{3A0BFEA2-48A6-448C-9DE4-B0951F5551C9}"/>
            </a:ext>
          </a:extLst>
        </xdr:cNvPr>
        <xdr:cNvSpPr txBox="1"/>
      </xdr:nvSpPr>
      <xdr:spPr>
        <a:xfrm>
          <a:off x="1562744" y="560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E4736558-61C3-4072-8575-4A03315D64F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48E379EB-56B9-4CB2-A8A7-9C4F68F7C96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4142F4FA-7106-4EAC-B3AA-6E1BD2E168C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1BD1CC81-B2B8-413B-910E-FFF1C0DFB45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42661600-597E-4B29-B9CA-31B99CCBFCC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FA953F3C-61A6-4DE7-8F88-3713F2A38E1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1B822B2A-5CC8-4929-9877-067BA324D4A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B97CB8BB-4DE0-4F0A-8B39-EB6A975D512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E28359D3-4A81-4850-82D9-B7100BDFD46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FCA843C7-4A2D-42F1-8DBD-10E0CCD1820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B1CEED92-746E-40AE-8E3A-EA78C61A5E4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3E6CE6B6-321E-4C57-9B08-6B37017EEC7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ADAB0C91-E417-4857-AC9C-E29FED2917E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一般会計においては、新発債を抑制しており将来負担額が減少しているものの、公共下水道事業による借入や東彼地区保健福祉組合におけるごみ処理場建設事業に係る借入額の増の影響により、公営企業等に係る将来負担額が増加しており類似団体と比べると債務償還比率は高くなってい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D2669620-6974-4AAF-8191-3A45E992884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40A54130-964A-4555-AF36-152E58BADE2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AD3C2313-41BC-42B0-B006-3F49FA0922E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58851C1E-ED97-4111-811F-9750F7540BD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id="{AE335E21-5F05-45CA-BB4E-247553B5664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640D5EB9-F726-4C69-AD0E-563EBF2CAD2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EF48D20A-3A14-47AF-A0BC-479B87542EF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5BB4B258-7FC7-4365-8181-FF585FF2EE2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E53562E1-5960-47B0-A624-E52D11A12F5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363BFA2D-1E24-4BB4-B39E-4CD1195B04F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22D1B2F8-AC7A-489F-8DEE-269184A4409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76F3FB29-DBD3-4F2E-9BC4-3E7DB842D04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a:extLst>
            <a:ext uri="{FF2B5EF4-FFF2-40B4-BE49-F238E27FC236}">
              <a16:creationId xmlns:a16="http://schemas.microsoft.com/office/drawing/2014/main" id="{E28B7666-63E8-4574-9721-80D57CADC78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FC2C8565-42D9-4A16-B940-64129400C5F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A0383C5C-3F51-4789-9379-64DD002F83A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4" name="直線コネクタ 123">
          <a:extLst>
            <a:ext uri="{FF2B5EF4-FFF2-40B4-BE49-F238E27FC236}">
              <a16:creationId xmlns:a16="http://schemas.microsoft.com/office/drawing/2014/main" id="{2F3C110B-1898-4EA9-B9A9-F27ED3EDFBCA}"/>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5" name="債務償還比率最小値テキスト">
          <a:extLst>
            <a:ext uri="{FF2B5EF4-FFF2-40B4-BE49-F238E27FC236}">
              <a16:creationId xmlns:a16="http://schemas.microsoft.com/office/drawing/2014/main" id="{96B05680-7F17-41FF-B222-4006F16E6635}"/>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6" name="直線コネクタ 125">
          <a:extLst>
            <a:ext uri="{FF2B5EF4-FFF2-40B4-BE49-F238E27FC236}">
              <a16:creationId xmlns:a16="http://schemas.microsoft.com/office/drawing/2014/main" id="{4E0B20D4-AED0-4E55-B436-6652E8EFEDC5}"/>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a:extLst>
            <a:ext uri="{FF2B5EF4-FFF2-40B4-BE49-F238E27FC236}">
              <a16:creationId xmlns:a16="http://schemas.microsoft.com/office/drawing/2014/main" id="{DDF58EE4-8511-41EE-8BA3-675DBCA56A0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a:extLst>
            <a:ext uri="{FF2B5EF4-FFF2-40B4-BE49-F238E27FC236}">
              <a16:creationId xmlns:a16="http://schemas.microsoft.com/office/drawing/2014/main" id="{1F7F68BC-03DB-4B93-8ADF-A2BC3FFA688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29" name="債務償還比率平均値テキスト">
          <a:extLst>
            <a:ext uri="{FF2B5EF4-FFF2-40B4-BE49-F238E27FC236}">
              <a16:creationId xmlns:a16="http://schemas.microsoft.com/office/drawing/2014/main" id="{05C64F4E-3922-4C7A-8AE2-F8AA8E69E977}"/>
            </a:ext>
          </a:extLst>
        </xdr:cNvPr>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0" name="フローチャート: 判断 129">
          <a:extLst>
            <a:ext uri="{FF2B5EF4-FFF2-40B4-BE49-F238E27FC236}">
              <a16:creationId xmlns:a16="http://schemas.microsoft.com/office/drawing/2014/main" id="{EA1F3C60-4DBF-41FA-8F2B-00F52BAD4923}"/>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1" name="フローチャート: 判断 130">
          <a:extLst>
            <a:ext uri="{FF2B5EF4-FFF2-40B4-BE49-F238E27FC236}">
              <a16:creationId xmlns:a16="http://schemas.microsoft.com/office/drawing/2014/main" id="{E5BD42A2-95F5-4A98-A7AA-C01C0E2A6863}"/>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2" name="フローチャート: 判断 131">
          <a:extLst>
            <a:ext uri="{FF2B5EF4-FFF2-40B4-BE49-F238E27FC236}">
              <a16:creationId xmlns:a16="http://schemas.microsoft.com/office/drawing/2014/main" id="{0E415137-07EE-49BB-A198-40A086A4BBDB}"/>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3" name="フローチャート: 判断 132">
          <a:extLst>
            <a:ext uri="{FF2B5EF4-FFF2-40B4-BE49-F238E27FC236}">
              <a16:creationId xmlns:a16="http://schemas.microsoft.com/office/drawing/2014/main" id="{5B16BF4A-2AE4-47FD-B967-4233C0D1BDD9}"/>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4" name="フローチャート: 判断 133">
          <a:extLst>
            <a:ext uri="{FF2B5EF4-FFF2-40B4-BE49-F238E27FC236}">
              <a16:creationId xmlns:a16="http://schemas.microsoft.com/office/drawing/2014/main" id="{4BE7B70F-AF75-4573-B99B-5CA9C1126A60}"/>
            </a:ext>
          </a:extLst>
        </xdr:cNvPr>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E8579870-9E01-491F-99E6-B6865F8E7C1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F8185E17-6C62-4E26-B2DE-CE232C2FAAE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FBDF581A-E805-4F04-8F1B-F16C2E8B4F8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32189348-8618-4130-A2A1-8D0ED02C0D3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AA94E3C8-9EA2-46B2-BCC6-3319FDBCE1E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123169</xdr:rowOff>
    </xdr:from>
    <xdr:to>
      <xdr:col>76</xdr:col>
      <xdr:colOff>73025</xdr:colOff>
      <xdr:row>31</xdr:row>
      <xdr:rowOff>53319</xdr:rowOff>
    </xdr:to>
    <xdr:sp macro="" textlink="">
      <xdr:nvSpPr>
        <xdr:cNvPr id="140" name="楕円 139">
          <a:extLst>
            <a:ext uri="{FF2B5EF4-FFF2-40B4-BE49-F238E27FC236}">
              <a16:creationId xmlns:a16="http://schemas.microsoft.com/office/drawing/2014/main" id="{EB2BABA3-F282-4334-93E7-BAE3FF60E82A}"/>
            </a:ext>
          </a:extLst>
        </xdr:cNvPr>
        <xdr:cNvSpPr/>
      </xdr:nvSpPr>
      <xdr:spPr>
        <a:xfrm>
          <a:off x="14744700" y="60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101596</xdr:rowOff>
    </xdr:from>
    <xdr:ext cx="469744" cy="259045"/>
    <xdr:sp macro="" textlink="">
      <xdr:nvSpPr>
        <xdr:cNvPr id="141" name="債務償還比率該当値テキスト">
          <a:extLst>
            <a:ext uri="{FF2B5EF4-FFF2-40B4-BE49-F238E27FC236}">
              <a16:creationId xmlns:a16="http://schemas.microsoft.com/office/drawing/2014/main" id="{56BEF912-7359-4F91-85E0-615A65E46355}"/>
            </a:ext>
          </a:extLst>
        </xdr:cNvPr>
        <xdr:cNvSpPr txBox="1"/>
      </xdr:nvSpPr>
      <xdr:spPr>
        <a:xfrm>
          <a:off x="14846300" y="601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83467</xdr:rowOff>
    </xdr:from>
    <xdr:to>
      <xdr:col>72</xdr:col>
      <xdr:colOff>123825</xdr:colOff>
      <xdr:row>31</xdr:row>
      <xdr:rowOff>13617</xdr:rowOff>
    </xdr:to>
    <xdr:sp macro="" textlink="">
      <xdr:nvSpPr>
        <xdr:cNvPr id="142" name="楕円 141">
          <a:extLst>
            <a:ext uri="{FF2B5EF4-FFF2-40B4-BE49-F238E27FC236}">
              <a16:creationId xmlns:a16="http://schemas.microsoft.com/office/drawing/2014/main" id="{E3D313AD-7EC6-4300-8D56-30679C12692D}"/>
            </a:ext>
          </a:extLst>
        </xdr:cNvPr>
        <xdr:cNvSpPr/>
      </xdr:nvSpPr>
      <xdr:spPr>
        <a:xfrm>
          <a:off x="14033500" y="599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134267</xdr:rowOff>
    </xdr:from>
    <xdr:to>
      <xdr:col>76</xdr:col>
      <xdr:colOff>22225</xdr:colOff>
      <xdr:row>31</xdr:row>
      <xdr:rowOff>2519</xdr:rowOff>
    </xdr:to>
    <xdr:cxnSp macro="">
      <xdr:nvCxnSpPr>
        <xdr:cNvPr id="143" name="直線コネクタ 142">
          <a:extLst>
            <a:ext uri="{FF2B5EF4-FFF2-40B4-BE49-F238E27FC236}">
              <a16:creationId xmlns:a16="http://schemas.microsoft.com/office/drawing/2014/main" id="{E1D29549-DAC5-4242-8756-8AE612258F20}"/>
            </a:ext>
          </a:extLst>
        </xdr:cNvPr>
        <xdr:cNvCxnSpPr/>
      </xdr:nvCxnSpPr>
      <xdr:spPr>
        <a:xfrm>
          <a:off x="14084300" y="6049292"/>
          <a:ext cx="711200" cy="3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92463</xdr:rowOff>
    </xdr:from>
    <xdr:to>
      <xdr:col>68</xdr:col>
      <xdr:colOff>123825</xdr:colOff>
      <xdr:row>31</xdr:row>
      <xdr:rowOff>22613</xdr:rowOff>
    </xdr:to>
    <xdr:sp macro="" textlink="">
      <xdr:nvSpPr>
        <xdr:cNvPr id="144" name="楕円 143">
          <a:extLst>
            <a:ext uri="{FF2B5EF4-FFF2-40B4-BE49-F238E27FC236}">
              <a16:creationId xmlns:a16="http://schemas.microsoft.com/office/drawing/2014/main" id="{BAF441BE-2F20-40CD-9025-C7D1D74C50FB}"/>
            </a:ext>
          </a:extLst>
        </xdr:cNvPr>
        <xdr:cNvSpPr/>
      </xdr:nvSpPr>
      <xdr:spPr>
        <a:xfrm>
          <a:off x="13271500" y="600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134267</xdr:rowOff>
    </xdr:from>
    <xdr:to>
      <xdr:col>72</xdr:col>
      <xdr:colOff>73025</xdr:colOff>
      <xdr:row>30</xdr:row>
      <xdr:rowOff>143263</xdr:rowOff>
    </xdr:to>
    <xdr:cxnSp macro="">
      <xdr:nvCxnSpPr>
        <xdr:cNvPr id="145" name="直線コネクタ 144">
          <a:extLst>
            <a:ext uri="{FF2B5EF4-FFF2-40B4-BE49-F238E27FC236}">
              <a16:creationId xmlns:a16="http://schemas.microsoft.com/office/drawing/2014/main" id="{8EBF2809-E968-445A-A05B-B5CE3F6E7A3C}"/>
            </a:ext>
          </a:extLst>
        </xdr:cNvPr>
        <xdr:cNvCxnSpPr/>
      </xdr:nvCxnSpPr>
      <xdr:spPr>
        <a:xfrm flipV="1">
          <a:off x="13322300" y="6049292"/>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131014</xdr:rowOff>
    </xdr:from>
    <xdr:to>
      <xdr:col>64</xdr:col>
      <xdr:colOff>123825</xdr:colOff>
      <xdr:row>30</xdr:row>
      <xdr:rowOff>61164</xdr:rowOff>
    </xdr:to>
    <xdr:sp macro="" textlink="">
      <xdr:nvSpPr>
        <xdr:cNvPr id="146" name="楕円 145">
          <a:extLst>
            <a:ext uri="{FF2B5EF4-FFF2-40B4-BE49-F238E27FC236}">
              <a16:creationId xmlns:a16="http://schemas.microsoft.com/office/drawing/2014/main" id="{F6360758-984E-408C-8C5D-E482EADFD6DC}"/>
            </a:ext>
          </a:extLst>
        </xdr:cNvPr>
        <xdr:cNvSpPr/>
      </xdr:nvSpPr>
      <xdr:spPr>
        <a:xfrm>
          <a:off x="12509500" y="58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10364</xdr:rowOff>
    </xdr:from>
    <xdr:to>
      <xdr:col>68</xdr:col>
      <xdr:colOff>73025</xdr:colOff>
      <xdr:row>30</xdr:row>
      <xdr:rowOff>143263</xdr:rowOff>
    </xdr:to>
    <xdr:cxnSp macro="">
      <xdr:nvCxnSpPr>
        <xdr:cNvPr id="147" name="直線コネクタ 146">
          <a:extLst>
            <a:ext uri="{FF2B5EF4-FFF2-40B4-BE49-F238E27FC236}">
              <a16:creationId xmlns:a16="http://schemas.microsoft.com/office/drawing/2014/main" id="{33C7AE6D-7A4F-4B26-BCC7-03E3E3210A64}"/>
            </a:ext>
          </a:extLst>
        </xdr:cNvPr>
        <xdr:cNvCxnSpPr/>
      </xdr:nvCxnSpPr>
      <xdr:spPr>
        <a:xfrm>
          <a:off x="12560300" y="5925389"/>
          <a:ext cx="762000" cy="1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48373</xdr:rowOff>
    </xdr:from>
    <xdr:to>
      <xdr:col>60</xdr:col>
      <xdr:colOff>123825</xdr:colOff>
      <xdr:row>29</xdr:row>
      <xdr:rowOff>149973</xdr:rowOff>
    </xdr:to>
    <xdr:sp macro="" textlink="">
      <xdr:nvSpPr>
        <xdr:cNvPr id="148" name="楕円 147">
          <a:extLst>
            <a:ext uri="{FF2B5EF4-FFF2-40B4-BE49-F238E27FC236}">
              <a16:creationId xmlns:a16="http://schemas.microsoft.com/office/drawing/2014/main" id="{918A0880-FFB1-4FEC-884F-B64C4F30047E}"/>
            </a:ext>
          </a:extLst>
        </xdr:cNvPr>
        <xdr:cNvSpPr/>
      </xdr:nvSpPr>
      <xdr:spPr>
        <a:xfrm>
          <a:off x="11747500" y="579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99173</xdr:rowOff>
    </xdr:from>
    <xdr:to>
      <xdr:col>64</xdr:col>
      <xdr:colOff>73025</xdr:colOff>
      <xdr:row>30</xdr:row>
      <xdr:rowOff>10364</xdr:rowOff>
    </xdr:to>
    <xdr:cxnSp macro="">
      <xdr:nvCxnSpPr>
        <xdr:cNvPr id="149" name="直線コネクタ 148">
          <a:extLst>
            <a:ext uri="{FF2B5EF4-FFF2-40B4-BE49-F238E27FC236}">
              <a16:creationId xmlns:a16="http://schemas.microsoft.com/office/drawing/2014/main" id="{A3EF1139-15C0-4206-95C5-98AAB76D022C}"/>
            </a:ext>
          </a:extLst>
        </xdr:cNvPr>
        <xdr:cNvCxnSpPr/>
      </xdr:nvCxnSpPr>
      <xdr:spPr>
        <a:xfrm>
          <a:off x="11798300" y="5842748"/>
          <a:ext cx="762000" cy="8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0" name="n_1aveValue債務償還比率">
          <a:extLst>
            <a:ext uri="{FF2B5EF4-FFF2-40B4-BE49-F238E27FC236}">
              <a16:creationId xmlns:a16="http://schemas.microsoft.com/office/drawing/2014/main" id="{F3D357DF-DAC1-4CE2-ABAD-9F914B75275C}"/>
            </a:ext>
          </a:extLst>
        </xdr:cNvPr>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1" name="n_2aveValue債務償還比率">
          <a:extLst>
            <a:ext uri="{FF2B5EF4-FFF2-40B4-BE49-F238E27FC236}">
              <a16:creationId xmlns:a16="http://schemas.microsoft.com/office/drawing/2014/main" id="{99AFBD25-49C8-42DD-8616-C30829E8F843}"/>
            </a:ext>
          </a:extLst>
        </xdr:cNvPr>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2" name="n_3aveValue債務償還比率">
          <a:extLst>
            <a:ext uri="{FF2B5EF4-FFF2-40B4-BE49-F238E27FC236}">
              <a16:creationId xmlns:a16="http://schemas.microsoft.com/office/drawing/2014/main" id="{A75A6C7E-4E44-411B-A2B7-680DB5ABFEF7}"/>
            </a:ext>
          </a:extLst>
        </xdr:cNvPr>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3" name="n_4aveValue債務償還比率">
          <a:extLst>
            <a:ext uri="{FF2B5EF4-FFF2-40B4-BE49-F238E27FC236}">
              <a16:creationId xmlns:a16="http://schemas.microsoft.com/office/drawing/2014/main" id="{FE4BC663-235B-4A96-9309-6DC05EC12FA0}"/>
            </a:ext>
          </a:extLst>
        </xdr:cNvPr>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4744</xdr:rowOff>
    </xdr:from>
    <xdr:ext cx="469744" cy="259045"/>
    <xdr:sp macro="" textlink="">
      <xdr:nvSpPr>
        <xdr:cNvPr id="154" name="n_1mainValue債務償還比率">
          <a:extLst>
            <a:ext uri="{FF2B5EF4-FFF2-40B4-BE49-F238E27FC236}">
              <a16:creationId xmlns:a16="http://schemas.microsoft.com/office/drawing/2014/main" id="{2C309F72-B133-4289-A99F-D4E67B67CA04}"/>
            </a:ext>
          </a:extLst>
        </xdr:cNvPr>
        <xdr:cNvSpPr txBox="1"/>
      </xdr:nvSpPr>
      <xdr:spPr>
        <a:xfrm>
          <a:off x="13836727" y="60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13740</xdr:rowOff>
    </xdr:from>
    <xdr:ext cx="469744" cy="259045"/>
    <xdr:sp macro="" textlink="">
      <xdr:nvSpPr>
        <xdr:cNvPr id="155" name="n_2mainValue債務償還比率">
          <a:extLst>
            <a:ext uri="{FF2B5EF4-FFF2-40B4-BE49-F238E27FC236}">
              <a16:creationId xmlns:a16="http://schemas.microsoft.com/office/drawing/2014/main" id="{5C534F50-E371-480F-BFED-60CC5899EFBD}"/>
            </a:ext>
          </a:extLst>
        </xdr:cNvPr>
        <xdr:cNvSpPr txBox="1"/>
      </xdr:nvSpPr>
      <xdr:spPr>
        <a:xfrm>
          <a:off x="13087427" y="610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52291</xdr:rowOff>
    </xdr:from>
    <xdr:ext cx="469744" cy="259045"/>
    <xdr:sp macro="" textlink="">
      <xdr:nvSpPr>
        <xdr:cNvPr id="156" name="n_3mainValue債務償還比率">
          <a:extLst>
            <a:ext uri="{FF2B5EF4-FFF2-40B4-BE49-F238E27FC236}">
              <a16:creationId xmlns:a16="http://schemas.microsoft.com/office/drawing/2014/main" id="{7109A1C6-33A8-48E1-A112-2D529383A427}"/>
            </a:ext>
          </a:extLst>
        </xdr:cNvPr>
        <xdr:cNvSpPr txBox="1"/>
      </xdr:nvSpPr>
      <xdr:spPr>
        <a:xfrm>
          <a:off x="12325427" y="596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141100</xdr:rowOff>
    </xdr:from>
    <xdr:ext cx="469744" cy="259045"/>
    <xdr:sp macro="" textlink="">
      <xdr:nvSpPr>
        <xdr:cNvPr id="157" name="n_4mainValue債務償還比率">
          <a:extLst>
            <a:ext uri="{FF2B5EF4-FFF2-40B4-BE49-F238E27FC236}">
              <a16:creationId xmlns:a16="http://schemas.microsoft.com/office/drawing/2014/main" id="{1DF3B9E6-93BF-451A-9DEA-E5D5FA782612}"/>
            </a:ext>
          </a:extLst>
        </xdr:cNvPr>
        <xdr:cNvSpPr txBox="1"/>
      </xdr:nvSpPr>
      <xdr:spPr>
        <a:xfrm>
          <a:off x="11563427" y="58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1FFF8EDA-7EF8-41A6-AE23-F12723F8615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57961F15-0770-4ABA-A617-428146BDDF9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C5EE7C88-7B33-4EF8-9326-69966330A3C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224DDD17-4842-4C26-9DF9-3C30FAD7C00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C5AA2E-2DFB-43EB-8EF3-73C6E56ADBA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1CF11AC6-FF41-4AED-952F-245DB6BDCB7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1C5A2FF-A359-4356-BF20-EC58C609C7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C5155C8-F09C-4DA4-BF9C-4C4B1C7573E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092A492-F8E7-43A3-9797-1207B003081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22CA06A-9E34-44DD-8BE0-E77C0905414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長崎県東彼杵町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6F2BABB-B526-4CD5-A23C-B4325D41879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CF949D4-4DB2-48C7-A13C-12A1ADCC37C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C336003-976E-478B-9EAE-1AE98108BE3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47D4D7E-A161-4D39-AB56-E1423854774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D443DE3-6DCD-436E-B245-9C5866A828D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1084ACF-213D-4D36-89AD-83320DF0D07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7,850
7,800
74.28
4,953,761
4,777,595
134,976
2,950,776
4,275,152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BF4A62-8827-460A-B869-32864F08C51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6EEDC0B-6AF9-4DEB-A76A-E7CD82493DC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1CEACD1-03BC-463C-A2FA-A7B5033A0C9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64977F7-95A9-49BA-8E42-46B2DA1A324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7A42C97-2656-425E-A64F-A3945ECD54B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A1A81F3-AB3C-4DE3-AAA1-0075A90EBFB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3140900-2A4C-49DA-A30A-D14BDF9BC7E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F3D5D20-F4C1-4CB4-A500-578698A7813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80DE9DB-39CE-4B3C-9D3A-2D644D61F99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C6F5980-8CDC-4B8E-B6E4-67B87684305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7C944E5-1982-4A99-9958-C1E462A7AF2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E9E987C-56D2-497C-8BEC-6BF6992F83A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14A12CE-BDD9-4EBE-93B9-19A04556361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C130945-8124-433E-AD41-0199B330492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56587B7-94FE-41BA-AD25-02F92A53187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4E572D2-2424-41DA-B80C-EF594AEF700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0167CAE-09AA-4BDF-A7C8-8107E76840E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D3843D5-2EE6-40F2-B612-7E304416E36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20487F2-9042-41B8-BD61-E21D676E87D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E31289F-7D1F-4E95-8789-43938905879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AA1B665-BE44-46FB-AA38-584CC7C4375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04F7D22-4E5F-4473-8A35-3D9E08398CD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71FFCE9-A20E-4955-B4A4-3B86884E09F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C0DF181-F863-4798-8A0B-F19342AE983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78C179A-5194-45E2-BBFF-D1FD5D2688B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56AF26E-3FB0-4961-8400-A8BCB496DC1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132F8F0-B8F4-4386-B716-3B3EC3FE55B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A89504B-A3AD-4E72-90F8-A0331067D1D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C8C6AD9-6329-4E4D-A93D-A1B9604B03C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1BCD314-EFC8-48AA-B571-F9060E3529F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D4A90F8-B9E2-4801-85BB-BD7571D14D1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A98DCF3-9717-4C4F-BF79-F3A25505C5C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8A60F36-6B2D-4D71-98E7-B0E54CE71F5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B9CAB03-8D20-4BDB-8E0E-1C4DECF031B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FAC1A60-D9EA-4B52-A532-C53267AFA62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D86B588-52EE-4CFB-A910-3B1D0F3EE55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5AF7705-5864-4501-AF6A-D1F26C8E187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CA79D2C-86E8-47AA-B7DA-9B79EFE9521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B261633-1CC7-4080-925C-2AAC89F0951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D5A150E-C3CF-4CD0-BCA9-8B6F179A025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7583965-8323-4DE5-9E88-F977D0D28A8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806433E-FF77-4DB3-88F5-C0E81394444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87344B3-19AB-41A8-ADE9-2D80D06E0BA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336ADB9-042D-4486-8B80-3E079FF123B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A43D68A-DBB3-4463-8BC6-12931F8A587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495B2380-EF68-40EC-98D3-DE25CEF1CDBE}"/>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AFA49708-6AC0-4DC4-BA93-70D41A378C38}"/>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D18A02F7-5FF8-4E1F-AFFC-2E28D5C5D86B}"/>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083BFC0B-E92D-4947-A50D-D3F77BCBEBA6}"/>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37EED483-CAB5-49D1-8611-FB525BD3F980}"/>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a:extLst>
            <a:ext uri="{FF2B5EF4-FFF2-40B4-BE49-F238E27FC236}">
              <a16:creationId xmlns:a16="http://schemas.microsoft.com/office/drawing/2014/main" id="{D455F522-D70E-4130-804D-A49241968FBC}"/>
            </a:ext>
          </a:extLst>
        </xdr:cNvPr>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C4FFCA1D-94EE-4C97-9EC6-5A4CAA862484}"/>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4435D312-3093-4B76-8B0A-5A2011E7B5BD}"/>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AFB40FDB-382B-45B4-9708-062AB93BE77E}"/>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997D0D09-2BAE-4228-A295-20B01273753C}"/>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a:extLst>
            <a:ext uri="{FF2B5EF4-FFF2-40B4-BE49-F238E27FC236}">
              <a16:creationId xmlns:a16="http://schemas.microsoft.com/office/drawing/2014/main" id="{6B989A59-B1FE-4252-821E-E39164647792}"/>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397E604-6F0D-43B6-AFA4-66E90A8938A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FA26F98-0575-43DA-80BD-B1A1AC0F8D0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DDBE63A-633B-4D34-9FC5-8F640915B8E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A9BABC7-BC9A-4BDE-908A-7AE24486442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B98CD6B-396E-4D8D-9796-861105598E6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130175</xdr:rowOff>
    </xdr:from>
    <xdr:to>
      <xdr:col>20</xdr:col>
      <xdr:colOff>38100</xdr:colOff>
      <xdr:row>37</xdr:row>
      <xdr:rowOff>60325</xdr:rowOff>
    </xdr:to>
    <xdr:sp macro="" textlink="">
      <xdr:nvSpPr>
        <xdr:cNvPr id="73" name="楕円 72">
          <a:extLst>
            <a:ext uri="{FF2B5EF4-FFF2-40B4-BE49-F238E27FC236}">
              <a16:creationId xmlns:a16="http://schemas.microsoft.com/office/drawing/2014/main" id="{EA1A6DCF-B675-4B0B-976E-8281F7AEA51B}"/>
            </a:ext>
          </a:extLst>
        </xdr:cNvPr>
        <xdr:cNvSpPr/>
      </xdr:nvSpPr>
      <xdr:spPr>
        <a:xfrm>
          <a:off x="3746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103505</xdr:rowOff>
    </xdr:from>
    <xdr:to>
      <xdr:col>15</xdr:col>
      <xdr:colOff>101600</xdr:colOff>
      <xdr:row>37</xdr:row>
      <xdr:rowOff>33655</xdr:rowOff>
    </xdr:to>
    <xdr:sp macro="" textlink="">
      <xdr:nvSpPr>
        <xdr:cNvPr id="74" name="楕円 73">
          <a:extLst>
            <a:ext uri="{FF2B5EF4-FFF2-40B4-BE49-F238E27FC236}">
              <a16:creationId xmlns:a16="http://schemas.microsoft.com/office/drawing/2014/main" id="{2A1088E4-F7BC-4ABE-B546-8FB174910B4A}"/>
            </a:ext>
          </a:extLst>
        </xdr:cNvPr>
        <xdr:cNvSpPr/>
      </xdr:nvSpPr>
      <xdr:spPr>
        <a:xfrm>
          <a:off x="2857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154305</xdr:rowOff>
    </xdr:from>
    <xdr:to>
      <xdr:col>19</xdr:col>
      <xdr:colOff>177800</xdr:colOff>
      <xdr:row>37</xdr:row>
      <xdr:rowOff>9525</xdr:rowOff>
    </xdr:to>
    <xdr:cxnSp macro="">
      <xdr:nvCxnSpPr>
        <xdr:cNvPr id="75" name="直線コネクタ 74">
          <a:extLst>
            <a:ext uri="{FF2B5EF4-FFF2-40B4-BE49-F238E27FC236}">
              <a16:creationId xmlns:a16="http://schemas.microsoft.com/office/drawing/2014/main" id="{95C6EF95-6B4F-4303-BB17-5C9223D7C35C}"/>
            </a:ext>
          </a:extLst>
        </xdr:cNvPr>
        <xdr:cNvCxnSpPr/>
      </xdr:nvCxnSpPr>
      <xdr:spPr>
        <a:xfrm>
          <a:off x="2908300" y="63265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76835</xdr:rowOff>
    </xdr:from>
    <xdr:to>
      <xdr:col>10</xdr:col>
      <xdr:colOff>165100</xdr:colOff>
      <xdr:row>37</xdr:row>
      <xdr:rowOff>6985</xdr:rowOff>
    </xdr:to>
    <xdr:sp macro="" textlink="">
      <xdr:nvSpPr>
        <xdr:cNvPr id="76" name="楕円 75">
          <a:extLst>
            <a:ext uri="{FF2B5EF4-FFF2-40B4-BE49-F238E27FC236}">
              <a16:creationId xmlns:a16="http://schemas.microsoft.com/office/drawing/2014/main" id="{28E555F7-F9A2-41EF-A62D-199333CC4DCF}"/>
            </a:ext>
          </a:extLst>
        </xdr:cNvPr>
        <xdr:cNvSpPr/>
      </xdr:nvSpPr>
      <xdr:spPr>
        <a:xfrm>
          <a:off x="1968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127635</xdr:rowOff>
    </xdr:from>
    <xdr:to>
      <xdr:col>15</xdr:col>
      <xdr:colOff>50800</xdr:colOff>
      <xdr:row>36</xdr:row>
      <xdr:rowOff>154305</xdr:rowOff>
    </xdr:to>
    <xdr:cxnSp macro="">
      <xdr:nvCxnSpPr>
        <xdr:cNvPr id="77" name="直線コネクタ 76">
          <a:extLst>
            <a:ext uri="{FF2B5EF4-FFF2-40B4-BE49-F238E27FC236}">
              <a16:creationId xmlns:a16="http://schemas.microsoft.com/office/drawing/2014/main" id="{3DBFB7DF-074A-48E0-884A-ADBBC88E7A78}"/>
            </a:ext>
          </a:extLst>
        </xdr:cNvPr>
        <xdr:cNvCxnSpPr/>
      </xdr:nvCxnSpPr>
      <xdr:spPr>
        <a:xfrm>
          <a:off x="2019300" y="62998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76835</xdr:rowOff>
    </xdr:from>
    <xdr:to>
      <xdr:col>6</xdr:col>
      <xdr:colOff>38100</xdr:colOff>
      <xdr:row>37</xdr:row>
      <xdr:rowOff>6985</xdr:rowOff>
    </xdr:to>
    <xdr:sp macro="" textlink="">
      <xdr:nvSpPr>
        <xdr:cNvPr id="78" name="楕円 77">
          <a:extLst>
            <a:ext uri="{FF2B5EF4-FFF2-40B4-BE49-F238E27FC236}">
              <a16:creationId xmlns:a16="http://schemas.microsoft.com/office/drawing/2014/main" id="{06B89AE2-CA80-4353-BC9A-6DAA66D15C7A}"/>
            </a:ext>
          </a:extLst>
        </xdr:cNvPr>
        <xdr:cNvSpPr/>
      </xdr:nvSpPr>
      <xdr:spPr>
        <a:xfrm>
          <a:off x="1079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127635</xdr:rowOff>
    </xdr:from>
    <xdr:to>
      <xdr:col>10</xdr:col>
      <xdr:colOff>114300</xdr:colOff>
      <xdr:row>36</xdr:row>
      <xdr:rowOff>127635</xdr:rowOff>
    </xdr:to>
    <xdr:cxnSp macro="">
      <xdr:nvCxnSpPr>
        <xdr:cNvPr id="79" name="直線コネクタ 78">
          <a:extLst>
            <a:ext uri="{FF2B5EF4-FFF2-40B4-BE49-F238E27FC236}">
              <a16:creationId xmlns:a16="http://schemas.microsoft.com/office/drawing/2014/main" id="{DC6C0276-7AA7-4994-B041-A43A977106D1}"/>
            </a:ext>
          </a:extLst>
        </xdr:cNvPr>
        <xdr:cNvCxnSpPr/>
      </xdr:nvCxnSpPr>
      <xdr:spPr>
        <a:xfrm>
          <a:off x="1130300" y="6299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0" name="n_1aveValue【道路】&#10;有形固定資産減価償却率">
          <a:extLst>
            <a:ext uri="{FF2B5EF4-FFF2-40B4-BE49-F238E27FC236}">
              <a16:creationId xmlns:a16="http://schemas.microsoft.com/office/drawing/2014/main" id="{A310E2D9-88DD-497F-B29D-7E3991FA7B4F}"/>
            </a:ext>
          </a:extLst>
        </xdr:cNvPr>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1" name="n_2aveValue【道路】&#10;有形固定資産減価償却率">
          <a:extLst>
            <a:ext uri="{FF2B5EF4-FFF2-40B4-BE49-F238E27FC236}">
              <a16:creationId xmlns:a16="http://schemas.microsoft.com/office/drawing/2014/main" id="{78E9E650-80C0-400A-9D60-46FCAAAB62F5}"/>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2" name="n_3aveValue【道路】&#10;有形固定資産減価償却率">
          <a:extLst>
            <a:ext uri="{FF2B5EF4-FFF2-40B4-BE49-F238E27FC236}">
              <a16:creationId xmlns:a16="http://schemas.microsoft.com/office/drawing/2014/main" id="{410F2780-4315-4CB2-9400-50941047F89E}"/>
            </a:ext>
          </a:extLst>
        </xdr:cNvPr>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3" name="n_4aveValue【道路】&#10;有形固定資産減価償却率">
          <a:extLst>
            <a:ext uri="{FF2B5EF4-FFF2-40B4-BE49-F238E27FC236}">
              <a16:creationId xmlns:a16="http://schemas.microsoft.com/office/drawing/2014/main" id="{5D6E7CEC-7B8C-4078-9944-81D461CA9C52}"/>
            </a:ext>
          </a:extLst>
        </xdr:cNvPr>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76852</xdr:rowOff>
    </xdr:from>
    <xdr:ext cx="405111" cy="259045"/>
    <xdr:sp macro="" textlink="">
      <xdr:nvSpPr>
        <xdr:cNvPr id="84" name="n_1mainValue【道路】&#10;有形固定資産減価償却率">
          <a:extLst>
            <a:ext uri="{FF2B5EF4-FFF2-40B4-BE49-F238E27FC236}">
              <a16:creationId xmlns:a16="http://schemas.microsoft.com/office/drawing/2014/main" id="{28F513A5-9755-4190-954D-CCBC2FCA1BAB}"/>
            </a:ext>
          </a:extLst>
        </xdr:cNvPr>
        <xdr:cNvSpPr txBox="1"/>
      </xdr:nvSpPr>
      <xdr:spPr>
        <a:xfrm>
          <a:off x="3582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50182</xdr:rowOff>
    </xdr:from>
    <xdr:ext cx="405111" cy="259045"/>
    <xdr:sp macro="" textlink="">
      <xdr:nvSpPr>
        <xdr:cNvPr id="85" name="n_2mainValue【道路】&#10;有形固定資産減価償却率">
          <a:extLst>
            <a:ext uri="{FF2B5EF4-FFF2-40B4-BE49-F238E27FC236}">
              <a16:creationId xmlns:a16="http://schemas.microsoft.com/office/drawing/2014/main" id="{C6AA3C01-B70A-4109-89A7-2A479725F94F}"/>
            </a:ext>
          </a:extLst>
        </xdr:cNvPr>
        <xdr:cNvSpPr txBox="1"/>
      </xdr:nvSpPr>
      <xdr:spPr>
        <a:xfrm>
          <a:off x="2705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23512</xdr:rowOff>
    </xdr:from>
    <xdr:ext cx="405111" cy="259045"/>
    <xdr:sp macro="" textlink="">
      <xdr:nvSpPr>
        <xdr:cNvPr id="86" name="n_3mainValue【道路】&#10;有形固定資産減価償却率">
          <a:extLst>
            <a:ext uri="{FF2B5EF4-FFF2-40B4-BE49-F238E27FC236}">
              <a16:creationId xmlns:a16="http://schemas.microsoft.com/office/drawing/2014/main" id="{C5BA743D-CCEA-4AA2-896C-33056D6CB33E}"/>
            </a:ext>
          </a:extLst>
        </xdr:cNvPr>
        <xdr:cNvSpPr txBox="1"/>
      </xdr:nvSpPr>
      <xdr:spPr>
        <a:xfrm>
          <a:off x="1816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23512</xdr:rowOff>
    </xdr:from>
    <xdr:ext cx="405111" cy="259045"/>
    <xdr:sp macro="" textlink="">
      <xdr:nvSpPr>
        <xdr:cNvPr id="87" name="n_4mainValue【道路】&#10;有形固定資産減価償却率">
          <a:extLst>
            <a:ext uri="{FF2B5EF4-FFF2-40B4-BE49-F238E27FC236}">
              <a16:creationId xmlns:a16="http://schemas.microsoft.com/office/drawing/2014/main" id="{877E99DE-054D-48ED-9437-597F86D85D87}"/>
            </a:ext>
          </a:extLst>
        </xdr:cNvPr>
        <xdr:cNvSpPr txBox="1"/>
      </xdr:nvSpPr>
      <xdr:spPr>
        <a:xfrm>
          <a:off x="927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6041B68A-E76A-433A-876F-F735E1B9F58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19DD13D3-222A-4EAF-9120-B164BADA9C5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6BD74298-9FE1-469A-86E7-518DE0A8A93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8410DB40-0874-4C89-8FE4-92FCC8BD592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BF049559-ACAA-4AB5-AEDC-672C1EEB07E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8EC506DA-AFD1-4BBA-A21F-484FB79C5C7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CD4A8691-1EC0-477A-8EF2-9881A49E29E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8A11D3D9-2FD9-4C93-A81E-DA49A92F639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B938BF15-2554-4F07-A480-AED9C6638EE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C94B6F9-FEAA-4999-9F63-4D7ABDC2B17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24D2FD47-69D5-4DA4-8A81-BE2A4A2672B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97D43A1-CCC6-434D-A3CB-4949992DD9E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54BBF757-B2DF-4E54-BC0A-61234EF4685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a:extLst>
            <a:ext uri="{FF2B5EF4-FFF2-40B4-BE49-F238E27FC236}">
              <a16:creationId xmlns:a16="http://schemas.microsoft.com/office/drawing/2014/main" id="{12F29D5F-F658-42B8-8A98-E846D18899FE}"/>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7D9F6988-CEE1-4550-8B1A-C475B21E48F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a:extLst>
            <a:ext uri="{FF2B5EF4-FFF2-40B4-BE49-F238E27FC236}">
              <a16:creationId xmlns:a16="http://schemas.microsoft.com/office/drawing/2014/main" id="{4DE836AE-BA0B-4B77-9AC2-ED3B5308FDA1}"/>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C6CA33D1-CB4C-498E-8CDB-5ED70523799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a:extLst>
            <a:ext uri="{FF2B5EF4-FFF2-40B4-BE49-F238E27FC236}">
              <a16:creationId xmlns:a16="http://schemas.microsoft.com/office/drawing/2014/main" id="{20DF6732-9D06-40F6-89BD-49FEA14643DB}"/>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A8B76177-80F7-413B-9884-0F1054CF316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a:extLst>
            <a:ext uri="{FF2B5EF4-FFF2-40B4-BE49-F238E27FC236}">
              <a16:creationId xmlns:a16="http://schemas.microsoft.com/office/drawing/2014/main" id="{938F9616-6626-4882-A34A-893BC6A095FF}"/>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9E114020-1117-4832-8963-32EA0CE279F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a:extLst>
            <a:ext uri="{FF2B5EF4-FFF2-40B4-BE49-F238E27FC236}">
              <a16:creationId xmlns:a16="http://schemas.microsoft.com/office/drawing/2014/main" id="{A8653575-96DC-4EAE-86B1-E4F4F758A57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BD5E416-A7E3-4BCB-90BF-3B54BD9E703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1" name="直線コネクタ 110">
          <a:extLst>
            <a:ext uri="{FF2B5EF4-FFF2-40B4-BE49-F238E27FC236}">
              <a16:creationId xmlns:a16="http://schemas.microsoft.com/office/drawing/2014/main" id="{44826E2A-44E7-4FD5-92CC-0B01D20A5EC0}"/>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2" name="【道路】&#10;一人当たり延長最小値テキスト">
          <a:extLst>
            <a:ext uri="{FF2B5EF4-FFF2-40B4-BE49-F238E27FC236}">
              <a16:creationId xmlns:a16="http://schemas.microsoft.com/office/drawing/2014/main" id="{68510816-78B0-4B6A-9470-961B397CF8DF}"/>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3" name="直線コネクタ 112">
          <a:extLst>
            <a:ext uri="{FF2B5EF4-FFF2-40B4-BE49-F238E27FC236}">
              <a16:creationId xmlns:a16="http://schemas.microsoft.com/office/drawing/2014/main" id="{4F6D376A-B596-4394-B564-432EDC475ACC}"/>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4" name="【道路】&#10;一人当たり延長最大値テキスト">
          <a:extLst>
            <a:ext uri="{FF2B5EF4-FFF2-40B4-BE49-F238E27FC236}">
              <a16:creationId xmlns:a16="http://schemas.microsoft.com/office/drawing/2014/main" id="{528BEEA4-0ED9-4EF7-B844-05E96C46BCAD}"/>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5" name="直線コネクタ 114">
          <a:extLst>
            <a:ext uri="{FF2B5EF4-FFF2-40B4-BE49-F238E27FC236}">
              <a16:creationId xmlns:a16="http://schemas.microsoft.com/office/drawing/2014/main" id="{8F4DF0F8-28E6-446C-97AB-131410B8CA5F}"/>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105296</xdr:rowOff>
    </xdr:from>
    <xdr:ext cx="599010" cy="259045"/>
    <xdr:sp macro="" textlink="">
      <xdr:nvSpPr>
        <xdr:cNvPr id="116" name="【道路】&#10;一人当たり延長平均値テキスト">
          <a:extLst>
            <a:ext uri="{FF2B5EF4-FFF2-40B4-BE49-F238E27FC236}">
              <a16:creationId xmlns:a16="http://schemas.microsoft.com/office/drawing/2014/main" id="{0EFCC1AE-F678-4FAE-B49B-40D987D5A4B5}"/>
            </a:ext>
          </a:extLst>
        </xdr:cNvPr>
        <xdr:cNvSpPr txBox="1"/>
      </xdr:nvSpPr>
      <xdr:spPr>
        <a:xfrm>
          <a:off x="10515600" y="7134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7" name="フローチャート: 判断 116">
          <a:extLst>
            <a:ext uri="{FF2B5EF4-FFF2-40B4-BE49-F238E27FC236}">
              <a16:creationId xmlns:a16="http://schemas.microsoft.com/office/drawing/2014/main" id="{496B425C-5A84-45B2-BD26-B5894AFF1663}"/>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8" name="フローチャート: 判断 117">
          <a:extLst>
            <a:ext uri="{FF2B5EF4-FFF2-40B4-BE49-F238E27FC236}">
              <a16:creationId xmlns:a16="http://schemas.microsoft.com/office/drawing/2014/main" id="{D2EED809-AF44-435C-9529-60E086FE7FE1}"/>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9" name="フローチャート: 判断 118">
          <a:extLst>
            <a:ext uri="{FF2B5EF4-FFF2-40B4-BE49-F238E27FC236}">
              <a16:creationId xmlns:a16="http://schemas.microsoft.com/office/drawing/2014/main" id="{E055943F-33A2-4952-B606-E4B4FB1ADEF6}"/>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0" name="フローチャート: 判断 119">
          <a:extLst>
            <a:ext uri="{FF2B5EF4-FFF2-40B4-BE49-F238E27FC236}">
              <a16:creationId xmlns:a16="http://schemas.microsoft.com/office/drawing/2014/main" id="{2D8C1E81-CB14-4C14-8355-92F26250536C}"/>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1" name="フローチャート: 判断 120">
          <a:extLst>
            <a:ext uri="{FF2B5EF4-FFF2-40B4-BE49-F238E27FC236}">
              <a16:creationId xmlns:a16="http://schemas.microsoft.com/office/drawing/2014/main" id="{20A94FDA-9990-4EF6-855A-62E25D2D2121}"/>
            </a:ext>
          </a:extLst>
        </xdr:cNvPr>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F975312-CC59-46E5-9F6D-7D492B4576F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6DCB95F-267E-4398-AA54-E4545297E4F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58F994B-858E-4DC4-9031-D7521E55ECC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CE4FBA0-1470-45E9-B4DE-3E113A62E0A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EDC5B02-16A9-4A4D-8362-21177E9FE10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152540</xdr:rowOff>
    </xdr:from>
    <xdr:to>
      <xdr:col>50</xdr:col>
      <xdr:colOff>165100</xdr:colOff>
      <xdr:row>42</xdr:row>
      <xdr:rowOff>82690</xdr:rowOff>
    </xdr:to>
    <xdr:sp macro="" textlink="">
      <xdr:nvSpPr>
        <xdr:cNvPr id="127" name="楕円 126">
          <a:extLst>
            <a:ext uri="{FF2B5EF4-FFF2-40B4-BE49-F238E27FC236}">
              <a16:creationId xmlns:a16="http://schemas.microsoft.com/office/drawing/2014/main" id="{D1155F13-C8AD-44BA-B424-BCDAD4106FC9}"/>
            </a:ext>
          </a:extLst>
        </xdr:cNvPr>
        <xdr:cNvSpPr/>
      </xdr:nvSpPr>
      <xdr:spPr>
        <a:xfrm>
          <a:off x="9588500" y="71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152661</xdr:rowOff>
    </xdr:from>
    <xdr:to>
      <xdr:col>46</xdr:col>
      <xdr:colOff>38100</xdr:colOff>
      <xdr:row>42</xdr:row>
      <xdr:rowOff>82811</xdr:rowOff>
    </xdr:to>
    <xdr:sp macro="" textlink="">
      <xdr:nvSpPr>
        <xdr:cNvPr id="128" name="楕円 127">
          <a:extLst>
            <a:ext uri="{FF2B5EF4-FFF2-40B4-BE49-F238E27FC236}">
              <a16:creationId xmlns:a16="http://schemas.microsoft.com/office/drawing/2014/main" id="{C8D8A36B-4F05-4425-BA61-076D53D7CB50}"/>
            </a:ext>
          </a:extLst>
        </xdr:cNvPr>
        <xdr:cNvSpPr/>
      </xdr:nvSpPr>
      <xdr:spPr>
        <a:xfrm>
          <a:off x="8699500" y="71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31890</xdr:rowOff>
    </xdr:from>
    <xdr:to>
      <xdr:col>50</xdr:col>
      <xdr:colOff>114300</xdr:colOff>
      <xdr:row>42</xdr:row>
      <xdr:rowOff>32011</xdr:rowOff>
    </xdr:to>
    <xdr:cxnSp macro="">
      <xdr:nvCxnSpPr>
        <xdr:cNvPr id="129" name="直線コネクタ 128">
          <a:extLst>
            <a:ext uri="{FF2B5EF4-FFF2-40B4-BE49-F238E27FC236}">
              <a16:creationId xmlns:a16="http://schemas.microsoft.com/office/drawing/2014/main" id="{709A062E-F687-4A75-9964-310F639A150D}"/>
            </a:ext>
          </a:extLst>
        </xdr:cNvPr>
        <xdr:cNvCxnSpPr/>
      </xdr:nvCxnSpPr>
      <xdr:spPr>
        <a:xfrm flipV="1">
          <a:off x="8750300" y="7232790"/>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152794</xdr:rowOff>
    </xdr:from>
    <xdr:to>
      <xdr:col>41</xdr:col>
      <xdr:colOff>101600</xdr:colOff>
      <xdr:row>42</xdr:row>
      <xdr:rowOff>82944</xdr:rowOff>
    </xdr:to>
    <xdr:sp macro="" textlink="">
      <xdr:nvSpPr>
        <xdr:cNvPr id="130" name="楕円 129">
          <a:extLst>
            <a:ext uri="{FF2B5EF4-FFF2-40B4-BE49-F238E27FC236}">
              <a16:creationId xmlns:a16="http://schemas.microsoft.com/office/drawing/2014/main" id="{A3D5245B-0893-43BF-831D-0C0E8CAD8548}"/>
            </a:ext>
          </a:extLst>
        </xdr:cNvPr>
        <xdr:cNvSpPr/>
      </xdr:nvSpPr>
      <xdr:spPr>
        <a:xfrm>
          <a:off x="7810500" y="71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32011</xdr:rowOff>
    </xdr:from>
    <xdr:to>
      <xdr:col>45</xdr:col>
      <xdr:colOff>177800</xdr:colOff>
      <xdr:row>42</xdr:row>
      <xdr:rowOff>32144</xdr:rowOff>
    </xdr:to>
    <xdr:cxnSp macro="">
      <xdr:nvCxnSpPr>
        <xdr:cNvPr id="131" name="直線コネクタ 130">
          <a:extLst>
            <a:ext uri="{FF2B5EF4-FFF2-40B4-BE49-F238E27FC236}">
              <a16:creationId xmlns:a16="http://schemas.microsoft.com/office/drawing/2014/main" id="{AEA3C9B4-956F-4DE8-A186-1209A3B8D236}"/>
            </a:ext>
          </a:extLst>
        </xdr:cNvPr>
        <xdr:cNvCxnSpPr/>
      </xdr:nvCxnSpPr>
      <xdr:spPr>
        <a:xfrm flipV="1">
          <a:off x="7861300" y="7232911"/>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152877</xdr:rowOff>
    </xdr:from>
    <xdr:to>
      <xdr:col>36</xdr:col>
      <xdr:colOff>165100</xdr:colOff>
      <xdr:row>42</xdr:row>
      <xdr:rowOff>83027</xdr:rowOff>
    </xdr:to>
    <xdr:sp macro="" textlink="">
      <xdr:nvSpPr>
        <xdr:cNvPr id="132" name="楕円 131">
          <a:extLst>
            <a:ext uri="{FF2B5EF4-FFF2-40B4-BE49-F238E27FC236}">
              <a16:creationId xmlns:a16="http://schemas.microsoft.com/office/drawing/2014/main" id="{D731F135-BBD2-41E2-B132-3EE68657D3F2}"/>
            </a:ext>
          </a:extLst>
        </xdr:cNvPr>
        <xdr:cNvSpPr/>
      </xdr:nvSpPr>
      <xdr:spPr>
        <a:xfrm>
          <a:off x="6921500" y="71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32144</xdr:rowOff>
    </xdr:from>
    <xdr:to>
      <xdr:col>41</xdr:col>
      <xdr:colOff>50800</xdr:colOff>
      <xdr:row>42</xdr:row>
      <xdr:rowOff>32227</xdr:rowOff>
    </xdr:to>
    <xdr:cxnSp macro="">
      <xdr:nvCxnSpPr>
        <xdr:cNvPr id="133" name="直線コネクタ 132">
          <a:extLst>
            <a:ext uri="{FF2B5EF4-FFF2-40B4-BE49-F238E27FC236}">
              <a16:creationId xmlns:a16="http://schemas.microsoft.com/office/drawing/2014/main" id="{26992B9B-A95F-4E7F-B34C-8D7621C7CA7B}"/>
            </a:ext>
          </a:extLst>
        </xdr:cNvPr>
        <xdr:cNvCxnSpPr/>
      </xdr:nvCxnSpPr>
      <xdr:spPr>
        <a:xfrm flipV="1">
          <a:off x="6972300" y="7233044"/>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4" name="n_1aveValue【道路】&#10;一人当たり延長">
          <a:extLst>
            <a:ext uri="{FF2B5EF4-FFF2-40B4-BE49-F238E27FC236}">
              <a16:creationId xmlns:a16="http://schemas.microsoft.com/office/drawing/2014/main" id="{C3A737A1-FCCC-4E6B-AEFE-E96302F93AF6}"/>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5" name="n_2aveValue【道路】&#10;一人当たり延長">
          <a:extLst>
            <a:ext uri="{FF2B5EF4-FFF2-40B4-BE49-F238E27FC236}">
              <a16:creationId xmlns:a16="http://schemas.microsoft.com/office/drawing/2014/main" id="{ECAA7D87-C31D-4B90-ADEB-15863A88E67D}"/>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6" name="n_3aveValue【道路】&#10;一人当たり延長">
          <a:extLst>
            <a:ext uri="{FF2B5EF4-FFF2-40B4-BE49-F238E27FC236}">
              <a16:creationId xmlns:a16="http://schemas.microsoft.com/office/drawing/2014/main" id="{ECD62FCA-3BD8-4EB3-931D-9D8D1E3C19AA}"/>
            </a:ext>
          </a:extLst>
        </xdr:cNvPr>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74343</xdr:rowOff>
    </xdr:from>
    <xdr:ext cx="534377" cy="259045"/>
    <xdr:sp macro="" textlink="">
      <xdr:nvSpPr>
        <xdr:cNvPr id="137" name="n_4aveValue【道路】&#10;一人当たり延長">
          <a:extLst>
            <a:ext uri="{FF2B5EF4-FFF2-40B4-BE49-F238E27FC236}">
              <a16:creationId xmlns:a16="http://schemas.microsoft.com/office/drawing/2014/main" id="{15CFFD82-42D2-43D8-B17D-9DA6CD6051AB}"/>
            </a:ext>
          </a:extLst>
        </xdr:cNvPr>
        <xdr:cNvSpPr txBox="1"/>
      </xdr:nvSpPr>
      <xdr:spPr>
        <a:xfrm>
          <a:off x="6705111" y="72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73817</xdr:rowOff>
    </xdr:from>
    <xdr:ext cx="534377" cy="259045"/>
    <xdr:sp macro="" textlink="">
      <xdr:nvSpPr>
        <xdr:cNvPr id="138" name="n_1mainValue【道路】&#10;一人当たり延長">
          <a:extLst>
            <a:ext uri="{FF2B5EF4-FFF2-40B4-BE49-F238E27FC236}">
              <a16:creationId xmlns:a16="http://schemas.microsoft.com/office/drawing/2014/main" id="{C3C7C429-7F85-49EB-9DC2-DDC8E1AD77DA}"/>
            </a:ext>
          </a:extLst>
        </xdr:cNvPr>
        <xdr:cNvSpPr txBox="1"/>
      </xdr:nvSpPr>
      <xdr:spPr>
        <a:xfrm>
          <a:off x="9359411" y="727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73938</xdr:rowOff>
    </xdr:from>
    <xdr:ext cx="534377" cy="259045"/>
    <xdr:sp macro="" textlink="">
      <xdr:nvSpPr>
        <xdr:cNvPr id="139" name="n_2mainValue【道路】&#10;一人当たり延長">
          <a:extLst>
            <a:ext uri="{FF2B5EF4-FFF2-40B4-BE49-F238E27FC236}">
              <a16:creationId xmlns:a16="http://schemas.microsoft.com/office/drawing/2014/main" id="{9CBE6F74-6522-4F37-BC45-19D0DECAB7B4}"/>
            </a:ext>
          </a:extLst>
        </xdr:cNvPr>
        <xdr:cNvSpPr txBox="1"/>
      </xdr:nvSpPr>
      <xdr:spPr>
        <a:xfrm>
          <a:off x="8483111" y="72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74071</xdr:rowOff>
    </xdr:from>
    <xdr:ext cx="534377" cy="259045"/>
    <xdr:sp macro="" textlink="">
      <xdr:nvSpPr>
        <xdr:cNvPr id="140" name="n_3mainValue【道路】&#10;一人当たり延長">
          <a:extLst>
            <a:ext uri="{FF2B5EF4-FFF2-40B4-BE49-F238E27FC236}">
              <a16:creationId xmlns:a16="http://schemas.microsoft.com/office/drawing/2014/main" id="{A4120494-3CAB-4856-AA50-501A9D6F0520}"/>
            </a:ext>
          </a:extLst>
        </xdr:cNvPr>
        <xdr:cNvSpPr txBox="1"/>
      </xdr:nvSpPr>
      <xdr:spPr>
        <a:xfrm>
          <a:off x="7594111" y="72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99554</xdr:rowOff>
    </xdr:from>
    <xdr:ext cx="534377" cy="259045"/>
    <xdr:sp macro="" textlink="">
      <xdr:nvSpPr>
        <xdr:cNvPr id="141" name="n_4mainValue【道路】&#10;一人当たり延長">
          <a:extLst>
            <a:ext uri="{FF2B5EF4-FFF2-40B4-BE49-F238E27FC236}">
              <a16:creationId xmlns:a16="http://schemas.microsoft.com/office/drawing/2014/main" id="{BA710162-CA37-40A3-9344-DFD75A21355C}"/>
            </a:ext>
          </a:extLst>
        </xdr:cNvPr>
        <xdr:cNvSpPr txBox="1"/>
      </xdr:nvSpPr>
      <xdr:spPr>
        <a:xfrm>
          <a:off x="6705111" y="69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6B0A760A-4523-4067-841E-E7F0CB107F1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B4352E15-020A-481A-B33F-BBC6C52A7EF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519C512E-A28E-493C-8E01-1A9B2B63BC0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787DFACC-D7BC-4011-8D37-131A8BA75B2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EA1F5E44-9E1C-49CA-9E9C-3F40172CDD8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EC394E92-CD06-4E44-9820-F7E50050DC2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3FEE44F-B8BB-4C90-A501-097355E9C38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7B795380-1B72-42B3-8649-698B1C75499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25DD1F25-20C5-47F7-B58D-27FEFCD444E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D1E64664-FF72-4E8D-8BDF-55191077CD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9431D0EB-A4B7-4322-B996-4870F0E862B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5E640E77-CF75-47FF-8599-94134CC4A24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345DDD53-C1FC-470F-901A-24C5D8678C2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70B38F49-268C-4B7C-8404-132382C88E7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DCB5335E-79B3-4762-8B9D-39ED8E2E988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BFE291AA-9421-4A39-8085-C41547E1E6F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071940BE-E0CE-4C97-AAA1-016599E2EB6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93B34CD7-299A-4D6A-9894-FCC8F20EA88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6F82C927-C981-4D07-8545-E16AEB90B23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87C0361F-D1B5-4B16-ABA3-3CEA39F670B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E152D8D5-060D-430D-BEA7-BAB74B57BB5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3DC3E061-F1BF-4ED0-9E40-2DB1C282624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E95C1024-6541-4573-8BBD-896D5C81957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BC14A5DA-B412-4D2E-8F58-2B756ED83D6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2E716E28-2A98-4DFB-83B9-F259A19D439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7" name="直線コネクタ 166">
          <a:extLst>
            <a:ext uri="{FF2B5EF4-FFF2-40B4-BE49-F238E27FC236}">
              <a16:creationId xmlns:a16="http://schemas.microsoft.com/office/drawing/2014/main" id="{CE267BF9-3822-484D-BF65-02231339772E}"/>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BFC009A1-B215-4868-BA3B-DCFDF4364A07}"/>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9" name="直線コネクタ 168">
          <a:extLst>
            <a:ext uri="{FF2B5EF4-FFF2-40B4-BE49-F238E27FC236}">
              <a16:creationId xmlns:a16="http://schemas.microsoft.com/office/drawing/2014/main" id="{2C976075-E06C-4F85-8240-01948C9FD569}"/>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13E5F950-22B4-44C9-A72B-2B12028A0AFC}"/>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1" name="直線コネクタ 170">
          <a:extLst>
            <a:ext uri="{FF2B5EF4-FFF2-40B4-BE49-F238E27FC236}">
              <a16:creationId xmlns:a16="http://schemas.microsoft.com/office/drawing/2014/main" id="{FDAA6B02-A6F8-4917-9DC3-3F792FC192B9}"/>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078A0343-5F62-46CB-AC11-7FD509A4CBBA}"/>
            </a:ext>
          </a:extLst>
        </xdr:cNvPr>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3" name="フローチャート: 判断 172">
          <a:extLst>
            <a:ext uri="{FF2B5EF4-FFF2-40B4-BE49-F238E27FC236}">
              <a16:creationId xmlns:a16="http://schemas.microsoft.com/office/drawing/2014/main" id="{44CC5A6D-ECD3-4494-88E5-30C583FF6533}"/>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74" name="フローチャート: 判断 173">
          <a:extLst>
            <a:ext uri="{FF2B5EF4-FFF2-40B4-BE49-F238E27FC236}">
              <a16:creationId xmlns:a16="http://schemas.microsoft.com/office/drawing/2014/main" id="{097B604A-1B7A-4789-9E17-C09E6391310A}"/>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5" name="フローチャート: 判断 174">
          <a:extLst>
            <a:ext uri="{FF2B5EF4-FFF2-40B4-BE49-F238E27FC236}">
              <a16:creationId xmlns:a16="http://schemas.microsoft.com/office/drawing/2014/main" id="{E5669EBE-C924-4FFF-94B2-1C8F306B5B72}"/>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a:extLst>
            <a:ext uri="{FF2B5EF4-FFF2-40B4-BE49-F238E27FC236}">
              <a16:creationId xmlns:a16="http://schemas.microsoft.com/office/drawing/2014/main" id="{0350E129-CBC5-40A1-A48A-55AB5F608CB4}"/>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7" name="フローチャート: 判断 176">
          <a:extLst>
            <a:ext uri="{FF2B5EF4-FFF2-40B4-BE49-F238E27FC236}">
              <a16:creationId xmlns:a16="http://schemas.microsoft.com/office/drawing/2014/main" id="{2B493099-7BC2-4467-B788-DC3F629CADF2}"/>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FBC35F64-77B6-45D9-8030-4291D1C6716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97396260-AA14-4AD0-8FA2-B4918AEF38E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25DD3D0-692D-4393-B342-483B8A65F80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58A8795-C519-4EB0-8699-CB0F30D9124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98F445D-4E4D-41E6-898A-62FFF82D80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145143</xdr:rowOff>
    </xdr:from>
    <xdr:to>
      <xdr:col>20</xdr:col>
      <xdr:colOff>38100</xdr:colOff>
      <xdr:row>59</xdr:row>
      <xdr:rowOff>75293</xdr:rowOff>
    </xdr:to>
    <xdr:sp macro="" textlink="">
      <xdr:nvSpPr>
        <xdr:cNvPr id="183" name="楕円 182">
          <a:extLst>
            <a:ext uri="{FF2B5EF4-FFF2-40B4-BE49-F238E27FC236}">
              <a16:creationId xmlns:a16="http://schemas.microsoft.com/office/drawing/2014/main" id="{19CF11B3-E64B-4E25-A870-023A4D5E22BC}"/>
            </a:ext>
          </a:extLst>
        </xdr:cNvPr>
        <xdr:cNvSpPr/>
      </xdr:nvSpPr>
      <xdr:spPr>
        <a:xfrm>
          <a:off x="3746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84" name="楕円 183">
          <a:extLst>
            <a:ext uri="{FF2B5EF4-FFF2-40B4-BE49-F238E27FC236}">
              <a16:creationId xmlns:a16="http://schemas.microsoft.com/office/drawing/2014/main" id="{E7B6ED0E-6649-4878-BAE0-5BB4DDD366DB}"/>
            </a:ext>
          </a:extLst>
        </xdr:cNvPr>
        <xdr:cNvSpPr/>
      </xdr:nvSpPr>
      <xdr:spPr>
        <a:xfrm>
          <a:off x="2857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1633</xdr:rowOff>
    </xdr:from>
    <xdr:to>
      <xdr:col>19</xdr:col>
      <xdr:colOff>177800</xdr:colOff>
      <xdr:row>59</xdr:row>
      <xdr:rowOff>24493</xdr:rowOff>
    </xdr:to>
    <xdr:cxnSp macro="">
      <xdr:nvCxnSpPr>
        <xdr:cNvPr id="185" name="直線コネクタ 184">
          <a:extLst>
            <a:ext uri="{FF2B5EF4-FFF2-40B4-BE49-F238E27FC236}">
              <a16:creationId xmlns:a16="http://schemas.microsoft.com/office/drawing/2014/main" id="{D342F2E2-BC62-42CB-A235-1B6F702DEC8A}"/>
            </a:ext>
          </a:extLst>
        </xdr:cNvPr>
        <xdr:cNvCxnSpPr/>
      </xdr:nvCxnSpPr>
      <xdr:spPr>
        <a:xfrm>
          <a:off x="2908300" y="101171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97790</xdr:rowOff>
    </xdr:from>
    <xdr:to>
      <xdr:col>10</xdr:col>
      <xdr:colOff>165100</xdr:colOff>
      <xdr:row>59</xdr:row>
      <xdr:rowOff>27940</xdr:rowOff>
    </xdr:to>
    <xdr:sp macro="" textlink="">
      <xdr:nvSpPr>
        <xdr:cNvPr id="186" name="楕円 185">
          <a:extLst>
            <a:ext uri="{FF2B5EF4-FFF2-40B4-BE49-F238E27FC236}">
              <a16:creationId xmlns:a16="http://schemas.microsoft.com/office/drawing/2014/main" id="{9C7152CE-A381-4BB4-BA73-F28CDCD463A8}"/>
            </a:ext>
          </a:extLst>
        </xdr:cNvPr>
        <xdr:cNvSpPr/>
      </xdr:nvSpPr>
      <xdr:spPr>
        <a:xfrm>
          <a:off x="1968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148590</xdr:rowOff>
    </xdr:from>
    <xdr:to>
      <xdr:col>15</xdr:col>
      <xdr:colOff>50800</xdr:colOff>
      <xdr:row>59</xdr:row>
      <xdr:rowOff>1633</xdr:rowOff>
    </xdr:to>
    <xdr:cxnSp macro="">
      <xdr:nvCxnSpPr>
        <xdr:cNvPr id="187" name="直線コネクタ 186">
          <a:extLst>
            <a:ext uri="{FF2B5EF4-FFF2-40B4-BE49-F238E27FC236}">
              <a16:creationId xmlns:a16="http://schemas.microsoft.com/office/drawing/2014/main" id="{A6E6C61A-3956-4AB2-B93D-0AE206DA68CD}"/>
            </a:ext>
          </a:extLst>
        </xdr:cNvPr>
        <xdr:cNvCxnSpPr/>
      </xdr:nvCxnSpPr>
      <xdr:spPr>
        <a:xfrm>
          <a:off x="2019300" y="100926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76563</xdr:rowOff>
    </xdr:from>
    <xdr:to>
      <xdr:col>6</xdr:col>
      <xdr:colOff>38100</xdr:colOff>
      <xdr:row>59</xdr:row>
      <xdr:rowOff>6713</xdr:rowOff>
    </xdr:to>
    <xdr:sp macro="" textlink="">
      <xdr:nvSpPr>
        <xdr:cNvPr id="188" name="楕円 187">
          <a:extLst>
            <a:ext uri="{FF2B5EF4-FFF2-40B4-BE49-F238E27FC236}">
              <a16:creationId xmlns:a16="http://schemas.microsoft.com/office/drawing/2014/main" id="{3AC56FA5-D071-43A3-BBB4-753287C41EFD}"/>
            </a:ext>
          </a:extLst>
        </xdr:cNvPr>
        <xdr:cNvSpPr/>
      </xdr:nvSpPr>
      <xdr:spPr>
        <a:xfrm>
          <a:off x="1079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127363</xdr:rowOff>
    </xdr:from>
    <xdr:to>
      <xdr:col>10</xdr:col>
      <xdr:colOff>114300</xdr:colOff>
      <xdr:row>58</xdr:row>
      <xdr:rowOff>148590</xdr:rowOff>
    </xdr:to>
    <xdr:cxnSp macro="">
      <xdr:nvCxnSpPr>
        <xdr:cNvPr id="189" name="直線コネクタ 188">
          <a:extLst>
            <a:ext uri="{FF2B5EF4-FFF2-40B4-BE49-F238E27FC236}">
              <a16:creationId xmlns:a16="http://schemas.microsoft.com/office/drawing/2014/main" id="{ACEAC707-75AB-43ED-9089-37E66BFBEC6D}"/>
            </a:ext>
          </a:extLst>
        </xdr:cNvPr>
        <xdr:cNvCxnSpPr/>
      </xdr:nvCxnSpPr>
      <xdr:spPr>
        <a:xfrm>
          <a:off x="1130300" y="1007146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000BFFAB-E0C0-4409-BE52-235D60431EC9}"/>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72F19329-F087-4322-9E84-AD5617A27B4B}"/>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CE82839F-E27F-46E9-B7A7-C1E57280BD02}"/>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4E99F8CE-9D54-4811-8958-E5359E745E0E}"/>
            </a:ext>
          </a:extLst>
        </xdr:cNvPr>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91820</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C2164FEE-D7F1-421C-AC2D-3699DF845F64}"/>
            </a:ext>
          </a:extLst>
        </xdr:cNvPr>
        <xdr:cNvSpPr txBox="1"/>
      </xdr:nvSpPr>
      <xdr:spPr>
        <a:xfrm>
          <a:off x="3582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57446500-18CC-408C-BD2D-60CAA811FF7C}"/>
            </a:ext>
          </a:extLst>
        </xdr:cNvPr>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44467</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E4AE1479-363D-4C2A-9653-C7FFF8F4711C}"/>
            </a:ext>
          </a:extLst>
        </xdr:cNvPr>
        <xdr:cNvSpPr txBox="1"/>
      </xdr:nvSpPr>
      <xdr:spPr>
        <a:xfrm>
          <a:off x="1816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23240</xdr:rowOff>
    </xdr:from>
    <xdr:ext cx="405111" cy="259045"/>
    <xdr:sp macro="" textlink="">
      <xdr:nvSpPr>
        <xdr:cNvPr id="197" name="n_4mainValue【橋りょう・トンネル】&#10;有形固定資産減価償却率">
          <a:extLst>
            <a:ext uri="{FF2B5EF4-FFF2-40B4-BE49-F238E27FC236}">
              <a16:creationId xmlns:a16="http://schemas.microsoft.com/office/drawing/2014/main" id="{E806EE0E-66C8-42A9-A2CF-F38A413E0AC6}"/>
            </a:ext>
          </a:extLst>
        </xdr:cNvPr>
        <xdr:cNvSpPr txBox="1"/>
      </xdr:nvSpPr>
      <xdr:spPr>
        <a:xfrm>
          <a:off x="927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7D55128F-7B23-4C4E-98B8-C453428774B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8EA22A0A-C346-415B-8C01-24318CA9892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F7CF13A1-1EFA-4F68-8C4F-3F39B93577A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1903ADB5-D917-4145-BB70-E9BC656C78E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4E4E774E-FCB6-4AEF-85D5-D0A3429D2C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5C1DD414-EB92-480A-B353-B222C100348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764A891D-5AEF-4EB4-9142-7300BB8327F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C78F3129-FA3C-4F06-BC18-2CD91FD08C7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5DA4E959-D5FD-4594-A96E-1B4B0ADE192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26101384-E7AE-4D45-A6E5-6C8B344BA95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a:extLst>
            <a:ext uri="{FF2B5EF4-FFF2-40B4-BE49-F238E27FC236}">
              <a16:creationId xmlns:a16="http://schemas.microsoft.com/office/drawing/2014/main" id="{AA876E97-45BB-4EB7-8A7A-45CB84EA0C6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a:extLst>
            <a:ext uri="{FF2B5EF4-FFF2-40B4-BE49-F238E27FC236}">
              <a16:creationId xmlns:a16="http://schemas.microsoft.com/office/drawing/2014/main" id="{AC7908CB-E16A-4AED-A4F7-1BA21CC3065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a:extLst>
            <a:ext uri="{FF2B5EF4-FFF2-40B4-BE49-F238E27FC236}">
              <a16:creationId xmlns:a16="http://schemas.microsoft.com/office/drawing/2014/main" id="{A7024C7C-5CBF-4608-B492-9B460121DE3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a:extLst>
            <a:ext uri="{FF2B5EF4-FFF2-40B4-BE49-F238E27FC236}">
              <a16:creationId xmlns:a16="http://schemas.microsoft.com/office/drawing/2014/main" id="{5EAD29BE-8DEF-4048-BB13-BFE185995F48}"/>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a:extLst>
            <a:ext uri="{FF2B5EF4-FFF2-40B4-BE49-F238E27FC236}">
              <a16:creationId xmlns:a16="http://schemas.microsoft.com/office/drawing/2014/main" id="{99E28259-3488-4E3C-ACFF-34D68A4A295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a:extLst>
            <a:ext uri="{FF2B5EF4-FFF2-40B4-BE49-F238E27FC236}">
              <a16:creationId xmlns:a16="http://schemas.microsoft.com/office/drawing/2014/main" id="{92DE3213-8296-4088-9474-5C80A046B6E6}"/>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a:extLst>
            <a:ext uri="{FF2B5EF4-FFF2-40B4-BE49-F238E27FC236}">
              <a16:creationId xmlns:a16="http://schemas.microsoft.com/office/drawing/2014/main" id="{A7264645-701F-4FEC-B1C0-AE898F9F879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a:extLst>
            <a:ext uri="{FF2B5EF4-FFF2-40B4-BE49-F238E27FC236}">
              <a16:creationId xmlns:a16="http://schemas.microsoft.com/office/drawing/2014/main" id="{D8FA8EE6-8C06-4B2C-AB34-C7D7CD59FC6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E32BFE48-41F7-4DE2-928A-49C9A5257ED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a:extLst>
            <a:ext uri="{FF2B5EF4-FFF2-40B4-BE49-F238E27FC236}">
              <a16:creationId xmlns:a16="http://schemas.microsoft.com/office/drawing/2014/main" id="{4490FEEA-9B1F-4268-9362-4E8560689A6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389D5A49-0F47-4E2D-9EDA-14BA3F10AB4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9" name="直線コネクタ 218">
          <a:extLst>
            <a:ext uri="{FF2B5EF4-FFF2-40B4-BE49-F238E27FC236}">
              <a16:creationId xmlns:a16="http://schemas.microsoft.com/office/drawing/2014/main" id="{CEFE3F31-4ED5-4DE5-9F39-1422B88EA0D7}"/>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E62EC92F-5C62-4B7B-BEE8-5A262EA6D945}"/>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21" name="直線コネクタ 220">
          <a:extLst>
            <a:ext uri="{FF2B5EF4-FFF2-40B4-BE49-F238E27FC236}">
              <a16:creationId xmlns:a16="http://schemas.microsoft.com/office/drawing/2014/main" id="{D804FBD1-9803-40E2-AC2A-93E25091E781}"/>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74D66662-AC3A-4679-8DA7-486C30F74B79}"/>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23" name="直線コネクタ 222">
          <a:extLst>
            <a:ext uri="{FF2B5EF4-FFF2-40B4-BE49-F238E27FC236}">
              <a16:creationId xmlns:a16="http://schemas.microsoft.com/office/drawing/2014/main" id="{3A08E090-401E-4550-96E6-89EA1333205F}"/>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705EE342-774D-4492-A406-A6DE718E0749}"/>
            </a:ext>
          </a:extLst>
        </xdr:cNvPr>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25" name="フローチャート: 判断 224">
          <a:extLst>
            <a:ext uri="{FF2B5EF4-FFF2-40B4-BE49-F238E27FC236}">
              <a16:creationId xmlns:a16="http://schemas.microsoft.com/office/drawing/2014/main" id="{3924B9B2-5817-4C0D-BE43-8755E144F0C0}"/>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26" name="フローチャート: 判断 225">
          <a:extLst>
            <a:ext uri="{FF2B5EF4-FFF2-40B4-BE49-F238E27FC236}">
              <a16:creationId xmlns:a16="http://schemas.microsoft.com/office/drawing/2014/main" id="{7435D95E-E5A9-4FF9-9A62-AE715DB56C3B}"/>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27" name="フローチャート: 判断 226">
          <a:extLst>
            <a:ext uri="{FF2B5EF4-FFF2-40B4-BE49-F238E27FC236}">
              <a16:creationId xmlns:a16="http://schemas.microsoft.com/office/drawing/2014/main" id="{3AF73F66-ADA9-4703-B314-F9972171DC5C}"/>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28" name="フローチャート: 判断 227">
          <a:extLst>
            <a:ext uri="{FF2B5EF4-FFF2-40B4-BE49-F238E27FC236}">
              <a16:creationId xmlns:a16="http://schemas.microsoft.com/office/drawing/2014/main" id="{01DDF745-5D76-45C2-A14A-EBFF8A1A3B74}"/>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29" name="フローチャート: 判断 228">
          <a:extLst>
            <a:ext uri="{FF2B5EF4-FFF2-40B4-BE49-F238E27FC236}">
              <a16:creationId xmlns:a16="http://schemas.microsoft.com/office/drawing/2014/main" id="{4DE41DBA-E30A-4AE5-833B-E2C3F495F968}"/>
            </a:ext>
          </a:extLst>
        </xdr:cNvPr>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3B436BE2-0301-41B4-A6ED-D2BAF203520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1B682210-1F30-4A64-A8B7-F38F3F14149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F256E126-BCC2-49B9-8063-9E1E001E89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8861C2D8-200B-418B-832D-C958396195E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259A06CE-2E72-4F85-88A1-4C04260F2CE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26719</xdr:rowOff>
    </xdr:from>
    <xdr:to>
      <xdr:col>50</xdr:col>
      <xdr:colOff>165100</xdr:colOff>
      <xdr:row>61</xdr:row>
      <xdr:rowOff>128319</xdr:rowOff>
    </xdr:to>
    <xdr:sp macro="" textlink="">
      <xdr:nvSpPr>
        <xdr:cNvPr id="235" name="楕円 234">
          <a:extLst>
            <a:ext uri="{FF2B5EF4-FFF2-40B4-BE49-F238E27FC236}">
              <a16:creationId xmlns:a16="http://schemas.microsoft.com/office/drawing/2014/main" id="{5E5574F3-1D54-4DF4-8C1A-909059537541}"/>
            </a:ext>
          </a:extLst>
        </xdr:cNvPr>
        <xdr:cNvSpPr/>
      </xdr:nvSpPr>
      <xdr:spPr>
        <a:xfrm>
          <a:off x="9588500" y="104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36550</xdr:rowOff>
    </xdr:from>
    <xdr:to>
      <xdr:col>46</xdr:col>
      <xdr:colOff>38100</xdr:colOff>
      <xdr:row>61</xdr:row>
      <xdr:rowOff>138150</xdr:rowOff>
    </xdr:to>
    <xdr:sp macro="" textlink="">
      <xdr:nvSpPr>
        <xdr:cNvPr id="236" name="楕円 235">
          <a:extLst>
            <a:ext uri="{FF2B5EF4-FFF2-40B4-BE49-F238E27FC236}">
              <a16:creationId xmlns:a16="http://schemas.microsoft.com/office/drawing/2014/main" id="{D15FD851-48A7-4807-960A-1234AE63EA09}"/>
            </a:ext>
          </a:extLst>
        </xdr:cNvPr>
        <xdr:cNvSpPr/>
      </xdr:nvSpPr>
      <xdr:spPr>
        <a:xfrm>
          <a:off x="8699500" y="104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77519</xdr:rowOff>
    </xdr:from>
    <xdr:to>
      <xdr:col>50</xdr:col>
      <xdr:colOff>114300</xdr:colOff>
      <xdr:row>61</xdr:row>
      <xdr:rowOff>87350</xdr:rowOff>
    </xdr:to>
    <xdr:cxnSp macro="">
      <xdr:nvCxnSpPr>
        <xdr:cNvPr id="237" name="直線コネクタ 236">
          <a:extLst>
            <a:ext uri="{FF2B5EF4-FFF2-40B4-BE49-F238E27FC236}">
              <a16:creationId xmlns:a16="http://schemas.microsoft.com/office/drawing/2014/main" id="{B9EFCD3B-6FF2-4CD2-B13B-9335BB8FA6DF}"/>
            </a:ext>
          </a:extLst>
        </xdr:cNvPr>
        <xdr:cNvCxnSpPr/>
      </xdr:nvCxnSpPr>
      <xdr:spPr>
        <a:xfrm flipV="1">
          <a:off x="8750300" y="10535969"/>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42320</xdr:rowOff>
    </xdr:from>
    <xdr:to>
      <xdr:col>41</xdr:col>
      <xdr:colOff>101600</xdr:colOff>
      <xdr:row>61</xdr:row>
      <xdr:rowOff>143920</xdr:rowOff>
    </xdr:to>
    <xdr:sp macro="" textlink="">
      <xdr:nvSpPr>
        <xdr:cNvPr id="238" name="楕円 237">
          <a:extLst>
            <a:ext uri="{FF2B5EF4-FFF2-40B4-BE49-F238E27FC236}">
              <a16:creationId xmlns:a16="http://schemas.microsoft.com/office/drawing/2014/main" id="{217D59F4-E035-4046-B6D9-5FA06B45B0D8}"/>
            </a:ext>
          </a:extLst>
        </xdr:cNvPr>
        <xdr:cNvSpPr/>
      </xdr:nvSpPr>
      <xdr:spPr>
        <a:xfrm>
          <a:off x="7810500" y="1050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87350</xdr:rowOff>
    </xdr:from>
    <xdr:to>
      <xdr:col>45</xdr:col>
      <xdr:colOff>177800</xdr:colOff>
      <xdr:row>61</xdr:row>
      <xdr:rowOff>93120</xdr:rowOff>
    </xdr:to>
    <xdr:cxnSp macro="">
      <xdr:nvCxnSpPr>
        <xdr:cNvPr id="239" name="直線コネクタ 238">
          <a:extLst>
            <a:ext uri="{FF2B5EF4-FFF2-40B4-BE49-F238E27FC236}">
              <a16:creationId xmlns:a16="http://schemas.microsoft.com/office/drawing/2014/main" id="{C4D16178-1D95-4279-ADCA-60EE9C26E3A3}"/>
            </a:ext>
          </a:extLst>
        </xdr:cNvPr>
        <xdr:cNvCxnSpPr/>
      </xdr:nvCxnSpPr>
      <xdr:spPr>
        <a:xfrm flipV="1">
          <a:off x="7861300" y="10545800"/>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50497</xdr:rowOff>
    </xdr:from>
    <xdr:to>
      <xdr:col>36</xdr:col>
      <xdr:colOff>165100</xdr:colOff>
      <xdr:row>61</xdr:row>
      <xdr:rowOff>152097</xdr:rowOff>
    </xdr:to>
    <xdr:sp macro="" textlink="">
      <xdr:nvSpPr>
        <xdr:cNvPr id="240" name="楕円 239">
          <a:extLst>
            <a:ext uri="{FF2B5EF4-FFF2-40B4-BE49-F238E27FC236}">
              <a16:creationId xmlns:a16="http://schemas.microsoft.com/office/drawing/2014/main" id="{3EDC21F2-8B71-46E9-8E78-D093045D3E55}"/>
            </a:ext>
          </a:extLst>
        </xdr:cNvPr>
        <xdr:cNvSpPr/>
      </xdr:nvSpPr>
      <xdr:spPr>
        <a:xfrm>
          <a:off x="6921500" y="1050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93120</xdr:rowOff>
    </xdr:from>
    <xdr:to>
      <xdr:col>41</xdr:col>
      <xdr:colOff>50800</xdr:colOff>
      <xdr:row>61</xdr:row>
      <xdr:rowOff>101297</xdr:rowOff>
    </xdr:to>
    <xdr:cxnSp macro="">
      <xdr:nvCxnSpPr>
        <xdr:cNvPr id="241" name="直線コネクタ 240">
          <a:extLst>
            <a:ext uri="{FF2B5EF4-FFF2-40B4-BE49-F238E27FC236}">
              <a16:creationId xmlns:a16="http://schemas.microsoft.com/office/drawing/2014/main" id="{D1A96102-C517-4276-981A-1D982531DAD9}"/>
            </a:ext>
          </a:extLst>
        </xdr:cNvPr>
        <xdr:cNvCxnSpPr/>
      </xdr:nvCxnSpPr>
      <xdr:spPr>
        <a:xfrm flipV="1">
          <a:off x="6972300" y="10551570"/>
          <a:ext cx="889000" cy="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170901</xdr:rowOff>
    </xdr:from>
    <xdr:ext cx="599010" cy="259045"/>
    <xdr:sp macro="" textlink="">
      <xdr:nvSpPr>
        <xdr:cNvPr id="242" name="n_1aveValue【橋りょう・トンネル】&#10;一人当たり有形固定資産（償却資産）額">
          <a:extLst>
            <a:ext uri="{FF2B5EF4-FFF2-40B4-BE49-F238E27FC236}">
              <a16:creationId xmlns:a16="http://schemas.microsoft.com/office/drawing/2014/main" id="{4EE8D5C9-2C1F-4E1C-8302-230C1C5348F9}"/>
            </a:ext>
          </a:extLst>
        </xdr:cNvPr>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135384</xdr:rowOff>
    </xdr:from>
    <xdr:ext cx="599010" cy="259045"/>
    <xdr:sp macro="" textlink="">
      <xdr:nvSpPr>
        <xdr:cNvPr id="243" name="n_2aveValue【橋りょう・トンネル】&#10;一人当たり有形固定資産（償却資産）額">
          <a:extLst>
            <a:ext uri="{FF2B5EF4-FFF2-40B4-BE49-F238E27FC236}">
              <a16:creationId xmlns:a16="http://schemas.microsoft.com/office/drawing/2014/main" id="{13DECD76-1F9D-4DAB-87DD-CCC11B6371E8}"/>
            </a:ext>
          </a:extLst>
        </xdr:cNvPr>
        <xdr:cNvSpPr txBox="1"/>
      </xdr:nvSpPr>
      <xdr:spPr>
        <a:xfrm>
          <a:off x="84507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121200</xdr:rowOff>
    </xdr:from>
    <xdr:ext cx="599010" cy="259045"/>
    <xdr:sp macro="" textlink="">
      <xdr:nvSpPr>
        <xdr:cNvPr id="244" name="n_3aveValue【橋りょう・トンネル】&#10;一人当たり有形固定資産（償却資産）額">
          <a:extLst>
            <a:ext uri="{FF2B5EF4-FFF2-40B4-BE49-F238E27FC236}">
              <a16:creationId xmlns:a16="http://schemas.microsoft.com/office/drawing/2014/main" id="{F0E8A345-15B0-4407-987C-CC253F616409}"/>
            </a:ext>
          </a:extLst>
        </xdr:cNvPr>
        <xdr:cNvSpPr txBox="1"/>
      </xdr:nvSpPr>
      <xdr:spPr>
        <a:xfrm>
          <a:off x="7561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146521</xdr:rowOff>
    </xdr:from>
    <xdr:ext cx="599010" cy="259045"/>
    <xdr:sp macro="" textlink="">
      <xdr:nvSpPr>
        <xdr:cNvPr id="245" name="n_4aveValue【橋りょう・トンネル】&#10;一人当たり有形固定資産（償却資産）額">
          <a:extLst>
            <a:ext uri="{FF2B5EF4-FFF2-40B4-BE49-F238E27FC236}">
              <a16:creationId xmlns:a16="http://schemas.microsoft.com/office/drawing/2014/main" id="{FF2AAB52-A647-44EA-A19B-938C907E9F64}"/>
            </a:ext>
          </a:extLst>
        </xdr:cNvPr>
        <xdr:cNvSpPr txBox="1"/>
      </xdr:nvSpPr>
      <xdr:spPr>
        <a:xfrm>
          <a:off x="6672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144846</xdr:rowOff>
    </xdr:from>
    <xdr:ext cx="599010" cy="259045"/>
    <xdr:sp macro="" textlink="">
      <xdr:nvSpPr>
        <xdr:cNvPr id="246" name="n_1mainValue【橋りょう・トンネル】&#10;一人当たり有形固定資産（償却資産）額">
          <a:extLst>
            <a:ext uri="{FF2B5EF4-FFF2-40B4-BE49-F238E27FC236}">
              <a16:creationId xmlns:a16="http://schemas.microsoft.com/office/drawing/2014/main" id="{9039C84D-DA7D-4C6A-94DC-1E91BDCC728F}"/>
            </a:ext>
          </a:extLst>
        </xdr:cNvPr>
        <xdr:cNvSpPr txBox="1"/>
      </xdr:nvSpPr>
      <xdr:spPr>
        <a:xfrm>
          <a:off x="9327095" y="1026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154677</xdr:rowOff>
    </xdr:from>
    <xdr:ext cx="599010" cy="259045"/>
    <xdr:sp macro="" textlink="">
      <xdr:nvSpPr>
        <xdr:cNvPr id="247" name="n_2mainValue【橋りょう・トンネル】&#10;一人当たり有形固定資産（償却資産）額">
          <a:extLst>
            <a:ext uri="{FF2B5EF4-FFF2-40B4-BE49-F238E27FC236}">
              <a16:creationId xmlns:a16="http://schemas.microsoft.com/office/drawing/2014/main" id="{2C1E3AF6-FE71-4A50-8010-D9A4551BF135}"/>
            </a:ext>
          </a:extLst>
        </xdr:cNvPr>
        <xdr:cNvSpPr txBox="1"/>
      </xdr:nvSpPr>
      <xdr:spPr>
        <a:xfrm>
          <a:off x="8450795" y="1027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160447</xdr:rowOff>
    </xdr:from>
    <xdr:ext cx="599010" cy="259045"/>
    <xdr:sp macro="" textlink="">
      <xdr:nvSpPr>
        <xdr:cNvPr id="248" name="n_3mainValue【橋りょう・トンネル】&#10;一人当たり有形固定資産（償却資産）額">
          <a:extLst>
            <a:ext uri="{FF2B5EF4-FFF2-40B4-BE49-F238E27FC236}">
              <a16:creationId xmlns:a16="http://schemas.microsoft.com/office/drawing/2014/main" id="{41F6722D-719D-46DB-B8F5-CE1807423E40}"/>
            </a:ext>
          </a:extLst>
        </xdr:cNvPr>
        <xdr:cNvSpPr txBox="1"/>
      </xdr:nvSpPr>
      <xdr:spPr>
        <a:xfrm>
          <a:off x="7561795" y="1027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168624</xdr:rowOff>
    </xdr:from>
    <xdr:ext cx="599010" cy="259045"/>
    <xdr:sp macro="" textlink="">
      <xdr:nvSpPr>
        <xdr:cNvPr id="249" name="n_4mainValue【橋りょう・トンネル】&#10;一人当たり有形固定資産（償却資産）額">
          <a:extLst>
            <a:ext uri="{FF2B5EF4-FFF2-40B4-BE49-F238E27FC236}">
              <a16:creationId xmlns:a16="http://schemas.microsoft.com/office/drawing/2014/main" id="{843B4875-EDAA-4BBF-9863-D185D88F2051}"/>
            </a:ext>
          </a:extLst>
        </xdr:cNvPr>
        <xdr:cNvSpPr txBox="1"/>
      </xdr:nvSpPr>
      <xdr:spPr>
        <a:xfrm>
          <a:off x="6672795" y="1028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9AADE329-2D57-483A-9686-2B6F7792A92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4959FA02-9FEE-4EB7-BDB0-5B569E991A2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566E754B-143C-4AF1-8B0C-9610F09D66C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50F088CF-6266-44C7-B1AF-3864EAA7D28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89E5BD7F-4AC4-4675-A9E0-4A60C546842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1D9FEFC9-C516-4E02-A9D5-B55B3BA3265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D53FE713-9DD4-4D57-BDD0-09DA1814489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5A4DBF8F-813A-4A44-9B8B-15508E3B534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56E097B7-E5C0-4357-8556-4E7671A9F7C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C9C5D41B-0963-4969-9BB2-CB6F3AA1F25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730F66FB-9C99-4D54-83D7-4FD8E575935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E277B10E-F613-42A1-9294-C36106A2179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9959EBEE-777E-4100-ADDD-7FE713302AA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A7A26ECD-8F1E-40A7-9770-9D091F43348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E06BB704-D360-461E-A4A9-09FB024FB50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977854F2-5317-46E1-9EC8-9E29683BA0E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C5FF880A-866E-4C51-A3A3-1313E34029A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18956F2D-16E4-44E2-BAFD-3B49C1A0E3B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B9781052-5C6B-4E45-8284-383EF803995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1B4B3353-1FFD-46C7-BC36-8C470603A4A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BDAE0CF2-59B9-49A7-9BF7-56DE6C7F2E8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F45AFDC0-936F-4C68-A39E-962C53A13C2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942379D6-8D13-4AD5-83AE-30DD4F82E06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13DEC543-587A-424B-B258-7C65D6BC80B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92212FD8-BB72-4F99-8CFD-16F2A6A63E9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75" name="直線コネクタ 274">
          <a:extLst>
            <a:ext uri="{FF2B5EF4-FFF2-40B4-BE49-F238E27FC236}">
              <a16:creationId xmlns:a16="http://schemas.microsoft.com/office/drawing/2014/main" id="{89F0C8A0-D162-4968-939D-B5C3FA44BEE8}"/>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a:extLst>
            <a:ext uri="{FF2B5EF4-FFF2-40B4-BE49-F238E27FC236}">
              <a16:creationId xmlns:a16="http://schemas.microsoft.com/office/drawing/2014/main" id="{20547204-66CA-4BBE-A686-2335CADCD39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a:extLst>
            <a:ext uri="{FF2B5EF4-FFF2-40B4-BE49-F238E27FC236}">
              <a16:creationId xmlns:a16="http://schemas.microsoft.com/office/drawing/2014/main" id="{EF72CA58-BD9E-46B3-B01A-70444A4DE2D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78" name="【公営住宅】&#10;有形固定資産減価償却率最大値テキスト">
          <a:extLst>
            <a:ext uri="{FF2B5EF4-FFF2-40B4-BE49-F238E27FC236}">
              <a16:creationId xmlns:a16="http://schemas.microsoft.com/office/drawing/2014/main" id="{6EF5FED6-0A92-4355-A68D-1A28C494AB44}"/>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79" name="直線コネクタ 278">
          <a:extLst>
            <a:ext uri="{FF2B5EF4-FFF2-40B4-BE49-F238E27FC236}">
              <a16:creationId xmlns:a16="http://schemas.microsoft.com/office/drawing/2014/main" id="{3751ECBC-BF9A-4E66-8BFC-437A8B76324D}"/>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2293E2E1-F2EB-49F7-90DB-AC151290732F}"/>
            </a:ext>
          </a:extLst>
        </xdr:cNvPr>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81" name="フローチャート: 判断 280">
          <a:extLst>
            <a:ext uri="{FF2B5EF4-FFF2-40B4-BE49-F238E27FC236}">
              <a16:creationId xmlns:a16="http://schemas.microsoft.com/office/drawing/2014/main" id="{176837E8-D241-4E1B-AE4F-6535825A1319}"/>
            </a:ext>
          </a:extLst>
        </xdr:cNvPr>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82" name="フローチャート: 判断 281">
          <a:extLst>
            <a:ext uri="{FF2B5EF4-FFF2-40B4-BE49-F238E27FC236}">
              <a16:creationId xmlns:a16="http://schemas.microsoft.com/office/drawing/2014/main" id="{0523908F-9290-4413-8806-35D222C9EB6E}"/>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a:extLst>
            <a:ext uri="{FF2B5EF4-FFF2-40B4-BE49-F238E27FC236}">
              <a16:creationId xmlns:a16="http://schemas.microsoft.com/office/drawing/2014/main" id="{4FF3B755-D84C-4DC4-B1E4-C0C7D91507F7}"/>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84" name="フローチャート: 判断 283">
          <a:extLst>
            <a:ext uri="{FF2B5EF4-FFF2-40B4-BE49-F238E27FC236}">
              <a16:creationId xmlns:a16="http://schemas.microsoft.com/office/drawing/2014/main" id="{A1475130-81ED-468C-8F4E-1882A25700D5}"/>
            </a:ext>
          </a:extLst>
        </xdr:cNvPr>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85" name="フローチャート: 判断 284">
          <a:extLst>
            <a:ext uri="{FF2B5EF4-FFF2-40B4-BE49-F238E27FC236}">
              <a16:creationId xmlns:a16="http://schemas.microsoft.com/office/drawing/2014/main" id="{90D2AE8D-0184-448C-9ECE-08A81432AF5A}"/>
            </a:ext>
          </a:extLst>
        </xdr:cNvPr>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6E057573-1A2F-468D-A057-1E282F20DFD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B2064A2C-AEF3-4595-AF14-5071BA5EE83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7E3B692A-1FC6-4296-A82F-B3EF61A9B40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74258746-31C4-4722-A32E-54A11AEE89A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6E558381-AD18-4B51-875F-F351BB0227B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291" name="楕円 290">
          <a:extLst>
            <a:ext uri="{FF2B5EF4-FFF2-40B4-BE49-F238E27FC236}">
              <a16:creationId xmlns:a16="http://schemas.microsoft.com/office/drawing/2014/main" id="{8B658652-9ADE-473C-965B-240243804A44}"/>
            </a:ext>
          </a:extLst>
        </xdr:cNvPr>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5262</xdr:rowOff>
    </xdr:from>
    <xdr:to>
      <xdr:col>15</xdr:col>
      <xdr:colOff>101600</xdr:colOff>
      <xdr:row>83</xdr:row>
      <xdr:rowOff>106862</xdr:rowOff>
    </xdr:to>
    <xdr:sp macro="" textlink="">
      <xdr:nvSpPr>
        <xdr:cNvPr id="292" name="楕円 291">
          <a:extLst>
            <a:ext uri="{FF2B5EF4-FFF2-40B4-BE49-F238E27FC236}">
              <a16:creationId xmlns:a16="http://schemas.microsoft.com/office/drawing/2014/main" id="{357A7C2E-6567-4B44-BD6E-41BA7E2501A8}"/>
            </a:ext>
          </a:extLst>
        </xdr:cNvPr>
        <xdr:cNvSpPr/>
      </xdr:nvSpPr>
      <xdr:spPr>
        <a:xfrm>
          <a:off x="2857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56062</xdr:rowOff>
    </xdr:from>
    <xdr:to>
      <xdr:col>19</xdr:col>
      <xdr:colOff>177800</xdr:colOff>
      <xdr:row>83</xdr:row>
      <xdr:rowOff>83820</xdr:rowOff>
    </xdr:to>
    <xdr:cxnSp macro="">
      <xdr:nvCxnSpPr>
        <xdr:cNvPr id="293" name="直線コネクタ 292">
          <a:extLst>
            <a:ext uri="{FF2B5EF4-FFF2-40B4-BE49-F238E27FC236}">
              <a16:creationId xmlns:a16="http://schemas.microsoft.com/office/drawing/2014/main" id="{E44B3251-FD95-43D4-9465-A78A74155DC2}"/>
            </a:ext>
          </a:extLst>
        </xdr:cNvPr>
        <xdr:cNvCxnSpPr/>
      </xdr:nvCxnSpPr>
      <xdr:spPr>
        <a:xfrm>
          <a:off x="2908300" y="142864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150586</xdr:rowOff>
    </xdr:from>
    <xdr:to>
      <xdr:col>10</xdr:col>
      <xdr:colOff>165100</xdr:colOff>
      <xdr:row>83</xdr:row>
      <xdr:rowOff>80736</xdr:rowOff>
    </xdr:to>
    <xdr:sp macro="" textlink="">
      <xdr:nvSpPr>
        <xdr:cNvPr id="294" name="楕円 293">
          <a:extLst>
            <a:ext uri="{FF2B5EF4-FFF2-40B4-BE49-F238E27FC236}">
              <a16:creationId xmlns:a16="http://schemas.microsoft.com/office/drawing/2014/main" id="{3F986DE2-F434-4FA7-B1AA-AA20C7B9B571}"/>
            </a:ext>
          </a:extLst>
        </xdr:cNvPr>
        <xdr:cNvSpPr/>
      </xdr:nvSpPr>
      <xdr:spPr>
        <a:xfrm>
          <a:off x="1968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29936</xdr:rowOff>
    </xdr:from>
    <xdr:to>
      <xdr:col>15</xdr:col>
      <xdr:colOff>50800</xdr:colOff>
      <xdr:row>83</xdr:row>
      <xdr:rowOff>56062</xdr:rowOff>
    </xdr:to>
    <xdr:cxnSp macro="">
      <xdr:nvCxnSpPr>
        <xdr:cNvPr id="295" name="直線コネクタ 294">
          <a:extLst>
            <a:ext uri="{FF2B5EF4-FFF2-40B4-BE49-F238E27FC236}">
              <a16:creationId xmlns:a16="http://schemas.microsoft.com/office/drawing/2014/main" id="{72145379-BD74-40DB-9E79-95E29E816BD0}"/>
            </a:ext>
          </a:extLst>
        </xdr:cNvPr>
        <xdr:cNvCxnSpPr/>
      </xdr:nvCxnSpPr>
      <xdr:spPr>
        <a:xfrm>
          <a:off x="2019300" y="1426028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157118</xdr:rowOff>
    </xdr:from>
    <xdr:to>
      <xdr:col>6</xdr:col>
      <xdr:colOff>38100</xdr:colOff>
      <xdr:row>83</xdr:row>
      <xdr:rowOff>87268</xdr:rowOff>
    </xdr:to>
    <xdr:sp macro="" textlink="">
      <xdr:nvSpPr>
        <xdr:cNvPr id="296" name="楕円 295">
          <a:extLst>
            <a:ext uri="{FF2B5EF4-FFF2-40B4-BE49-F238E27FC236}">
              <a16:creationId xmlns:a16="http://schemas.microsoft.com/office/drawing/2014/main" id="{0FF65104-9CA0-44EB-B159-F3489D712E52}"/>
            </a:ext>
          </a:extLst>
        </xdr:cNvPr>
        <xdr:cNvSpPr/>
      </xdr:nvSpPr>
      <xdr:spPr>
        <a:xfrm>
          <a:off x="1079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29936</xdr:rowOff>
    </xdr:from>
    <xdr:to>
      <xdr:col>10</xdr:col>
      <xdr:colOff>114300</xdr:colOff>
      <xdr:row>83</xdr:row>
      <xdr:rowOff>36468</xdr:rowOff>
    </xdr:to>
    <xdr:cxnSp macro="">
      <xdr:nvCxnSpPr>
        <xdr:cNvPr id="297" name="直線コネクタ 296">
          <a:extLst>
            <a:ext uri="{FF2B5EF4-FFF2-40B4-BE49-F238E27FC236}">
              <a16:creationId xmlns:a16="http://schemas.microsoft.com/office/drawing/2014/main" id="{49393011-E82B-49D1-A519-ED99109C7DFE}"/>
            </a:ext>
          </a:extLst>
        </xdr:cNvPr>
        <xdr:cNvCxnSpPr/>
      </xdr:nvCxnSpPr>
      <xdr:spPr>
        <a:xfrm flipV="1">
          <a:off x="1130300" y="142602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98" name="n_1aveValue【公営住宅】&#10;有形固定資産減価償却率">
          <a:extLst>
            <a:ext uri="{FF2B5EF4-FFF2-40B4-BE49-F238E27FC236}">
              <a16:creationId xmlns:a16="http://schemas.microsoft.com/office/drawing/2014/main" id="{E1E170EB-06F3-452E-9C3B-357B5D71712A}"/>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299" name="n_2aveValue【公営住宅】&#10;有形固定資産減価償却率">
          <a:extLst>
            <a:ext uri="{FF2B5EF4-FFF2-40B4-BE49-F238E27FC236}">
              <a16:creationId xmlns:a16="http://schemas.microsoft.com/office/drawing/2014/main" id="{A30EFABB-C77D-4957-847F-43FCC27AC622}"/>
            </a:ext>
          </a:extLst>
        </xdr:cNvPr>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00" name="n_3aveValue【公営住宅】&#10;有形固定資産減価償却率">
          <a:extLst>
            <a:ext uri="{FF2B5EF4-FFF2-40B4-BE49-F238E27FC236}">
              <a16:creationId xmlns:a16="http://schemas.microsoft.com/office/drawing/2014/main" id="{CE6EAEE4-CBE1-44CC-8393-756EC53B8D29}"/>
            </a:ext>
          </a:extLst>
        </xdr:cNvPr>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01" name="n_4aveValue【公営住宅】&#10;有形固定資産減価償却率">
          <a:extLst>
            <a:ext uri="{FF2B5EF4-FFF2-40B4-BE49-F238E27FC236}">
              <a16:creationId xmlns:a16="http://schemas.microsoft.com/office/drawing/2014/main" id="{73176136-ADCB-41B5-82D6-C7BAD1A30931}"/>
            </a:ext>
          </a:extLst>
        </xdr:cNvPr>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125747</xdr:rowOff>
    </xdr:from>
    <xdr:ext cx="405111" cy="259045"/>
    <xdr:sp macro="" textlink="">
      <xdr:nvSpPr>
        <xdr:cNvPr id="302" name="n_1mainValue【公営住宅】&#10;有形固定資産減価償却率">
          <a:extLst>
            <a:ext uri="{FF2B5EF4-FFF2-40B4-BE49-F238E27FC236}">
              <a16:creationId xmlns:a16="http://schemas.microsoft.com/office/drawing/2014/main" id="{6365FBA4-3A89-402C-9078-C12773DB914C}"/>
            </a:ext>
          </a:extLst>
        </xdr:cNvPr>
        <xdr:cNvSpPr txBox="1"/>
      </xdr:nvSpPr>
      <xdr:spPr>
        <a:xfrm>
          <a:off x="3582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123389</xdr:rowOff>
    </xdr:from>
    <xdr:ext cx="405111" cy="259045"/>
    <xdr:sp macro="" textlink="">
      <xdr:nvSpPr>
        <xdr:cNvPr id="303" name="n_2mainValue【公営住宅】&#10;有形固定資産減価償却率">
          <a:extLst>
            <a:ext uri="{FF2B5EF4-FFF2-40B4-BE49-F238E27FC236}">
              <a16:creationId xmlns:a16="http://schemas.microsoft.com/office/drawing/2014/main" id="{A418B502-7BCC-48A5-81C5-40272FA20115}"/>
            </a:ext>
          </a:extLst>
        </xdr:cNvPr>
        <xdr:cNvSpPr txBox="1"/>
      </xdr:nvSpPr>
      <xdr:spPr>
        <a:xfrm>
          <a:off x="2705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97263</xdr:rowOff>
    </xdr:from>
    <xdr:ext cx="405111" cy="259045"/>
    <xdr:sp macro="" textlink="">
      <xdr:nvSpPr>
        <xdr:cNvPr id="304" name="n_3mainValue【公営住宅】&#10;有形固定資産減価償却率">
          <a:extLst>
            <a:ext uri="{FF2B5EF4-FFF2-40B4-BE49-F238E27FC236}">
              <a16:creationId xmlns:a16="http://schemas.microsoft.com/office/drawing/2014/main" id="{0C92B17E-7A5E-4734-8EAD-0ED596AEF597}"/>
            </a:ext>
          </a:extLst>
        </xdr:cNvPr>
        <xdr:cNvSpPr txBox="1"/>
      </xdr:nvSpPr>
      <xdr:spPr>
        <a:xfrm>
          <a:off x="1816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78395</xdr:rowOff>
    </xdr:from>
    <xdr:ext cx="405111" cy="259045"/>
    <xdr:sp macro="" textlink="">
      <xdr:nvSpPr>
        <xdr:cNvPr id="305" name="n_4mainValue【公営住宅】&#10;有形固定資産減価償却率">
          <a:extLst>
            <a:ext uri="{FF2B5EF4-FFF2-40B4-BE49-F238E27FC236}">
              <a16:creationId xmlns:a16="http://schemas.microsoft.com/office/drawing/2014/main" id="{46A00CC4-E7FA-44A3-A32A-4E4D653931A9}"/>
            </a:ext>
          </a:extLst>
        </xdr:cNvPr>
        <xdr:cNvSpPr txBox="1"/>
      </xdr:nvSpPr>
      <xdr:spPr>
        <a:xfrm>
          <a:off x="927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15305B07-2A76-40EA-BDB6-7DFE4A83025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F4D27C76-8FD7-4CC8-A927-E41E1C6607B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2FDAD0DA-F812-4AAD-A5F8-7A3D20E52CA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364BBDB5-7E74-4F71-AB28-B6CA7A1E935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C0CEF1B9-CFA9-4A91-A415-8B25FA05BF6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7B5D563A-7BF0-4962-A0B8-A92C3059B76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10C3288C-C978-4F58-8E14-BB91930F382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3CABBC92-46C4-42A4-BED7-ACDABC397ED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09ACAC9B-6F17-42C4-9A28-590FB084615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694C1053-A446-4724-AD4E-B94B29A2EF4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a:extLst>
            <a:ext uri="{FF2B5EF4-FFF2-40B4-BE49-F238E27FC236}">
              <a16:creationId xmlns:a16="http://schemas.microsoft.com/office/drawing/2014/main" id="{479E5F6A-8A78-41E4-97E1-17DFAB2C002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a:extLst>
            <a:ext uri="{FF2B5EF4-FFF2-40B4-BE49-F238E27FC236}">
              <a16:creationId xmlns:a16="http://schemas.microsoft.com/office/drawing/2014/main" id="{34CA10AF-436D-4384-B49C-3C1EDC0C97A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a:extLst>
            <a:ext uri="{FF2B5EF4-FFF2-40B4-BE49-F238E27FC236}">
              <a16:creationId xmlns:a16="http://schemas.microsoft.com/office/drawing/2014/main" id="{97FECF8B-A7D9-4BA4-9A8E-425F42D7C43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a:extLst>
            <a:ext uri="{FF2B5EF4-FFF2-40B4-BE49-F238E27FC236}">
              <a16:creationId xmlns:a16="http://schemas.microsoft.com/office/drawing/2014/main" id="{AD97E626-97A1-4AD2-99A3-29C2B45C627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32E54235-AA93-4A6C-B457-DD7FEDDB39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540FF5DA-BB91-4A36-9A92-B9F0057B8AF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a:extLst>
            <a:ext uri="{FF2B5EF4-FFF2-40B4-BE49-F238E27FC236}">
              <a16:creationId xmlns:a16="http://schemas.microsoft.com/office/drawing/2014/main" id="{2082BED7-C77E-4C2C-B0BB-AFB43BF8622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a:extLst>
            <a:ext uri="{FF2B5EF4-FFF2-40B4-BE49-F238E27FC236}">
              <a16:creationId xmlns:a16="http://schemas.microsoft.com/office/drawing/2014/main" id="{50AEC554-74BB-4380-A912-FE626355995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a:extLst>
            <a:ext uri="{FF2B5EF4-FFF2-40B4-BE49-F238E27FC236}">
              <a16:creationId xmlns:a16="http://schemas.microsoft.com/office/drawing/2014/main" id="{E8A8F49E-8837-4982-9929-65C572A1232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a:extLst>
            <a:ext uri="{FF2B5EF4-FFF2-40B4-BE49-F238E27FC236}">
              <a16:creationId xmlns:a16="http://schemas.microsoft.com/office/drawing/2014/main" id="{03957523-4D05-410D-ADD7-D1E0DAD748F3}"/>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C629F311-3662-4C9E-8927-2E8BE55CCF8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a:extLst>
            <a:ext uri="{FF2B5EF4-FFF2-40B4-BE49-F238E27FC236}">
              <a16:creationId xmlns:a16="http://schemas.microsoft.com/office/drawing/2014/main" id="{5BB90FCD-78FB-4969-9A6B-A9D0F7C88F4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28DE98D4-C5AA-44A5-B85C-C7F0D1AC8C4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29" name="直線コネクタ 328">
          <a:extLst>
            <a:ext uri="{FF2B5EF4-FFF2-40B4-BE49-F238E27FC236}">
              <a16:creationId xmlns:a16="http://schemas.microsoft.com/office/drawing/2014/main" id="{86ADF741-856E-459A-87F2-09AD4F41FF22}"/>
            </a:ext>
          </a:extLst>
        </xdr:cNvPr>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30" name="【公営住宅】&#10;一人当たり面積最小値テキスト">
          <a:extLst>
            <a:ext uri="{FF2B5EF4-FFF2-40B4-BE49-F238E27FC236}">
              <a16:creationId xmlns:a16="http://schemas.microsoft.com/office/drawing/2014/main" id="{468AAF9D-DDEB-49E3-8E6E-9674EEF5264B}"/>
            </a:ext>
          </a:extLst>
        </xdr:cNvPr>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31" name="直線コネクタ 330">
          <a:extLst>
            <a:ext uri="{FF2B5EF4-FFF2-40B4-BE49-F238E27FC236}">
              <a16:creationId xmlns:a16="http://schemas.microsoft.com/office/drawing/2014/main" id="{226530EA-A099-43A3-B58B-FA15981583E2}"/>
            </a:ext>
          </a:extLst>
        </xdr:cNvPr>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32" name="【公営住宅】&#10;一人当たり面積最大値テキスト">
          <a:extLst>
            <a:ext uri="{FF2B5EF4-FFF2-40B4-BE49-F238E27FC236}">
              <a16:creationId xmlns:a16="http://schemas.microsoft.com/office/drawing/2014/main" id="{59DDBF6B-87E0-4174-9FB4-14513E562C66}"/>
            </a:ext>
          </a:extLst>
        </xdr:cNvPr>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33" name="直線コネクタ 332">
          <a:extLst>
            <a:ext uri="{FF2B5EF4-FFF2-40B4-BE49-F238E27FC236}">
              <a16:creationId xmlns:a16="http://schemas.microsoft.com/office/drawing/2014/main" id="{0D9A35C3-2358-4994-9AF6-6C188A4040ED}"/>
            </a:ext>
          </a:extLst>
        </xdr:cNvPr>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34" name="【公営住宅】&#10;一人当たり面積平均値テキスト">
          <a:extLst>
            <a:ext uri="{FF2B5EF4-FFF2-40B4-BE49-F238E27FC236}">
              <a16:creationId xmlns:a16="http://schemas.microsoft.com/office/drawing/2014/main" id="{08B67F4C-77B4-43B3-BCAA-5D405EAA6387}"/>
            </a:ext>
          </a:extLst>
        </xdr:cNvPr>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35" name="フローチャート: 判断 334">
          <a:extLst>
            <a:ext uri="{FF2B5EF4-FFF2-40B4-BE49-F238E27FC236}">
              <a16:creationId xmlns:a16="http://schemas.microsoft.com/office/drawing/2014/main" id="{0C32E2BE-F3F4-44A7-AA61-639A07F69FA2}"/>
            </a:ext>
          </a:extLst>
        </xdr:cNvPr>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36" name="フローチャート: 判断 335">
          <a:extLst>
            <a:ext uri="{FF2B5EF4-FFF2-40B4-BE49-F238E27FC236}">
              <a16:creationId xmlns:a16="http://schemas.microsoft.com/office/drawing/2014/main" id="{AE1239B8-40B5-4ACF-8A83-13E73B909E51}"/>
            </a:ext>
          </a:extLst>
        </xdr:cNvPr>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37" name="フローチャート: 判断 336">
          <a:extLst>
            <a:ext uri="{FF2B5EF4-FFF2-40B4-BE49-F238E27FC236}">
              <a16:creationId xmlns:a16="http://schemas.microsoft.com/office/drawing/2014/main" id="{78627A08-E4F2-41C5-9F80-000D02F39E93}"/>
            </a:ext>
          </a:extLst>
        </xdr:cNvPr>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38" name="フローチャート: 判断 337">
          <a:extLst>
            <a:ext uri="{FF2B5EF4-FFF2-40B4-BE49-F238E27FC236}">
              <a16:creationId xmlns:a16="http://schemas.microsoft.com/office/drawing/2014/main" id="{92845870-2DF5-4B69-82F0-9F10CC3A042F}"/>
            </a:ext>
          </a:extLst>
        </xdr:cNvPr>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39" name="フローチャート: 判断 338">
          <a:extLst>
            <a:ext uri="{FF2B5EF4-FFF2-40B4-BE49-F238E27FC236}">
              <a16:creationId xmlns:a16="http://schemas.microsoft.com/office/drawing/2014/main" id="{C1027B89-284C-45C7-B3D1-974F174C3AED}"/>
            </a:ext>
          </a:extLst>
        </xdr:cNvPr>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54C3D1D-BEA3-40BC-A5A9-6F8D26C5543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A4D50F20-7AC9-471A-BDC4-B57794CBC9A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9D8CAA69-369A-45B7-8C75-F235F9B519A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64F675C2-7403-41DF-AD2C-A9C37ABE6D0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760B8968-0F92-4901-ACD9-2619354DF49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78612</xdr:rowOff>
    </xdr:from>
    <xdr:to>
      <xdr:col>50</xdr:col>
      <xdr:colOff>165100</xdr:colOff>
      <xdr:row>86</xdr:row>
      <xdr:rowOff>8762</xdr:rowOff>
    </xdr:to>
    <xdr:sp macro="" textlink="">
      <xdr:nvSpPr>
        <xdr:cNvPr id="345" name="楕円 344">
          <a:extLst>
            <a:ext uri="{FF2B5EF4-FFF2-40B4-BE49-F238E27FC236}">
              <a16:creationId xmlns:a16="http://schemas.microsoft.com/office/drawing/2014/main" id="{7F86BB07-3E74-41B1-9ADF-A3779E092313}"/>
            </a:ext>
          </a:extLst>
        </xdr:cNvPr>
        <xdr:cNvSpPr/>
      </xdr:nvSpPr>
      <xdr:spPr>
        <a:xfrm>
          <a:off x="9588500" y="1465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81662</xdr:rowOff>
    </xdr:from>
    <xdr:to>
      <xdr:col>46</xdr:col>
      <xdr:colOff>38100</xdr:colOff>
      <xdr:row>86</xdr:row>
      <xdr:rowOff>11812</xdr:rowOff>
    </xdr:to>
    <xdr:sp macro="" textlink="">
      <xdr:nvSpPr>
        <xdr:cNvPr id="346" name="楕円 345">
          <a:extLst>
            <a:ext uri="{FF2B5EF4-FFF2-40B4-BE49-F238E27FC236}">
              <a16:creationId xmlns:a16="http://schemas.microsoft.com/office/drawing/2014/main" id="{FA28AB14-C8FF-4F18-8F96-42271B64935F}"/>
            </a:ext>
          </a:extLst>
        </xdr:cNvPr>
        <xdr:cNvSpPr/>
      </xdr:nvSpPr>
      <xdr:spPr>
        <a:xfrm>
          <a:off x="8699500" y="1465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129412</xdr:rowOff>
    </xdr:from>
    <xdr:to>
      <xdr:col>50</xdr:col>
      <xdr:colOff>114300</xdr:colOff>
      <xdr:row>85</xdr:row>
      <xdr:rowOff>132462</xdr:rowOff>
    </xdr:to>
    <xdr:cxnSp macro="">
      <xdr:nvCxnSpPr>
        <xdr:cNvPr id="347" name="直線コネクタ 346">
          <a:extLst>
            <a:ext uri="{FF2B5EF4-FFF2-40B4-BE49-F238E27FC236}">
              <a16:creationId xmlns:a16="http://schemas.microsoft.com/office/drawing/2014/main" id="{C96A63CA-F0E3-4744-86F5-98A7EF79B5D4}"/>
            </a:ext>
          </a:extLst>
        </xdr:cNvPr>
        <xdr:cNvCxnSpPr/>
      </xdr:nvCxnSpPr>
      <xdr:spPr>
        <a:xfrm flipV="1">
          <a:off x="8750300" y="14702662"/>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83565</xdr:rowOff>
    </xdr:from>
    <xdr:to>
      <xdr:col>41</xdr:col>
      <xdr:colOff>101600</xdr:colOff>
      <xdr:row>86</xdr:row>
      <xdr:rowOff>13715</xdr:rowOff>
    </xdr:to>
    <xdr:sp macro="" textlink="">
      <xdr:nvSpPr>
        <xdr:cNvPr id="348" name="楕円 347">
          <a:extLst>
            <a:ext uri="{FF2B5EF4-FFF2-40B4-BE49-F238E27FC236}">
              <a16:creationId xmlns:a16="http://schemas.microsoft.com/office/drawing/2014/main" id="{87F4AB88-007D-479C-AE6C-2FC9EC5FD0F7}"/>
            </a:ext>
          </a:extLst>
        </xdr:cNvPr>
        <xdr:cNvSpPr/>
      </xdr:nvSpPr>
      <xdr:spPr>
        <a:xfrm>
          <a:off x="7810500" y="1465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132462</xdr:rowOff>
    </xdr:from>
    <xdr:to>
      <xdr:col>45</xdr:col>
      <xdr:colOff>177800</xdr:colOff>
      <xdr:row>85</xdr:row>
      <xdr:rowOff>134365</xdr:rowOff>
    </xdr:to>
    <xdr:cxnSp macro="">
      <xdr:nvCxnSpPr>
        <xdr:cNvPr id="349" name="直線コネクタ 348">
          <a:extLst>
            <a:ext uri="{FF2B5EF4-FFF2-40B4-BE49-F238E27FC236}">
              <a16:creationId xmlns:a16="http://schemas.microsoft.com/office/drawing/2014/main" id="{8E702BE5-9835-43DC-A272-586999AAAA36}"/>
            </a:ext>
          </a:extLst>
        </xdr:cNvPr>
        <xdr:cNvCxnSpPr/>
      </xdr:nvCxnSpPr>
      <xdr:spPr>
        <a:xfrm flipV="1">
          <a:off x="7861300" y="14705712"/>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90297</xdr:rowOff>
    </xdr:from>
    <xdr:to>
      <xdr:col>36</xdr:col>
      <xdr:colOff>165100</xdr:colOff>
      <xdr:row>86</xdr:row>
      <xdr:rowOff>20447</xdr:rowOff>
    </xdr:to>
    <xdr:sp macro="" textlink="">
      <xdr:nvSpPr>
        <xdr:cNvPr id="350" name="楕円 349">
          <a:extLst>
            <a:ext uri="{FF2B5EF4-FFF2-40B4-BE49-F238E27FC236}">
              <a16:creationId xmlns:a16="http://schemas.microsoft.com/office/drawing/2014/main" id="{8B02A256-1752-4653-B07A-E9D0911DDC49}"/>
            </a:ext>
          </a:extLst>
        </xdr:cNvPr>
        <xdr:cNvSpPr/>
      </xdr:nvSpPr>
      <xdr:spPr>
        <a:xfrm>
          <a:off x="6921500" y="1466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134365</xdr:rowOff>
    </xdr:from>
    <xdr:to>
      <xdr:col>41</xdr:col>
      <xdr:colOff>50800</xdr:colOff>
      <xdr:row>85</xdr:row>
      <xdr:rowOff>141097</xdr:rowOff>
    </xdr:to>
    <xdr:cxnSp macro="">
      <xdr:nvCxnSpPr>
        <xdr:cNvPr id="351" name="直線コネクタ 350">
          <a:extLst>
            <a:ext uri="{FF2B5EF4-FFF2-40B4-BE49-F238E27FC236}">
              <a16:creationId xmlns:a16="http://schemas.microsoft.com/office/drawing/2014/main" id="{C5A337CF-AD09-492B-A4D4-2AB0CA1C193C}"/>
            </a:ext>
          </a:extLst>
        </xdr:cNvPr>
        <xdr:cNvCxnSpPr/>
      </xdr:nvCxnSpPr>
      <xdr:spPr>
        <a:xfrm flipV="1">
          <a:off x="6972300" y="14707615"/>
          <a:ext cx="889000" cy="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52" name="n_1aveValue【公営住宅】&#10;一人当たり面積">
          <a:extLst>
            <a:ext uri="{FF2B5EF4-FFF2-40B4-BE49-F238E27FC236}">
              <a16:creationId xmlns:a16="http://schemas.microsoft.com/office/drawing/2014/main" id="{D5B0E7E8-614E-44FE-9F0D-90521BB00CF4}"/>
            </a:ext>
          </a:extLst>
        </xdr:cNvPr>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53" name="n_2aveValue【公営住宅】&#10;一人当たり面積">
          <a:extLst>
            <a:ext uri="{FF2B5EF4-FFF2-40B4-BE49-F238E27FC236}">
              <a16:creationId xmlns:a16="http://schemas.microsoft.com/office/drawing/2014/main" id="{6011D8A0-4C92-4D50-8C1C-B13EEE9C6A23}"/>
            </a:ext>
          </a:extLst>
        </xdr:cNvPr>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54" name="n_3aveValue【公営住宅】&#10;一人当たり面積">
          <a:extLst>
            <a:ext uri="{FF2B5EF4-FFF2-40B4-BE49-F238E27FC236}">
              <a16:creationId xmlns:a16="http://schemas.microsoft.com/office/drawing/2014/main" id="{1859EA8A-C2E9-421A-946D-B6E68D069898}"/>
            </a:ext>
          </a:extLst>
        </xdr:cNvPr>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55" name="n_4aveValue【公営住宅】&#10;一人当たり面積">
          <a:extLst>
            <a:ext uri="{FF2B5EF4-FFF2-40B4-BE49-F238E27FC236}">
              <a16:creationId xmlns:a16="http://schemas.microsoft.com/office/drawing/2014/main" id="{84814DB5-C6A0-409C-95D6-A43E0328AF94}"/>
            </a:ext>
          </a:extLst>
        </xdr:cNvPr>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171339</xdr:rowOff>
    </xdr:from>
    <xdr:ext cx="469744" cy="259045"/>
    <xdr:sp macro="" textlink="">
      <xdr:nvSpPr>
        <xdr:cNvPr id="356" name="n_1mainValue【公営住宅】&#10;一人当たり面積">
          <a:extLst>
            <a:ext uri="{FF2B5EF4-FFF2-40B4-BE49-F238E27FC236}">
              <a16:creationId xmlns:a16="http://schemas.microsoft.com/office/drawing/2014/main" id="{B47B3E4A-F08D-464B-966B-32C661271124}"/>
            </a:ext>
          </a:extLst>
        </xdr:cNvPr>
        <xdr:cNvSpPr txBox="1"/>
      </xdr:nvSpPr>
      <xdr:spPr>
        <a:xfrm>
          <a:off x="9391727" y="1474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2939</xdr:rowOff>
    </xdr:from>
    <xdr:ext cx="469744" cy="259045"/>
    <xdr:sp macro="" textlink="">
      <xdr:nvSpPr>
        <xdr:cNvPr id="357" name="n_2mainValue【公営住宅】&#10;一人当たり面積">
          <a:extLst>
            <a:ext uri="{FF2B5EF4-FFF2-40B4-BE49-F238E27FC236}">
              <a16:creationId xmlns:a16="http://schemas.microsoft.com/office/drawing/2014/main" id="{C4283A17-953F-4E68-8200-5F77DBAB865E}"/>
            </a:ext>
          </a:extLst>
        </xdr:cNvPr>
        <xdr:cNvSpPr txBox="1"/>
      </xdr:nvSpPr>
      <xdr:spPr>
        <a:xfrm>
          <a:off x="8515427" y="1474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4842</xdr:rowOff>
    </xdr:from>
    <xdr:ext cx="469744" cy="259045"/>
    <xdr:sp macro="" textlink="">
      <xdr:nvSpPr>
        <xdr:cNvPr id="358" name="n_3mainValue【公営住宅】&#10;一人当たり面積">
          <a:extLst>
            <a:ext uri="{FF2B5EF4-FFF2-40B4-BE49-F238E27FC236}">
              <a16:creationId xmlns:a16="http://schemas.microsoft.com/office/drawing/2014/main" id="{DCDFCAA0-A228-431F-800D-B18EB0654471}"/>
            </a:ext>
          </a:extLst>
        </xdr:cNvPr>
        <xdr:cNvSpPr txBox="1"/>
      </xdr:nvSpPr>
      <xdr:spPr>
        <a:xfrm>
          <a:off x="7626427" y="1474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11574</xdr:rowOff>
    </xdr:from>
    <xdr:ext cx="469744" cy="259045"/>
    <xdr:sp macro="" textlink="">
      <xdr:nvSpPr>
        <xdr:cNvPr id="359" name="n_4mainValue【公営住宅】&#10;一人当たり面積">
          <a:extLst>
            <a:ext uri="{FF2B5EF4-FFF2-40B4-BE49-F238E27FC236}">
              <a16:creationId xmlns:a16="http://schemas.microsoft.com/office/drawing/2014/main" id="{78BC88F6-D5AD-4421-9E92-075811AB1E6A}"/>
            </a:ext>
          </a:extLst>
        </xdr:cNvPr>
        <xdr:cNvSpPr txBox="1"/>
      </xdr:nvSpPr>
      <xdr:spPr>
        <a:xfrm>
          <a:off x="6737427" y="1475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4078265A-468D-48A4-B574-113378EBF6D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3F4D0D6D-92B5-456C-923E-22E0B5E4189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F7CE3457-EA05-4642-B11C-31A8ECE5DDA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A132B5EC-8301-4B0E-A762-31F4E789730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322484D1-B719-49AE-84D6-AF1ACDC3796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102805F5-83DB-40C2-B2B0-BD0D4CD0CD2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A9360672-403F-4947-852C-8808E07F1E7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451E044D-4219-4BCC-8B9B-249ED436FF9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a:extLst>
            <a:ext uri="{FF2B5EF4-FFF2-40B4-BE49-F238E27FC236}">
              <a16:creationId xmlns:a16="http://schemas.microsoft.com/office/drawing/2014/main" id="{961758A1-6933-499F-9B15-EE810AF5D5D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a:extLst>
            <a:ext uri="{FF2B5EF4-FFF2-40B4-BE49-F238E27FC236}">
              <a16:creationId xmlns:a16="http://schemas.microsoft.com/office/drawing/2014/main" id="{7632EC4E-D14F-41B9-AE1D-67A705AEB41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70" name="テキスト ボックス 369">
          <a:extLst>
            <a:ext uri="{FF2B5EF4-FFF2-40B4-BE49-F238E27FC236}">
              <a16:creationId xmlns:a16="http://schemas.microsoft.com/office/drawing/2014/main" id="{128BC2F7-5805-4312-AA1A-6F993870F69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1" name="直線コネクタ 370">
          <a:extLst>
            <a:ext uri="{FF2B5EF4-FFF2-40B4-BE49-F238E27FC236}">
              <a16:creationId xmlns:a16="http://schemas.microsoft.com/office/drawing/2014/main" id="{C885BD38-2128-4299-A48E-AAC2892F3122}"/>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72" name="テキスト ボックス 371">
          <a:extLst>
            <a:ext uri="{FF2B5EF4-FFF2-40B4-BE49-F238E27FC236}">
              <a16:creationId xmlns:a16="http://schemas.microsoft.com/office/drawing/2014/main" id="{906BBB14-39B2-4916-BFAC-C9454A57DC25}"/>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3" name="直線コネクタ 372">
          <a:extLst>
            <a:ext uri="{FF2B5EF4-FFF2-40B4-BE49-F238E27FC236}">
              <a16:creationId xmlns:a16="http://schemas.microsoft.com/office/drawing/2014/main" id="{1B1B726F-F0AB-4914-A69D-669229C9B499}"/>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4" name="テキスト ボックス 373">
          <a:extLst>
            <a:ext uri="{FF2B5EF4-FFF2-40B4-BE49-F238E27FC236}">
              <a16:creationId xmlns:a16="http://schemas.microsoft.com/office/drawing/2014/main" id="{12FA7AE7-E6C0-4230-848A-54FF25C87A76}"/>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5" name="直線コネクタ 374">
          <a:extLst>
            <a:ext uri="{FF2B5EF4-FFF2-40B4-BE49-F238E27FC236}">
              <a16:creationId xmlns:a16="http://schemas.microsoft.com/office/drawing/2014/main" id="{97311D25-4C99-449E-9428-D0B0E6071BFA}"/>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6" name="テキスト ボックス 375">
          <a:extLst>
            <a:ext uri="{FF2B5EF4-FFF2-40B4-BE49-F238E27FC236}">
              <a16:creationId xmlns:a16="http://schemas.microsoft.com/office/drawing/2014/main" id="{6B307C25-F823-4A48-BB0A-15BFAED580D8}"/>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7" name="直線コネクタ 376">
          <a:extLst>
            <a:ext uri="{FF2B5EF4-FFF2-40B4-BE49-F238E27FC236}">
              <a16:creationId xmlns:a16="http://schemas.microsoft.com/office/drawing/2014/main" id="{24C222EC-3623-4F90-A097-5D1DE4FD2AEF}"/>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8" name="テキスト ボックス 377">
          <a:extLst>
            <a:ext uri="{FF2B5EF4-FFF2-40B4-BE49-F238E27FC236}">
              <a16:creationId xmlns:a16="http://schemas.microsoft.com/office/drawing/2014/main" id="{CD2D8777-87FB-4D98-9171-8D4000834E4D}"/>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a:extLst>
            <a:ext uri="{FF2B5EF4-FFF2-40B4-BE49-F238E27FC236}">
              <a16:creationId xmlns:a16="http://schemas.microsoft.com/office/drawing/2014/main" id="{83B90976-F27E-4AD3-B47B-58299C50DBE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0" name="テキスト ボックス 379">
          <a:extLst>
            <a:ext uri="{FF2B5EF4-FFF2-40B4-BE49-F238E27FC236}">
              <a16:creationId xmlns:a16="http://schemas.microsoft.com/office/drawing/2014/main" id="{0A7A0EC9-FBB7-48E4-9A69-C031678CC2D6}"/>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a:extLst>
            <a:ext uri="{FF2B5EF4-FFF2-40B4-BE49-F238E27FC236}">
              <a16:creationId xmlns:a16="http://schemas.microsoft.com/office/drawing/2014/main" id="{6B023B92-6738-4648-AA2D-78197F8E4E6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60198</xdr:rowOff>
    </xdr:from>
    <xdr:to>
      <xdr:col>24</xdr:col>
      <xdr:colOff>62865</xdr:colOff>
      <xdr:row>108</xdr:row>
      <xdr:rowOff>30480</xdr:rowOff>
    </xdr:to>
    <xdr:cxnSp macro="">
      <xdr:nvCxnSpPr>
        <xdr:cNvPr id="382" name="直線コネクタ 381">
          <a:extLst>
            <a:ext uri="{FF2B5EF4-FFF2-40B4-BE49-F238E27FC236}">
              <a16:creationId xmlns:a16="http://schemas.microsoft.com/office/drawing/2014/main" id="{ECEE340C-524D-4DD2-BA9D-9A35BDAC6921}"/>
            </a:ext>
          </a:extLst>
        </xdr:cNvPr>
        <xdr:cNvCxnSpPr/>
      </xdr:nvCxnSpPr>
      <xdr:spPr>
        <a:xfrm flipV="1">
          <a:off x="4634865" y="1737664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34307</xdr:rowOff>
    </xdr:from>
    <xdr:ext cx="405111" cy="259045"/>
    <xdr:sp macro="" textlink="">
      <xdr:nvSpPr>
        <xdr:cNvPr id="383" name="【港湾・漁港】&#10;有形固定資産減価償却率最小値テキスト">
          <a:extLst>
            <a:ext uri="{FF2B5EF4-FFF2-40B4-BE49-F238E27FC236}">
              <a16:creationId xmlns:a16="http://schemas.microsoft.com/office/drawing/2014/main" id="{AA3B7518-BFA0-49D0-A0B5-683599CC65F7}"/>
            </a:ext>
          </a:extLst>
        </xdr:cNvPr>
        <xdr:cNvSpPr txBox="1"/>
      </xdr:nvSpPr>
      <xdr:spPr>
        <a:xfrm>
          <a:off x="4673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30480</xdr:rowOff>
    </xdr:from>
    <xdr:to>
      <xdr:col>24</xdr:col>
      <xdr:colOff>152400</xdr:colOff>
      <xdr:row>108</xdr:row>
      <xdr:rowOff>30480</xdr:rowOff>
    </xdr:to>
    <xdr:cxnSp macro="">
      <xdr:nvCxnSpPr>
        <xdr:cNvPr id="384" name="直線コネクタ 383">
          <a:extLst>
            <a:ext uri="{FF2B5EF4-FFF2-40B4-BE49-F238E27FC236}">
              <a16:creationId xmlns:a16="http://schemas.microsoft.com/office/drawing/2014/main" id="{75B16DB5-83B5-4E84-BDBB-0498AB1B1E51}"/>
            </a:ext>
          </a:extLst>
        </xdr:cNvPr>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6875</xdr:rowOff>
    </xdr:from>
    <xdr:ext cx="405111" cy="259045"/>
    <xdr:sp macro="" textlink="">
      <xdr:nvSpPr>
        <xdr:cNvPr id="385" name="【港湾・漁港】&#10;有形固定資産減価償却率最大値テキスト">
          <a:extLst>
            <a:ext uri="{FF2B5EF4-FFF2-40B4-BE49-F238E27FC236}">
              <a16:creationId xmlns:a16="http://schemas.microsoft.com/office/drawing/2014/main" id="{0B9FD5B9-C1F3-485B-A390-367F6F02D9F5}"/>
            </a:ext>
          </a:extLst>
        </xdr:cNvPr>
        <xdr:cNvSpPr txBox="1"/>
      </xdr:nvSpPr>
      <xdr:spPr>
        <a:xfrm>
          <a:off x="4673600" y="1715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60198</xdr:rowOff>
    </xdr:from>
    <xdr:to>
      <xdr:col>24</xdr:col>
      <xdr:colOff>152400</xdr:colOff>
      <xdr:row>101</xdr:row>
      <xdr:rowOff>60198</xdr:rowOff>
    </xdr:to>
    <xdr:cxnSp macro="">
      <xdr:nvCxnSpPr>
        <xdr:cNvPr id="386" name="直線コネクタ 385">
          <a:extLst>
            <a:ext uri="{FF2B5EF4-FFF2-40B4-BE49-F238E27FC236}">
              <a16:creationId xmlns:a16="http://schemas.microsoft.com/office/drawing/2014/main" id="{53D094E3-C9A3-414B-AE39-9954E651665F}"/>
            </a:ext>
          </a:extLst>
        </xdr:cNvPr>
        <xdr:cNvCxnSpPr/>
      </xdr:nvCxnSpPr>
      <xdr:spPr>
        <a:xfrm>
          <a:off x="4546600" y="1737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35831</xdr:rowOff>
    </xdr:from>
    <xdr:ext cx="405111" cy="259045"/>
    <xdr:sp macro="" textlink="">
      <xdr:nvSpPr>
        <xdr:cNvPr id="387" name="【港湾・漁港】&#10;有形固定資産減価償却率平均値テキスト">
          <a:extLst>
            <a:ext uri="{FF2B5EF4-FFF2-40B4-BE49-F238E27FC236}">
              <a16:creationId xmlns:a16="http://schemas.microsoft.com/office/drawing/2014/main" id="{F1742F1F-40DF-46BB-BCB8-DE16B5F8709B}"/>
            </a:ext>
          </a:extLst>
        </xdr:cNvPr>
        <xdr:cNvSpPr txBox="1"/>
      </xdr:nvSpPr>
      <xdr:spPr>
        <a:xfrm>
          <a:off x="4673600" y="175237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57404</xdr:rowOff>
    </xdr:from>
    <xdr:to>
      <xdr:col>24</xdr:col>
      <xdr:colOff>114300</xdr:colOff>
      <xdr:row>102</xdr:row>
      <xdr:rowOff>159004</xdr:rowOff>
    </xdr:to>
    <xdr:sp macro="" textlink="">
      <xdr:nvSpPr>
        <xdr:cNvPr id="388" name="フローチャート: 判断 387">
          <a:extLst>
            <a:ext uri="{FF2B5EF4-FFF2-40B4-BE49-F238E27FC236}">
              <a16:creationId xmlns:a16="http://schemas.microsoft.com/office/drawing/2014/main" id="{B9FB7417-ACD8-42CB-A308-5A8B57AFBA6C}"/>
            </a:ext>
          </a:extLst>
        </xdr:cNvPr>
        <xdr:cNvSpPr/>
      </xdr:nvSpPr>
      <xdr:spPr>
        <a:xfrm>
          <a:off x="4584700" y="1754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128270</xdr:rowOff>
    </xdr:from>
    <xdr:to>
      <xdr:col>20</xdr:col>
      <xdr:colOff>38100</xdr:colOff>
      <xdr:row>102</xdr:row>
      <xdr:rowOff>58420</xdr:rowOff>
    </xdr:to>
    <xdr:sp macro="" textlink="">
      <xdr:nvSpPr>
        <xdr:cNvPr id="389" name="フローチャート: 判断 388">
          <a:extLst>
            <a:ext uri="{FF2B5EF4-FFF2-40B4-BE49-F238E27FC236}">
              <a16:creationId xmlns:a16="http://schemas.microsoft.com/office/drawing/2014/main" id="{6ED6EAC9-0371-4FB3-899E-34B9DAFBB27F}"/>
            </a:ext>
          </a:extLst>
        </xdr:cNvPr>
        <xdr:cNvSpPr/>
      </xdr:nvSpPr>
      <xdr:spPr>
        <a:xfrm>
          <a:off x="37465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109982</xdr:rowOff>
    </xdr:from>
    <xdr:to>
      <xdr:col>15</xdr:col>
      <xdr:colOff>101600</xdr:colOff>
      <xdr:row>102</xdr:row>
      <xdr:rowOff>40132</xdr:rowOff>
    </xdr:to>
    <xdr:sp macro="" textlink="">
      <xdr:nvSpPr>
        <xdr:cNvPr id="390" name="フローチャート: 判断 389">
          <a:extLst>
            <a:ext uri="{FF2B5EF4-FFF2-40B4-BE49-F238E27FC236}">
              <a16:creationId xmlns:a16="http://schemas.microsoft.com/office/drawing/2014/main" id="{1358915F-D40E-4BEA-821A-82BB81C4F88E}"/>
            </a:ext>
          </a:extLst>
        </xdr:cNvPr>
        <xdr:cNvSpPr/>
      </xdr:nvSpPr>
      <xdr:spPr>
        <a:xfrm>
          <a:off x="2857500" y="1742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155702</xdr:rowOff>
    </xdr:from>
    <xdr:to>
      <xdr:col>10</xdr:col>
      <xdr:colOff>165100</xdr:colOff>
      <xdr:row>102</xdr:row>
      <xdr:rowOff>85852</xdr:rowOff>
    </xdr:to>
    <xdr:sp macro="" textlink="">
      <xdr:nvSpPr>
        <xdr:cNvPr id="391" name="フローチャート: 判断 390">
          <a:extLst>
            <a:ext uri="{FF2B5EF4-FFF2-40B4-BE49-F238E27FC236}">
              <a16:creationId xmlns:a16="http://schemas.microsoft.com/office/drawing/2014/main" id="{080F4136-1897-4E8F-8961-0F326FE76475}"/>
            </a:ext>
          </a:extLst>
        </xdr:cNvPr>
        <xdr:cNvSpPr/>
      </xdr:nvSpPr>
      <xdr:spPr>
        <a:xfrm>
          <a:off x="1968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43687</xdr:rowOff>
    </xdr:from>
    <xdr:to>
      <xdr:col>6</xdr:col>
      <xdr:colOff>38100</xdr:colOff>
      <xdr:row>100</xdr:row>
      <xdr:rowOff>145287</xdr:rowOff>
    </xdr:to>
    <xdr:sp macro="" textlink="">
      <xdr:nvSpPr>
        <xdr:cNvPr id="392" name="フローチャート: 判断 391">
          <a:extLst>
            <a:ext uri="{FF2B5EF4-FFF2-40B4-BE49-F238E27FC236}">
              <a16:creationId xmlns:a16="http://schemas.microsoft.com/office/drawing/2014/main" id="{1927837E-886D-451D-98D6-BC1778957C42}"/>
            </a:ext>
          </a:extLst>
        </xdr:cNvPr>
        <xdr:cNvSpPr/>
      </xdr:nvSpPr>
      <xdr:spPr>
        <a:xfrm>
          <a:off x="1079500" y="171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4CDB58F9-AD4A-4A5B-B6A5-7987B2B2F0F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807F8351-B00E-43E0-BE8D-AF82A9FE2CB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6DD5A55E-122C-4702-829C-9487492EC2F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5E28CFCA-8B36-49A5-8E78-6E405401A0D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48F83C3D-F9D7-4EFA-B7B4-F296E150E84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130556</xdr:rowOff>
    </xdr:from>
    <xdr:to>
      <xdr:col>20</xdr:col>
      <xdr:colOff>38100</xdr:colOff>
      <xdr:row>103</xdr:row>
      <xdr:rowOff>60706</xdr:rowOff>
    </xdr:to>
    <xdr:sp macro="" textlink="">
      <xdr:nvSpPr>
        <xdr:cNvPr id="398" name="楕円 397">
          <a:extLst>
            <a:ext uri="{FF2B5EF4-FFF2-40B4-BE49-F238E27FC236}">
              <a16:creationId xmlns:a16="http://schemas.microsoft.com/office/drawing/2014/main" id="{06E2231B-FC67-4880-95C1-906B0745CA3C}"/>
            </a:ext>
          </a:extLst>
        </xdr:cNvPr>
        <xdr:cNvSpPr/>
      </xdr:nvSpPr>
      <xdr:spPr>
        <a:xfrm>
          <a:off x="3746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119126</xdr:rowOff>
    </xdr:from>
    <xdr:to>
      <xdr:col>15</xdr:col>
      <xdr:colOff>101600</xdr:colOff>
      <xdr:row>102</xdr:row>
      <xdr:rowOff>49276</xdr:rowOff>
    </xdr:to>
    <xdr:sp macro="" textlink="">
      <xdr:nvSpPr>
        <xdr:cNvPr id="399" name="楕円 398">
          <a:extLst>
            <a:ext uri="{FF2B5EF4-FFF2-40B4-BE49-F238E27FC236}">
              <a16:creationId xmlns:a16="http://schemas.microsoft.com/office/drawing/2014/main" id="{4D957719-130D-4681-B368-4C56423E7BA9}"/>
            </a:ext>
          </a:extLst>
        </xdr:cNvPr>
        <xdr:cNvSpPr/>
      </xdr:nvSpPr>
      <xdr:spPr>
        <a:xfrm>
          <a:off x="2857500" y="174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169926</xdr:rowOff>
    </xdr:from>
    <xdr:to>
      <xdr:col>19</xdr:col>
      <xdr:colOff>177800</xdr:colOff>
      <xdr:row>103</xdr:row>
      <xdr:rowOff>9906</xdr:rowOff>
    </xdr:to>
    <xdr:cxnSp macro="">
      <xdr:nvCxnSpPr>
        <xdr:cNvPr id="400" name="直線コネクタ 399">
          <a:extLst>
            <a:ext uri="{FF2B5EF4-FFF2-40B4-BE49-F238E27FC236}">
              <a16:creationId xmlns:a16="http://schemas.microsoft.com/office/drawing/2014/main" id="{B895C9A9-97A7-48C3-97D1-53EFE1EF7E06}"/>
            </a:ext>
          </a:extLst>
        </xdr:cNvPr>
        <xdr:cNvCxnSpPr/>
      </xdr:nvCxnSpPr>
      <xdr:spPr>
        <a:xfrm>
          <a:off x="2908300" y="1748637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144272</xdr:rowOff>
    </xdr:from>
    <xdr:to>
      <xdr:col>10</xdr:col>
      <xdr:colOff>165100</xdr:colOff>
      <xdr:row>101</xdr:row>
      <xdr:rowOff>74422</xdr:rowOff>
    </xdr:to>
    <xdr:sp macro="" textlink="">
      <xdr:nvSpPr>
        <xdr:cNvPr id="401" name="楕円 400">
          <a:extLst>
            <a:ext uri="{FF2B5EF4-FFF2-40B4-BE49-F238E27FC236}">
              <a16:creationId xmlns:a16="http://schemas.microsoft.com/office/drawing/2014/main" id="{1DA39463-E38F-4D29-B7DE-5BE2FF3DBB7B}"/>
            </a:ext>
          </a:extLst>
        </xdr:cNvPr>
        <xdr:cNvSpPr/>
      </xdr:nvSpPr>
      <xdr:spPr>
        <a:xfrm>
          <a:off x="1968500" y="172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23622</xdr:rowOff>
    </xdr:from>
    <xdr:to>
      <xdr:col>15</xdr:col>
      <xdr:colOff>50800</xdr:colOff>
      <xdr:row>101</xdr:row>
      <xdr:rowOff>169926</xdr:rowOff>
    </xdr:to>
    <xdr:cxnSp macro="">
      <xdr:nvCxnSpPr>
        <xdr:cNvPr id="402" name="直線コネクタ 401">
          <a:extLst>
            <a:ext uri="{FF2B5EF4-FFF2-40B4-BE49-F238E27FC236}">
              <a16:creationId xmlns:a16="http://schemas.microsoft.com/office/drawing/2014/main" id="{9E4D87BE-8E5C-452B-9B8D-A8EDE20502A5}"/>
            </a:ext>
          </a:extLst>
        </xdr:cNvPr>
        <xdr:cNvCxnSpPr/>
      </xdr:nvCxnSpPr>
      <xdr:spPr>
        <a:xfrm>
          <a:off x="2019300" y="173400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141987</xdr:rowOff>
    </xdr:from>
    <xdr:to>
      <xdr:col>6</xdr:col>
      <xdr:colOff>38100</xdr:colOff>
      <xdr:row>100</xdr:row>
      <xdr:rowOff>72137</xdr:rowOff>
    </xdr:to>
    <xdr:sp macro="" textlink="">
      <xdr:nvSpPr>
        <xdr:cNvPr id="403" name="楕円 402">
          <a:extLst>
            <a:ext uri="{FF2B5EF4-FFF2-40B4-BE49-F238E27FC236}">
              <a16:creationId xmlns:a16="http://schemas.microsoft.com/office/drawing/2014/main" id="{8A18DE3A-B4B9-46BB-B5FC-19C3726DE113}"/>
            </a:ext>
          </a:extLst>
        </xdr:cNvPr>
        <xdr:cNvSpPr/>
      </xdr:nvSpPr>
      <xdr:spPr>
        <a:xfrm>
          <a:off x="1079500" y="1711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21337</xdr:rowOff>
    </xdr:from>
    <xdr:to>
      <xdr:col>10</xdr:col>
      <xdr:colOff>114300</xdr:colOff>
      <xdr:row>101</xdr:row>
      <xdr:rowOff>23622</xdr:rowOff>
    </xdr:to>
    <xdr:cxnSp macro="">
      <xdr:nvCxnSpPr>
        <xdr:cNvPr id="404" name="直線コネクタ 403">
          <a:extLst>
            <a:ext uri="{FF2B5EF4-FFF2-40B4-BE49-F238E27FC236}">
              <a16:creationId xmlns:a16="http://schemas.microsoft.com/office/drawing/2014/main" id="{F8E81365-3E3E-44F0-8490-90637E71E451}"/>
            </a:ext>
          </a:extLst>
        </xdr:cNvPr>
        <xdr:cNvCxnSpPr/>
      </xdr:nvCxnSpPr>
      <xdr:spPr>
        <a:xfrm>
          <a:off x="1130300" y="17166337"/>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74947</xdr:rowOff>
    </xdr:from>
    <xdr:ext cx="405111" cy="259045"/>
    <xdr:sp macro="" textlink="">
      <xdr:nvSpPr>
        <xdr:cNvPr id="405" name="n_1aveValue【港湾・漁港】&#10;有形固定資産減価償却率">
          <a:extLst>
            <a:ext uri="{FF2B5EF4-FFF2-40B4-BE49-F238E27FC236}">
              <a16:creationId xmlns:a16="http://schemas.microsoft.com/office/drawing/2014/main" id="{83D5AB67-6A5A-49FA-BB56-40D3A6A06CD9}"/>
            </a:ext>
          </a:extLst>
        </xdr:cNvPr>
        <xdr:cNvSpPr txBox="1"/>
      </xdr:nvSpPr>
      <xdr:spPr>
        <a:xfrm>
          <a:off x="35820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56659</xdr:rowOff>
    </xdr:from>
    <xdr:ext cx="405111" cy="259045"/>
    <xdr:sp macro="" textlink="">
      <xdr:nvSpPr>
        <xdr:cNvPr id="406" name="n_2aveValue【港湾・漁港】&#10;有形固定資産減価償却率">
          <a:extLst>
            <a:ext uri="{FF2B5EF4-FFF2-40B4-BE49-F238E27FC236}">
              <a16:creationId xmlns:a16="http://schemas.microsoft.com/office/drawing/2014/main" id="{0CF3A45B-64AE-49B3-87C2-FBC379D6CD7C}"/>
            </a:ext>
          </a:extLst>
        </xdr:cNvPr>
        <xdr:cNvSpPr txBox="1"/>
      </xdr:nvSpPr>
      <xdr:spPr>
        <a:xfrm>
          <a:off x="2705744" y="1720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76979</xdr:rowOff>
    </xdr:from>
    <xdr:ext cx="405111" cy="259045"/>
    <xdr:sp macro="" textlink="">
      <xdr:nvSpPr>
        <xdr:cNvPr id="407" name="n_3aveValue【港湾・漁港】&#10;有形固定資産減価償却率">
          <a:extLst>
            <a:ext uri="{FF2B5EF4-FFF2-40B4-BE49-F238E27FC236}">
              <a16:creationId xmlns:a16="http://schemas.microsoft.com/office/drawing/2014/main" id="{443BAA77-AC48-4E02-BC32-16B1DBF94A6D}"/>
            </a:ext>
          </a:extLst>
        </xdr:cNvPr>
        <xdr:cNvSpPr txBox="1"/>
      </xdr:nvSpPr>
      <xdr:spPr>
        <a:xfrm>
          <a:off x="1816744" y="1756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136414</xdr:rowOff>
    </xdr:from>
    <xdr:ext cx="405111" cy="259045"/>
    <xdr:sp macro="" textlink="">
      <xdr:nvSpPr>
        <xdr:cNvPr id="408" name="n_4aveValue【港湾・漁港】&#10;有形固定資産減価償却率">
          <a:extLst>
            <a:ext uri="{FF2B5EF4-FFF2-40B4-BE49-F238E27FC236}">
              <a16:creationId xmlns:a16="http://schemas.microsoft.com/office/drawing/2014/main" id="{87C4BD4D-C7E0-421C-8031-FA64D72DF2CF}"/>
            </a:ext>
          </a:extLst>
        </xdr:cNvPr>
        <xdr:cNvSpPr txBox="1"/>
      </xdr:nvSpPr>
      <xdr:spPr>
        <a:xfrm>
          <a:off x="927744" y="17281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51833</xdr:rowOff>
    </xdr:from>
    <xdr:ext cx="405111" cy="259045"/>
    <xdr:sp macro="" textlink="">
      <xdr:nvSpPr>
        <xdr:cNvPr id="409" name="n_1mainValue【港湾・漁港】&#10;有形固定資産減価償却率">
          <a:extLst>
            <a:ext uri="{FF2B5EF4-FFF2-40B4-BE49-F238E27FC236}">
              <a16:creationId xmlns:a16="http://schemas.microsoft.com/office/drawing/2014/main" id="{AFDD7F59-98DF-438A-8161-96D5164B42A0}"/>
            </a:ext>
          </a:extLst>
        </xdr:cNvPr>
        <xdr:cNvSpPr txBox="1"/>
      </xdr:nvSpPr>
      <xdr:spPr>
        <a:xfrm>
          <a:off x="3582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40403</xdr:rowOff>
    </xdr:from>
    <xdr:ext cx="405111" cy="259045"/>
    <xdr:sp macro="" textlink="">
      <xdr:nvSpPr>
        <xdr:cNvPr id="410" name="n_2mainValue【港湾・漁港】&#10;有形固定資産減価償却率">
          <a:extLst>
            <a:ext uri="{FF2B5EF4-FFF2-40B4-BE49-F238E27FC236}">
              <a16:creationId xmlns:a16="http://schemas.microsoft.com/office/drawing/2014/main" id="{FDF8BAD0-025C-42DA-9DD7-A114981F8D3A}"/>
            </a:ext>
          </a:extLst>
        </xdr:cNvPr>
        <xdr:cNvSpPr txBox="1"/>
      </xdr:nvSpPr>
      <xdr:spPr>
        <a:xfrm>
          <a:off x="2705744" y="1752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90949</xdr:rowOff>
    </xdr:from>
    <xdr:ext cx="405111" cy="259045"/>
    <xdr:sp macro="" textlink="">
      <xdr:nvSpPr>
        <xdr:cNvPr id="411" name="n_3mainValue【港湾・漁港】&#10;有形固定資産減価償却率">
          <a:extLst>
            <a:ext uri="{FF2B5EF4-FFF2-40B4-BE49-F238E27FC236}">
              <a16:creationId xmlns:a16="http://schemas.microsoft.com/office/drawing/2014/main" id="{627A3E0F-61A3-49E6-9B93-52D1FA4CC511}"/>
            </a:ext>
          </a:extLst>
        </xdr:cNvPr>
        <xdr:cNvSpPr txBox="1"/>
      </xdr:nvSpPr>
      <xdr:spPr>
        <a:xfrm>
          <a:off x="1816744" y="1706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88664</xdr:rowOff>
    </xdr:from>
    <xdr:ext cx="405111" cy="259045"/>
    <xdr:sp macro="" textlink="">
      <xdr:nvSpPr>
        <xdr:cNvPr id="412" name="n_4mainValue【港湾・漁港】&#10;有形固定資産減価償却率">
          <a:extLst>
            <a:ext uri="{FF2B5EF4-FFF2-40B4-BE49-F238E27FC236}">
              <a16:creationId xmlns:a16="http://schemas.microsoft.com/office/drawing/2014/main" id="{49AACA89-074F-42FC-8BAC-48C837260754}"/>
            </a:ext>
          </a:extLst>
        </xdr:cNvPr>
        <xdr:cNvSpPr txBox="1"/>
      </xdr:nvSpPr>
      <xdr:spPr>
        <a:xfrm>
          <a:off x="927744" y="16890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a:extLst>
            <a:ext uri="{FF2B5EF4-FFF2-40B4-BE49-F238E27FC236}">
              <a16:creationId xmlns:a16="http://schemas.microsoft.com/office/drawing/2014/main" id="{A659B93A-A726-4029-9993-BA70781D1EE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a:extLst>
            <a:ext uri="{FF2B5EF4-FFF2-40B4-BE49-F238E27FC236}">
              <a16:creationId xmlns:a16="http://schemas.microsoft.com/office/drawing/2014/main" id="{774D4181-113C-4C3F-A05C-C6D19E9490B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a:extLst>
            <a:ext uri="{FF2B5EF4-FFF2-40B4-BE49-F238E27FC236}">
              <a16:creationId xmlns:a16="http://schemas.microsoft.com/office/drawing/2014/main" id="{83D32811-A092-406F-9DC6-99C22AA6309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a:extLst>
            <a:ext uri="{FF2B5EF4-FFF2-40B4-BE49-F238E27FC236}">
              <a16:creationId xmlns:a16="http://schemas.microsoft.com/office/drawing/2014/main" id="{D965B61F-046D-4B34-8605-36571315BB2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a:extLst>
            <a:ext uri="{FF2B5EF4-FFF2-40B4-BE49-F238E27FC236}">
              <a16:creationId xmlns:a16="http://schemas.microsoft.com/office/drawing/2014/main" id="{EC7EE12C-89A2-45C2-99B3-A9E3292BC04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a:extLst>
            <a:ext uri="{FF2B5EF4-FFF2-40B4-BE49-F238E27FC236}">
              <a16:creationId xmlns:a16="http://schemas.microsoft.com/office/drawing/2014/main" id="{F3470569-72DA-4BF9-8635-79E2645818E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a:extLst>
            <a:ext uri="{FF2B5EF4-FFF2-40B4-BE49-F238E27FC236}">
              <a16:creationId xmlns:a16="http://schemas.microsoft.com/office/drawing/2014/main" id="{49E1048E-B5F5-47F1-983F-970086EDDDD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a:extLst>
            <a:ext uri="{FF2B5EF4-FFF2-40B4-BE49-F238E27FC236}">
              <a16:creationId xmlns:a16="http://schemas.microsoft.com/office/drawing/2014/main" id="{31B8AA7F-A507-44BC-9776-E792E4B9DD5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id="{CA10588B-F505-4145-9A10-7D2E871F90D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a:extLst>
            <a:ext uri="{FF2B5EF4-FFF2-40B4-BE49-F238E27FC236}">
              <a16:creationId xmlns:a16="http://schemas.microsoft.com/office/drawing/2014/main" id="{902FF85D-2491-4525-A824-54D0BD56ED1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3" name="直線コネクタ 422">
          <a:extLst>
            <a:ext uri="{FF2B5EF4-FFF2-40B4-BE49-F238E27FC236}">
              <a16:creationId xmlns:a16="http://schemas.microsoft.com/office/drawing/2014/main" id="{41D61CE3-9965-41CB-9A52-2F852581390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4" name="テキスト ボックス 423">
          <a:extLst>
            <a:ext uri="{FF2B5EF4-FFF2-40B4-BE49-F238E27FC236}">
              <a16:creationId xmlns:a16="http://schemas.microsoft.com/office/drawing/2014/main" id="{44DBF1D9-F966-4713-A2EE-27531CBE788E}"/>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5" name="直線コネクタ 424">
          <a:extLst>
            <a:ext uri="{FF2B5EF4-FFF2-40B4-BE49-F238E27FC236}">
              <a16:creationId xmlns:a16="http://schemas.microsoft.com/office/drawing/2014/main" id="{9CB12E87-8374-4963-94D8-5017EAB782C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26" name="テキスト ボックス 425">
          <a:extLst>
            <a:ext uri="{FF2B5EF4-FFF2-40B4-BE49-F238E27FC236}">
              <a16:creationId xmlns:a16="http://schemas.microsoft.com/office/drawing/2014/main" id="{D8D8606F-A74F-418D-B051-1BB05EE4FF03}"/>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7" name="直線コネクタ 426">
          <a:extLst>
            <a:ext uri="{FF2B5EF4-FFF2-40B4-BE49-F238E27FC236}">
              <a16:creationId xmlns:a16="http://schemas.microsoft.com/office/drawing/2014/main" id="{AFE9CE1D-7BBD-4471-A779-C86D2A15BE4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28" name="テキスト ボックス 427">
          <a:extLst>
            <a:ext uri="{FF2B5EF4-FFF2-40B4-BE49-F238E27FC236}">
              <a16:creationId xmlns:a16="http://schemas.microsoft.com/office/drawing/2014/main" id="{8E46BF5E-54BF-42FF-95E9-92EA664C70A6}"/>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9" name="直線コネクタ 428">
          <a:extLst>
            <a:ext uri="{FF2B5EF4-FFF2-40B4-BE49-F238E27FC236}">
              <a16:creationId xmlns:a16="http://schemas.microsoft.com/office/drawing/2014/main" id="{6413094A-A291-454B-A590-86BF92008E2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30" name="テキスト ボックス 429">
          <a:extLst>
            <a:ext uri="{FF2B5EF4-FFF2-40B4-BE49-F238E27FC236}">
              <a16:creationId xmlns:a16="http://schemas.microsoft.com/office/drawing/2014/main" id="{5DBE217D-268E-45D7-805E-602183566C33}"/>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1" name="直線コネクタ 430">
          <a:extLst>
            <a:ext uri="{FF2B5EF4-FFF2-40B4-BE49-F238E27FC236}">
              <a16:creationId xmlns:a16="http://schemas.microsoft.com/office/drawing/2014/main" id="{1266FC77-4FE8-4427-9A34-91D023CB58E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32" name="テキスト ボックス 431">
          <a:extLst>
            <a:ext uri="{FF2B5EF4-FFF2-40B4-BE49-F238E27FC236}">
              <a16:creationId xmlns:a16="http://schemas.microsoft.com/office/drawing/2014/main" id="{00746129-E7D6-488C-83EC-29B30B06DAEF}"/>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a:extLst>
            <a:ext uri="{FF2B5EF4-FFF2-40B4-BE49-F238E27FC236}">
              <a16:creationId xmlns:a16="http://schemas.microsoft.com/office/drawing/2014/main" id="{8BDCAA95-3EF2-4EFA-B9CE-BC5D9B2F470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34" name="テキスト ボックス 433">
          <a:extLst>
            <a:ext uri="{FF2B5EF4-FFF2-40B4-BE49-F238E27FC236}">
              <a16:creationId xmlns:a16="http://schemas.microsoft.com/office/drawing/2014/main" id="{B78EB633-7634-4A3F-8699-7597C5D4D82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港湾・漁港】&#10;一人当たり有形固定資産（償却資産）額グラフ枠">
          <a:extLst>
            <a:ext uri="{FF2B5EF4-FFF2-40B4-BE49-F238E27FC236}">
              <a16:creationId xmlns:a16="http://schemas.microsoft.com/office/drawing/2014/main" id="{87AF44A3-1111-4AB3-93D6-AC887C7C5B3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108</xdr:row>
      <xdr:rowOff>114466</xdr:rowOff>
    </xdr:from>
    <xdr:to>
      <xdr:col>54</xdr:col>
      <xdr:colOff>189865</xdr:colOff>
      <xdr:row>108</xdr:row>
      <xdr:rowOff>151954</xdr:rowOff>
    </xdr:to>
    <xdr:cxnSp macro="">
      <xdr:nvCxnSpPr>
        <xdr:cNvPr id="436" name="直線コネクタ 435">
          <a:extLst>
            <a:ext uri="{FF2B5EF4-FFF2-40B4-BE49-F238E27FC236}">
              <a16:creationId xmlns:a16="http://schemas.microsoft.com/office/drawing/2014/main" id="{C42852BA-F688-4A14-8B74-8919DB6268FB}"/>
            </a:ext>
          </a:extLst>
        </xdr:cNvPr>
        <xdr:cNvCxnSpPr/>
      </xdr:nvCxnSpPr>
      <xdr:spPr>
        <a:xfrm flipV="1">
          <a:off x="10476865" y="18631066"/>
          <a:ext cx="0" cy="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19171</xdr:rowOff>
    </xdr:from>
    <xdr:ext cx="534377" cy="259045"/>
    <xdr:sp macro="" textlink="">
      <xdr:nvSpPr>
        <xdr:cNvPr id="437" name="【港湾・漁港】&#10;一人当たり有形固定資産（償却資産）額最小値テキスト">
          <a:extLst>
            <a:ext uri="{FF2B5EF4-FFF2-40B4-BE49-F238E27FC236}">
              <a16:creationId xmlns:a16="http://schemas.microsoft.com/office/drawing/2014/main" id="{60024F04-BC1E-4331-B427-723382B97BB4}"/>
            </a:ext>
          </a:extLst>
        </xdr:cNvPr>
        <xdr:cNvSpPr txBox="1"/>
      </xdr:nvSpPr>
      <xdr:spPr>
        <a:xfrm>
          <a:off x="10515600" y="187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151954</xdr:rowOff>
    </xdr:from>
    <xdr:to>
      <xdr:col>55</xdr:col>
      <xdr:colOff>88900</xdr:colOff>
      <xdr:row>108</xdr:row>
      <xdr:rowOff>151954</xdr:rowOff>
    </xdr:to>
    <xdr:cxnSp macro="">
      <xdr:nvCxnSpPr>
        <xdr:cNvPr id="438" name="直線コネクタ 437">
          <a:extLst>
            <a:ext uri="{FF2B5EF4-FFF2-40B4-BE49-F238E27FC236}">
              <a16:creationId xmlns:a16="http://schemas.microsoft.com/office/drawing/2014/main" id="{9E0EFD9A-81E7-4345-B001-B298D5552322}"/>
            </a:ext>
          </a:extLst>
        </xdr:cNvPr>
        <xdr:cNvCxnSpPr/>
      </xdr:nvCxnSpPr>
      <xdr:spPr>
        <a:xfrm>
          <a:off x="10388600" y="1866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61143</xdr:rowOff>
    </xdr:from>
    <xdr:ext cx="690189" cy="259045"/>
    <xdr:sp macro="" textlink="">
      <xdr:nvSpPr>
        <xdr:cNvPr id="439" name="【港湾・漁港】&#10;一人当たり有形固定資産（償却資産）額最大値テキスト">
          <a:extLst>
            <a:ext uri="{FF2B5EF4-FFF2-40B4-BE49-F238E27FC236}">
              <a16:creationId xmlns:a16="http://schemas.microsoft.com/office/drawing/2014/main" id="{F8C9DC9B-3885-43EA-BBED-02AE68B5703A}"/>
            </a:ext>
          </a:extLst>
        </xdr:cNvPr>
        <xdr:cNvSpPr txBox="1"/>
      </xdr:nvSpPr>
      <xdr:spPr>
        <a:xfrm>
          <a:off x="10515600" y="184062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114466</xdr:rowOff>
    </xdr:from>
    <xdr:to>
      <xdr:col>55</xdr:col>
      <xdr:colOff>88900</xdr:colOff>
      <xdr:row>108</xdr:row>
      <xdr:rowOff>114466</xdr:rowOff>
    </xdr:to>
    <xdr:cxnSp macro="">
      <xdr:nvCxnSpPr>
        <xdr:cNvPr id="440" name="直線コネクタ 439">
          <a:extLst>
            <a:ext uri="{FF2B5EF4-FFF2-40B4-BE49-F238E27FC236}">
              <a16:creationId xmlns:a16="http://schemas.microsoft.com/office/drawing/2014/main" id="{A1748387-E135-4150-8F05-E61BEE41C263}"/>
            </a:ext>
          </a:extLst>
        </xdr:cNvPr>
        <xdr:cNvCxnSpPr/>
      </xdr:nvCxnSpPr>
      <xdr:spPr>
        <a:xfrm>
          <a:off x="10388600" y="18631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63622</xdr:rowOff>
    </xdr:from>
    <xdr:ext cx="690189" cy="259045"/>
    <xdr:sp macro="" textlink="">
      <xdr:nvSpPr>
        <xdr:cNvPr id="441" name="【港湾・漁港】&#10;一人当たり有形固定資産（償却資産）額平均値テキスト">
          <a:extLst>
            <a:ext uri="{FF2B5EF4-FFF2-40B4-BE49-F238E27FC236}">
              <a16:creationId xmlns:a16="http://schemas.microsoft.com/office/drawing/2014/main" id="{4EA94D1D-98B3-4F46-926D-B8388D7974FA}"/>
            </a:ext>
          </a:extLst>
        </xdr:cNvPr>
        <xdr:cNvSpPr txBox="1"/>
      </xdr:nvSpPr>
      <xdr:spPr>
        <a:xfrm>
          <a:off x="10515600" y="1858022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85195</xdr:rowOff>
    </xdr:from>
    <xdr:to>
      <xdr:col>55</xdr:col>
      <xdr:colOff>50800</xdr:colOff>
      <xdr:row>109</xdr:row>
      <xdr:rowOff>15345</xdr:rowOff>
    </xdr:to>
    <xdr:sp macro="" textlink="">
      <xdr:nvSpPr>
        <xdr:cNvPr id="442" name="フローチャート: 判断 441">
          <a:extLst>
            <a:ext uri="{FF2B5EF4-FFF2-40B4-BE49-F238E27FC236}">
              <a16:creationId xmlns:a16="http://schemas.microsoft.com/office/drawing/2014/main" id="{D8DE4552-C134-48D5-BA93-9A815D0C6084}"/>
            </a:ext>
          </a:extLst>
        </xdr:cNvPr>
        <xdr:cNvSpPr/>
      </xdr:nvSpPr>
      <xdr:spPr>
        <a:xfrm>
          <a:off x="10426700" y="1860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92346</xdr:rowOff>
    </xdr:from>
    <xdr:to>
      <xdr:col>50</xdr:col>
      <xdr:colOff>165100</xdr:colOff>
      <xdr:row>109</xdr:row>
      <xdr:rowOff>22496</xdr:rowOff>
    </xdr:to>
    <xdr:sp macro="" textlink="">
      <xdr:nvSpPr>
        <xdr:cNvPr id="443" name="フローチャート: 判断 442">
          <a:extLst>
            <a:ext uri="{FF2B5EF4-FFF2-40B4-BE49-F238E27FC236}">
              <a16:creationId xmlns:a16="http://schemas.microsoft.com/office/drawing/2014/main" id="{4BF88BCE-5508-4EC3-AB57-119A9CD26DD9}"/>
            </a:ext>
          </a:extLst>
        </xdr:cNvPr>
        <xdr:cNvSpPr/>
      </xdr:nvSpPr>
      <xdr:spPr>
        <a:xfrm>
          <a:off x="9588500" y="186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165379</xdr:rowOff>
    </xdr:from>
    <xdr:to>
      <xdr:col>46</xdr:col>
      <xdr:colOff>38100</xdr:colOff>
      <xdr:row>107</xdr:row>
      <xdr:rowOff>95529</xdr:rowOff>
    </xdr:to>
    <xdr:sp macro="" textlink="">
      <xdr:nvSpPr>
        <xdr:cNvPr id="444" name="フローチャート: 判断 443">
          <a:extLst>
            <a:ext uri="{FF2B5EF4-FFF2-40B4-BE49-F238E27FC236}">
              <a16:creationId xmlns:a16="http://schemas.microsoft.com/office/drawing/2014/main" id="{7E4FA2A9-04E6-4BC3-8A22-1405CADBB5B1}"/>
            </a:ext>
          </a:extLst>
        </xdr:cNvPr>
        <xdr:cNvSpPr/>
      </xdr:nvSpPr>
      <xdr:spPr>
        <a:xfrm>
          <a:off x="8699500" y="1833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98075</xdr:rowOff>
    </xdr:from>
    <xdr:to>
      <xdr:col>41</xdr:col>
      <xdr:colOff>101600</xdr:colOff>
      <xdr:row>109</xdr:row>
      <xdr:rowOff>28225</xdr:rowOff>
    </xdr:to>
    <xdr:sp macro="" textlink="">
      <xdr:nvSpPr>
        <xdr:cNvPr id="445" name="フローチャート: 判断 444">
          <a:extLst>
            <a:ext uri="{FF2B5EF4-FFF2-40B4-BE49-F238E27FC236}">
              <a16:creationId xmlns:a16="http://schemas.microsoft.com/office/drawing/2014/main" id="{A17AE138-C507-4500-BF3B-DD0CC5EC3706}"/>
            </a:ext>
          </a:extLst>
        </xdr:cNvPr>
        <xdr:cNvSpPr/>
      </xdr:nvSpPr>
      <xdr:spPr>
        <a:xfrm>
          <a:off x="7810500" y="1861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97999</xdr:rowOff>
    </xdr:from>
    <xdr:to>
      <xdr:col>36</xdr:col>
      <xdr:colOff>165100</xdr:colOff>
      <xdr:row>109</xdr:row>
      <xdr:rowOff>28149</xdr:rowOff>
    </xdr:to>
    <xdr:sp macro="" textlink="">
      <xdr:nvSpPr>
        <xdr:cNvPr id="446" name="フローチャート: 判断 445">
          <a:extLst>
            <a:ext uri="{FF2B5EF4-FFF2-40B4-BE49-F238E27FC236}">
              <a16:creationId xmlns:a16="http://schemas.microsoft.com/office/drawing/2014/main" id="{196719B6-8023-4EF9-845C-9F7E83D063A9}"/>
            </a:ext>
          </a:extLst>
        </xdr:cNvPr>
        <xdr:cNvSpPr/>
      </xdr:nvSpPr>
      <xdr:spPr>
        <a:xfrm>
          <a:off x="6921500" y="1861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80D5A541-B296-4999-AE9E-730B759E17C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1C88CE9C-0A8F-451C-BE59-99B056FBDBE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DC3FD6F9-FAD4-4A59-AE3A-8120FE2E6C6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64377261-6E55-4E17-BD68-080B2BFB56A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B02AE634-923D-4A24-AB89-C9ACFA44326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100298</xdr:rowOff>
    </xdr:from>
    <xdr:to>
      <xdr:col>50</xdr:col>
      <xdr:colOff>165100</xdr:colOff>
      <xdr:row>109</xdr:row>
      <xdr:rowOff>30448</xdr:rowOff>
    </xdr:to>
    <xdr:sp macro="" textlink="">
      <xdr:nvSpPr>
        <xdr:cNvPr id="452" name="楕円 451">
          <a:extLst>
            <a:ext uri="{FF2B5EF4-FFF2-40B4-BE49-F238E27FC236}">
              <a16:creationId xmlns:a16="http://schemas.microsoft.com/office/drawing/2014/main" id="{5E97D14B-7DD7-4252-96FE-1D91103C1343}"/>
            </a:ext>
          </a:extLst>
        </xdr:cNvPr>
        <xdr:cNvSpPr/>
      </xdr:nvSpPr>
      <xdr:spPr>
        <a:xfrm>
          <a:off x="9588500" y="1861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101</xdr:row>
      <xdr:rowOff>24616</xdr:rowOff>
    </xdr:from>
    <xdr:to>
      <xdr:col>46</xdr:col>
      <xdr:colOff>38100</xdr:colOff>
      <xdr:row>101</xdr:row>
      <xdr:rowOff>126216</xdr:rowOff>
    </xdr:to>
    <xdr:sp macro="" textlink="">
      <xdr:nvSpPr>
        <xdr:cNvPr id="453" name="楕円 452">
          <a:extLst>
            <a:ext uri="{FF2B5EF4-FFF2-40B4-BE49-F238E27FC236}">
              <a16:creationId xmlns:a16="http://schemas.microsoft.com/office/drawing/2014/main" id="{8C6331B0-3926-4F3B-A166-2FB78B604DEB}"/>
            </a:ext>
          </a:extLst>
        </xdr:cNvPr>
        <xdr:cNvSpPr/>
      </xdr:nvSpPr>
      <xdr:spPr>
        <a:xfrm>
          <a:off x="8699500" y="173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75416</xdr:rowOff>
    </xdr:from>
    <xdr:to>
      <xdr:col>50</xdr:col>
      <xdr:colOff>114300</xdr:colOff>
      <xdr:row>108</xdr:row>
      <xdr:rowOff>151098</xdr:rowOff>
    </xdr:to>
    <xdr:cxnSp macro="">
      <xdr:nvCxnSpPr>
        <xdr:cNvPr id="454" name="直線コネクタ 453">
          <a:extLst>
            <a:ext uri="{FF2B5EF4-FFF2-40B4-BE49-F238E27FC236}">
              <a16:creationId xmlns:a16="http://schemas.microsoft.com/office/drawing/2014/main" id="{A12DFFD4-931C-43D2-A5BA-4ACA9C2B2D03}"/>
            </a:ext>
          </a:extLst>
        </xdr:cNvPr>
        <xdr:cNvCxnSpPr/>
      </xdr:nvCxnSpPr>
      <xdr:spPr>
        <a:xfrm>
          <a:off x="8750300" y="17391866"/>
          <a:ext cx="889000" cy="12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100316</xdr:rowOff>
    </xdr:from>
    <xdr:to>
      <xdr:col>41</xdr:col>
      <xdr:colOff>101600</xdr:colOff>
      <xdr:row>109</xdr:row>
      <xdr:rowOff>30466</xdr:rowOff>
    </xdr:to>
    <xdr:sp macro="" textlink="">
      <xdr:nvSpPr>
        <xdr:cNvPr id="455" name="楕円 454">
          <a:extLst>
            <a:ext uri="{FF2B5EF4-FFF2-40B4-BE49-F238E27FC236}">
              <a16:creationId xmlns:a16="http://schemas.microsoft.com/office/drawing/2014/main" id="{5C9E82ED-F6A3-4EFE-87D4-7D95DD165672}"/>
            </a:ext>
          </a:extLst>
        </xdr:cNvPr>
        <xdr:cNvSpPr/>
      </xdr:nvSpPr>
      <xdr:spPr>
        <a:xfrm>
          <a:off x="7810500" y="186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75416</xdr:rowOff>
    </xdr:from>
    <xdr:to>
      <xdr:col>45</xdr:col>
      <xdr:colOff>177800</xdr:colOff>
      <xdr:row>108</xdr:row>
      <xdr:rowOff>151116</xdr:rowOff>
    </xdr:to>
    <xdr:cxnSp macro="">
      <xdr:nvCxnSpPr>
        <xdr:cNvPr id="456" name="直線コネクタ 455">
          <a:extLst>
            <a:ext uri="{FF2B5EF4-FFF2-40B4-BE49-F238E27FC236}">
              <a16:creationId xmlns:a16="http://schemas.microsoft.com/office/drawing/2014/main" id="{D33D69FF-B550-47E0-83FD-9E661CB6C61F}"/>
            </a:ext>
          </a:extLst>
        </xdr:cNvPr>
        <xdr:cNvCxnSpPr/>
      </xdr:nvCxnSpPr>
      <xdr:spPr>
        <a:xfrm flipV="1">
          <a:off x="7861300" y="17391866"/>
          <a:ext cx="889000" cy="127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100330</xdr:rowOff>
    </xdr:from>
    <xdr:to>
      <xdr:col>36</xdr:col>
      <xdr:colOff>165100</xdr:colOff>
      <xdr:row>109</xdr:row>
      <xdr:rowOff>30480</xdr:rowOff>
    </xdr:to>
    <xdr:sp macro="" textlink="">
      <xdr:nvSpPr>
        <xdr:cNvPr id="457" name="楕円 456">
          <a:extLst>
            <a:ext uri="{FF2B5EF4-FFF2-40B4-BE49-F238E27FC236}">
              <a16:creationId xmlns:a16="http://schemas.microsoft.com/office/drawing/2014/main" id="{472081D4-702B-4D2C-916B-EE8D93678D22}"/>
            </a:ext>
          </a:extLst>
        </xdr:cNvPr>
        <xdr:cNvSpPr/>
      </xdr:nvSpPr>
      <xdr:spPr>
        <a:xfrm>
          <a:off x="6921500" y="186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151116</xdr:rowOff>
    </xdr:from>
    <xdr:to>
      <xdr:col>41</xdr:col>
      <xdr:colOff>50800</xdr:colOff>
      <xdr:row>108</xdr:row>
      <xdr:rowOff>151130</xdr:rowOff>
    </xdr:to>
    <xdr:cxnSp macro="">
      <xdr:nvCxnSpPr>
        <xdr:cNvPr id="458" name="直線コネクタ 457">
          <a:extLst>
            <a:ext uri="{FF2B5EF4-FFF2-40B4-BE49-F238E27FC236}">
              <a16:creationId xmlns:a16="http://schemas.microsoft.com/office/drawing/2014/main" id="{50B5978F-EC86-458C-A8CA-D32CA0174A28}"/>
            </a:ext>
          </a:extLst>
        </xdr:cNvPr>
        <xdr:cNvCxnSpPr/>
      </xdr:nvCxnSpPr>
      <xdr:spPr>
        <a:xfrm flipV="1">
          <a:off x="6972300" y="18667716"/>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39023</xdr:rowOff>
    </xdr:from>
    <xdr:ext cx="599010" cy="259045"/>
    <xdr:sp macro="" textlink="">
      <xdr:nvSpPr>
        <xdr:cNvPr id="459" name="n_1aveValue【港湾・漁港】&#10;一人当たり有形固定資産（償却資産）額">
          <a:extLst>
            <a:ext uri="{FF2B5EF4-FFF2-40B4-BE49-F238E27FC236}">
              <a16:creationId xmlns:a16="http://schemas.microsoft.com/office/drawing/2014/main" id="{D04CD012-20D3-4B22-AF7A-162741F97901}"/>
            </a:ext>
          </a:extLst>
        </xdr:cNvPr>
        <xdr:cNvSpPr txBox="1"/>
      </xdr:nvSpPr>
      <xdr:spPr>
        <a:xfrm>
          <a:off x="9327095" y="1838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43</xdr:col>
      <xdr:colOff>181388</xdr:colOff>
      <xdr:row>107</xdr:row>
      <xdr:rowOff>86656</xdr:rowOff>
    </xdr:from>
    <xdr:ext cx="754822" cy="259045"/>
    <xdr:sp macro="" textlink="">
      <xdr:nvSpPr>
        <xdr:cNvPr id="460" name="n_2aveValue【港湾・漁港】&#10;一人当たり有形固定資産（償却資産）額">
          <a:extLst>
            <a:ext uri="{FF2B5EF4-FFF2-40B4-BE49-F238E27FC236}">
              <a16:creationId xmlns:a16="http://schemas.microsoft.com/office/drawing/2014/main" id="{852DF056-8582-4533-91FD-99FFC12813EA}"/>
            </a:ext>
          </a:extLst>
        </xdr:cNvPr>
        <xdr:cNvSpPr txBox="1"/>
      </xdr:nvSpPr>
      <xdr:spPr>
        <a:xfrm>
          <a:off x="8372888" y="1843180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44752</xdr:rowOff>
    </xdr:from>
    <xdr:ext cx="599010" cy="259045"/>
    <xdr:sp macro="" textlink="">
      <xdr:nvSpPr>
        <xdr:cNvPr id="461" name="n_3aveValue【港湾・漁港】&#10;一人当たり有形固定資産（償却資産）額">
          <a:extLst>
            <a:ext uri="{FF2B5EF4-FFF2-40B4-BE49-F238E27FC236}">
              <a16:creationId xmlns:a16="http://schemas.microsoft.com/office/drawing/2014/main" id="{82986ABC-3032-4565-A469-303C67259252}"/>
            </a:ext>
          </a:extLst>
        </xdr:cNvPr>
        <xdr:cNvSpPr txBox="1"/>
      </xdr:nvSpPr>
      <xdr:spPr>
        <a:xfrm>
          <a:off x="7561795" y="1838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44676</xdr:rowOff>
    </xdr:from>
    <xdr:ext cx="599010" cy="259045"/>
    <xdr:sp macro="" textlink="">
      <xdr:nvSpPr>
        <xdr:cNvPr id="462" name="n_4aveValue【港湾・漁港】&#10;一人当たり有形固定資産（償却資産）額">
          <a:extLst>
            <a:ext uri="{FF2B5EF4-FFF2-40B4-BE49-F238E27FC236}">
              <a16:creationId xmlns:a16="http://schemas.microsoft.com/office/drawing/2014/main" id="{7983FDDD-3E54-4F58-97A0-13D1306FDA22}"/>
            </a:ext>
          </a:extLst>
        </xdr:cNvPr>
        <xdr:cNvSpPr txBox="1"/>
      </xdr:nvSpPr>
      <xdr:spPr>
        <a:xfrm>
          <a:off x="6672795" y="1838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21575</xdr:rowOff>
    </xdr:from>
    <xdr:ext cx="599010" cy="259045"/>
    <xdr:sp macro="" textlink="">
      <xdr:nvSpPr>
        <xdr:cNvPr id="463" name="n_1mainValue【港湾・漁港】&#10;一人当たり有形固定資産（償却資産）額">
          <a:extLst>
            <a:ext uri="{FF2B5EF4-FFF2-40B4-BE49-F238E27FC236}">
              <a16:creationId xmlns:a16="http://schemas.microsoft.com/office/drawing/2014/main" id="{8795DF22-2882-4A98-AA0E-72FF2D5E4E06}"/>
            </a:ext>
          </a:extLst>
        </xdr:cNvPr>
        <xdr:cNvSpPr txBox="1"/>
      </xdr:nvSpPr>
      <xdr:spPr>
        <a:xfrm>
          <a:off x="9327095" y="1870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43</xdr:col>
      <xdr:colOff>149072</xdr:colOff>
      <xdr:row>99</xdr:row>
      <xdr:rowOff>142743</xdr:rowOff>
    </xdr:from>
    <xdr:ext cx="819455" cy="259045"/>
    <xdr:sp macro="" textlink="">
      <xdr:nvSpPr>
        <xdr:cNvPr id="464" name="n_2mainValue【港湾・漁港】&#10;一人当たり有形固定資産（償却資産）額">
          <a:extLst>
            <a:ext uri="{FF2B5EF4-FFF2-40B4-BE49-F238E27FC236}">
              <a16:creationId xmlns:a16="http://schemas.microsoft.com/office/drawing/2014/main" id="{10C55DA3-F8B1-4B3B-907B-63826B1BBF1F}"/>
            </a:ext>
          </a:extLst>
        </xdr:cNvPr>
        <xdr:cNvSpPr txBox="1"/>
      </xdr:nvSpPr>
      <xdr:spPr>
        <a:xfrm>
          <a:off x="8340572" y="17116293"/>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21593</xdr:rowOff>
    </xdr:from>
    <xdr:ext cx="599010" cy="259045"/>
    <xdr:sp macro="" textlink="">
      <xdr:nvSpPr>
        <xdr:cNvPr id="465" name="n_3mainValue【港湾・漁港】&#10;一人当たり有形固定資産（償却資産）額">
          <a:extLst>
            <a:ext uri="{FF2B5EF4-FFF2-40B4-BE49-F238E27FC236}">
              <a16:creationId xmlns:a16="http://schemas.microsoft.com/office/drawing/2014/main" id="{84DBE085-2BA2-4D3B-A3D4-69FCB97D8AF2}"/>
            </a:ext>
          </a:extLst>
        </xdr:cNvPr>
        <xdr:cNvSpPr txBox="1"/>
      </xdr:nvSpPr>
      <xdr:spPr>
        <a:xfrm>
          <a:off x="7561795" y="1870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21607</xdr:rowOff>
    </xdr:from>
    <xdr:ext cx="534377" cy="259045"/>
    <xdr:sp macro="" textlink="">
      <xdr:nvSpPr>
        <xdr:cNvPr id="466" name="n_4mainValue【港湾・漁港】&#10;一人当たり有形固定資産（償却資産）額">
          <a:extLst>
            <a:ext uri="{FF2B5EF4-FFF2-40B4-BE49-F238E27FC236}">
              <a16:creationId xmlns:a16="http://schemas.microsoft.com/office/drawing/2014/main" id="{ABF454F5-E75F-4E71-B2BA-903A502BAC24}"/>
            </a:ext>
          </a:extLst>
        </xdr:cNvPr>
        <xdr:cNvSpPr txBox="1"/>
      </xdr:nvSpPr>
      <xdr:spPr>
        <a:xfrm>
          <a:off x="6705111" y="187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a:extLst>
            <a:ext uri="{FF2B5EF4-FFF2-40B4-BE49-F238E27FC236}">
              <a16:creationId xmlns:a16="http://schemas.microsoft.com/office/drawing/2014/main" id="{46655D80-E41C-4C04-A112-25FF4CEE405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a:extLst>
            <a:ext uri="{FF2B5EF4-FFF2-40B4-BE49-F238E27FC236}">
              <a16:creationId xmlns:a16="http://schemas.microsoft.com/office/drawing/2014/main" id="{3266A4F0-E54A-489F-9EF6-CFFB28DF9D5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a:extLst>
            <a:ext uri="{FF2B5EF4-FFF2-40B4-BE49-F238E27FC236}">
              <a16:creationId xmlns:a16="http://schemas.microsoft.com/office/drawing/2014/main" id="{72B3CB25-05D3-4C48-985F-54A48FE413C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a:extLst>
            <a:ext uri="{FF2B5EF4-FFF2-40B4-BE49-F238E27FC236}">
              <a16:creationId xmlns:a16="http://schemas.microsoft.com/office/drawing/2014/main" id="{8757A54B-56F9-4860-B714-7949A96AA0B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a:extLst>
            <a:ext uri="{FF2B5EF4-FFF2-40B4-BE49-F238E27FC236}">
              <a16:creationId xmlns:a16="http://schemas.microsoft.com/office/drawing/2014/main" id="{D0394A82-732F-45A4-9720-3BBE218DF4B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a:extLst>
            <a:ext uri="{FF2B5EF4-FFF2-40B4-BE49-F238E27FC236}">
              <a16:creationId xmlns:a16="http://schemas.microsoft.com/office/drawing/2014/main" id="{FC1CEEEA-C350-4975-8433-F01C3276698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a:extLst>
            <a:ext uri="{FF2B5EF4-FFF2-40B4-BE49-F238E27FC236}">
              <a16:creationId xmlns:a16="http://schemas.microsoft.com/office/drawing/2014/main" id="{7A0AA5EE-2F6A-4308-AC5B-104CFD015A4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a:extLst>
            <a:ext uri="{FF2B5EF4-FFF2-40B4-BE49-F238E27FC236}">
              <a16:creationId xmlns:a16="http://schemas.microsoft.com/office/drawing/2014/main" id="{C15D77A5-9B6A-4286-93FE-396BA555621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a:extLst>
            <a:ext uri="{FF2B5EF4-FFF2-40B4-BE49-F238E27FC236}">
              <a16:creationId xmlns:a16="http://schemas.microsoft.com/office/drawing/2014/main" id="{F9EE976A-2BDA-4A0D-9261-346319FDBE9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a:extLst>
            <a:ext uri="{FF2B5EF4-FFF2-40B4-BE49-F238E27FC236}">
              <a16:creationId xmlns:a16="http://schemas.microsoft.com/office/drawing/2014/main" id="{D851033A-AA20-4026-B18B-C1CBCE30F40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a:extLst>
            <a:ext uri="{FF2B5EF4-FFF2-40B4-BE49-F238E27FC236}">
              <a16:creationId xmlns:a16="http://schemas.microsoft.com/office/drawing/2014/main" id="{8C4BD3E7-0FF5-485B-BBEE-48250FE141E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a:extLst>
            <a:ext uri="{FF2B5EF4-FFF2-40B4-BE49-F238E27FC236}">
              <a16:creationId xmlns:a16="http://schemas.microsoft.com/office/drawing/2014/main" id="{DEBCA3BE-7347-4F6A-8EC7-364510A2465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a:extLst>
            <a:ext uri="{FF2B5EF4-FFF2-40B4-BE49-F238E27FC236}">
              <a16:creationId xmlns:a16="http://schemas.microsoft.com/office/drawing/2014/main" id="{F2CE2D76-79FD-4AEA-B59B-DCF612C5C69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a:extLst>
            <a:ext uri="{FF2B5EF4-FFF2-40B4-BE49-F238E27FC236}">
              <a16:creationId xmlns:a16="http://schemas.microsoft.com/office/drawing/2014/main" id="{EF163C0A-0C28-4302-99C2-59DD4240B10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a:extLst>
            <a:ext uri="{FF2B5EF4-FFF2-40B4-BE49-F238E27FC236}">
              <a16:creationId xmlns:a16="http://schemas.microsoft.com/office/drawing/2014/main" id="{05811FE1-1000-43E0-991E-3AC9BDF0AC7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a:extLst>
            <a:ext uri="{FF2B5EF4-FFF2-40B4-BE49-F238E27FC236}">
              <a16:creationId xmlns:a16="http://schemas.microsoft.com/office/drawing/2014/main" id="{7FEB46FB-EC31-48C1-9D91-7DD9C9BE76F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a:extLst>
            <a:ext uri="{FF2B5EF4-FFF2-40B4-BE49-F238E27FC236}">
              <a16:creationId xmlns:a16="http://schemas.microsoft.com/office/drawing/2014/main" id="{CFF37E77-5E74-430E-A053-8886D8485F8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a:extLst>
            <a:ext uri="{FF2B5EF4-FFF2-40B4-BE49-F238E27FC236}">
              <a16:creationId xmlns:a16="http://schemas.microsoft.com/office/drawing/2014/main" id="{891FB63E-362B-4BEB-80EE-E1F48D9C407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a:extLst>
            <a:ext uri="{FF2B5EF4-FFF2-40B4-BE49-F238E27FC236}">
              <a16:creationId xmlns:a16="http://schemas.microsoft.com/office/drawing/2014/main" id="{6B21428D-2066-42FD-B1F0-D29AC70C726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a:extLst>
            <a:ext uri="{FF2B5EF4-FFF2-40B4-BE49-F238E27FC236}">
              <a16:creationId xmlns:a16="http://schemas.microsoft.com/office/drawing/2014/main" id="{CD6D9957-8148-41C1-B7F4-2E9536466C7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a:extLst>
            <a:ext uri="{FF2B5EF4-FFF2-40B4-BE49-F238E27FC236}">
              <a16:creationId xmlns:a16="http://schemas.microsoft.com/office/drawing/2014/main" id="{C8E82CF4-2FC0-4A0E-9D6C-3039585459D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a:extLst>
            <a:ext uri="{FF2B5EF4-FFF2-40B4-BE49-F238E27FC236}">
              <a16:creationId xmlns:a16="http://schemas.microsoft.com/office/drawing/2014/main" id="{7203181B-B5C4-4D10-A7F7-E18D73E3CCE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a:extLst>
            <a:ext uri="{FF2B5EF4-FFF2-40B4-BE49-F238E27FC236}">
              <a16:creationId xmlns:a16="http://schemas.microsoft.com/office/drawing/2014/main" id="{D6137E53-F732-4266-8758-7D5BC04E042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a:extLst>
            <a:ext uri="{FF2B5EF4-FFF2-40B4-BE49-F238E27FC236}">
              <a16:creationId xmlns:a16="http://schemas.microsoft.com/office/drawing/2014/main" id="{26DB1688-B9FA-4FF0-845B-E576764FC39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a:extLst>
            <a:ext uri="{FF2B5EF4-FFF2-40B4-BE49-F238E27FC236}">
              <a16:creationId xmlns:a16="http://schemas.microsoft.com/office/drawing/2014/main" id="{0C56BA26-3DEF-4185-BF9F-C68D6E92DAA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a:extLst>
            <a:ext uri="{FF2B5EF4-FFF2-40B4-BE49-F238E27FC236}">
              <a16:creationId xmlns:a16="http://schemas.microsoft.com/office/drawing/2014/main" id="{82D7B032-FB84-4F30-BAE3-40A46F925CA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a:extLst>
            <a:ext uri="{FF2B5EF4-FFF2-40B4-BE49-F238E27FC236}">
              <a16:creationId xmlns:a16="http://schemas.microsoft.com/office/drawing/2014/main" id="{2DDC3BD6-6A85-4625-A2D8-4B197E07293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4" name="直線コネクタ 493">
          <a:extLst>
            <a:ext uri="{FF2B5EF4-FFF2-40B4-BE49-F238E27FC236}">
              <a16:creationId xmlns:a16="http://schemas.microsoft.com/office/drawing/2014/main" id="{AD4A73DD-CA52-4EB2-B259-D5AF5860351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5" name="テキスト ボックス 494">
          <a:extLst>
            <a:ext uri="{FF2B5EF4-FFF2-40B4-BE49-F238E27FC236}">
              <a16:creationId xmlns:a16="http://schemas.microsoft.com/office/drawing/2014/main" id="{5333B4AA-BF90-448E-81BB-EE0833FBC6E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6" name="直線コネクタ 495">
          <a:extLst>
            <a:ext uri="{FF2B5EF4-FFF2-40B4-BE49-F238E27FC236}">
              <a16:creationId xmlns:a16="http://schemas.microsoft.com/office/drawing/2014/main" id="{5894E835-5A89-4C3F-A06F-A7D6661482F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7" name="テキスト ボックス 496">
          <a:extLst>
            <a:ext uri="{FF2B5EF4-FFF2-40B4-BE49-F238E27FC236}">
              <a16:creationId xmlns:a16="http://schemas.microsoft.com/office/drawing/2014/main" id="{1C121C0F-A39D-4E21-8ED3-8AB02F00EDF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8" name="直線コネクタ 497">
          <a:extLst>
            <a:ext uri="{FF2B5EF4-FFF2-40B4-BE49-F238E27FC236}">
              <a16:creationId xmlns:a16="http://schemas.microsoft.com/office/drawing/2014/main" id="{6F72AEDD-8842-49FE-BC48-B09B980C541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9" name="テキスト ボックス 498">
          <a:extLst>
            <a:ext uri="{FF2B5EF4-FFF2-40B4-BE49-F238E27FC236}">
              <a16:creationId xmlns:a16="http://schemas.microsoft.com/office/drawing/2014/main" id="{9FA11265-6184-4EB7-A41F-273EC47C935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0" name="直線コネクタ 499">
          <a:extLst>
            <a:ext uri="{FF2B5EF4-FFF2-40B4-BE49-F238E27FC236}">
              <a16:creationId xmlns:a16="http://schemas.microsoft.com/office/drawing/2014/main" id="{F9D05340-781E-426B-B874-C2DDC905B20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1" name="テキスト ボックス 500">
          <a:extLst>
            <a:ext uri="{FF2B5EF4-FFF2-40B4-BE49-F238E27FC236}">
              <a16:creationId xmlns:a16="http://schemas.microsoft.com/office/drawing/2014/main" id="{D51B1628-D7F3-484F-858E-DB3E3B7521B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2" name="直線コネクタ 501">
          <a:extLst>
            <a:ext uri="{FF2B5EF4-FFF2-40B4-BE49-F238E27FC236}">
              <a16:creationId xmlns:a16="http://schemas.microsoft.com/office/drawing/2014/main" id="{DD8E4808-CF4A-4AF5-9519-7374F58092D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3" name="テキスト ボックス 502">
          <a:extLst>
            <a:ext uri="{FF2B5EF4-FFF2-40B4-BE49-F238E27FC236}">
              <a16:creationId xmlns:a16="http://schemas.microsoft.com/office/drawing/2014/main" id="{99256387-A34E-48D6-B6A8-8A5686BE63F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a:extLst>
            <a:ext uri="{FF2B5EF4-FFF2-40B4-BE49-F238E27FC236}">
              <a16:creationId xmlns:a16="http://schemas.microsoft.com/office/drawing/2014/main" id="{DA91BFFB-704D-4526-B799-AF0D34A82A8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5" name="テキスト ボックス 504">
          <a:extLst>
            <a:ext uri="{FF2B5EF4-FFF2-40B4-BE49-F238E27FC236}">
              <a16:creationId xmlns:a16="http://schemas.microsoft.com/office/drawing/2014/main" id="{5AD4EB24-C1BA-4925-9F48-2086264C694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a:extLst>
            <a:ext uri="{FF2B5EF4-FFF2-40B4-BE49-F238E27FC236}">
              <a16:creationId xmlns:a16="http://schemas.microsoft.com/office/drawing/2014/main" id="{2DF0627E-2831-4C00-8BDC-92A1E0387D6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07" name="直線コネクタ 506">
          <a:extLst>
            <a:ext uri="{FF2B5EF4-FFF2-40B4-BE49-F238E27FC236}">
              <a16:creationId xmlns:a16="http://schemas.microsoft.com/office/drawing/2014/main" id="{32D8C4E6-82E2-432E-925C-06BC81E06EC5}"/>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08" name="【学校施設】&#10;有形固定資産減価償却率最小値テキスト">
          <a:extLst>
            <a:ext uri="{FF2B5EF4-FFF2-40B4-BE49-F238E27FC236}">
              <a16:creationId xmlns:a16="http://schemas.microsoft.com/office/drawing/2014/main" id="{B389405D-5D2D-4DBD-926A-5794320FBFE1}"/>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09" name="直線コネクタ 508">
          <a:extLst>
            <a:ext uri="{FF2B5EF4-FFF2-40B4-BE49-F238E27FC236}">
              <a16:creationId xmlns:a16="http://schemas.microsoft.com/office/drawing/2014/main" id="{DA2214F8-6716-4593-A49A-5983ED0EF2FA}"/>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10" name="【学校施設】&#10;有形固定資産減価償却率最大値テキスト">
          <a:extLst>
            <a:ext uri="{FF2B5EF4-FFF2-40B4-BE49-F238E27FC236}">
              <a16:creationId xmlns:a16="http://schemas.microsoft.com/office/drawing/2014/main" id="{564FBBCE-B138-4A10-BC7C-33EC7B73B7DB}"/>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11" name="直線コネクタ 510">
          <a:extLst>
            <a:ext uri="{FF2B5EF4-FFF2-40B4-BE49-F238E27FC236}">
              <a16:creationId xmlns:a16="http://schemas.microsoft.com/office/drawing/2014/main" id="{DFDDABE7-78F8-4DB7-BFC5-7C936FEDD32D}"/>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512" name="【学校施設】&#10;有形固定資産減価償却率平均値テキスト">
          <a:extLst>
            <a:ext uri="{FF2B5EF4-FFF2-40B4-BE49-F238E27FC236}">
              <a16:creationId xmlns:a16="http://schemas.microsoft.com/office/drawing/2014/main" id="{4EAF16A1-8019-4282-B797-EB28830DD971}"/>
            </a:ext>
          </a:extLst>
        </xdr:cNvPr>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13" name="フローチャート: 判断 512">
          <a:extLst>
            <a:ext uri="{FF2B5EF4-FFF2-40B4-BE49-F238E27FC236}">
              <a16:creationId xmlns:a16="http://schemas.microsoft.com/office/drawing/2014/main" id="{1EF7D699-82B1-4B3E-A16D-46A0936FF55D}"/>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14" name="フローチャート: 判断 513">
          <a:extLst>
            <a:ext uri="{FF2B5EF4-FFF2-40B4-BE49-F238E27FC236}">
              <a16:creationId xmlns:a16="http://schemas.microsoft.com/office/drawing/2014/main" id="{A0086D7F-1E47-4064-8957-6463B0749B20}"/>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15" name="フローチャート: 判断 514">
          <a:extLst>
            <a:ext uri="{FF2B5EF4-FFF2-40B4-BE49-F238E27FC236}">
              <a16:creationId xmlns:a16="http://schemas.microsoft.com/office/drawing/2014/main" id="{3BEF0E4D-958E-451D-985D-C08A9F877ED6}"/>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16" name="フローチャート: 判断 515">
          <a:extLst>
            <a:ext uri="{FF2B5EF4-FFF2-40B4-BE49-F238E27FC236}">
              <a16:creationId xmlns:a16="http://schemas.microsoft.com/office/drawing/2014/main" id="{D5F30E61-67A8-49CD-88C2-45C2C16F1A05}"/>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17" name="フローチャート: 判断 516">
          <a:extLst>
            <a:ext uri="{FF2B5EF4-FFF2-40B4-BE49-F238E27FC236}">
              <a16:creationId xmlns:a16="http://schemas.microsoft.com/office/drawing/2014/main" id="{6E5AEDE3-8F99-45DF-8CD3-B8EBA0027212}"/>
            </a:ext>
          </a:extLst>
        </xdr:cNvPr>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942EB4D0-D12B-4659-8C3F-0EB33608263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48563DCF-E7F0-469C-8A7F-9390AAC17B3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8768ED4E-2C8F-4F4E-A794-1DD264ECBE8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438D9887-2846-406A-A30B-2154E16C5A1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B10BD813-ECB5-42B0-9234-E2E6B79BB1C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21590</xdr:rowOff>
    </xdr:from>
    <xdr:to>
      <xdr:col>81</xdr:col>
      <xdr:colOff>101600</xdr:colOff>
      <xdr:row>61</xdr:row>
      <xdr:rowOff>123190</xdr:rowOff>
    </xdr:to>
    <xdr:sp macro="" textlink="">
      <xdr:nvSpPr>
        <xdr:cNvPr id="523" name="楕円 522">
          <a:extLst>
            <a:ext uri="{FF2B5EF4-FFF2-40B4-BE49-F238E27FC236}">
              <a16:creationId xmlns:a16="http://schemas.microsoft.com/office/drawing/2014/main" id="{1FF2010F-4804-42CD-BDCD-8A11A9ADFBFF}"/>
            </a:ext>
          </a:extLst>
        </xdr:cNvPr>
        <xdr:cNvSpPr/>
      </xdr:nvSpPr>
      <xdr:spPr>
        <a:xfrm>
          <a:off x="15430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24" name="楕円 523">
          <a:extLst>
            <a:ext uri="{FF2B5EF4-FFF2-40B4-BE49-F238E27FC236}">
              <a16:creationId xmlns:a16="http://schemas.microsoft.com/office/drawing/2014/main" id="{D4C52721-6BA4-4A1D-B261-BFDE2DFDA5EC}"/>
            </a:ext>
          </a:extLst>
        </xdr:cNvPr>
        <xdr:cNvSpPr/>
      </xdr:nvSpPr>
      <xdr:spPr>
        <a:xfrm>
          <a:off x="14541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49530</xdr:rowOff>
    </xdr:from>
    <xdr:to>
      <xdr:col>81</xdr:col>
      <xdr:colOff>50800</xdr:colOff>
      <xdr:row>61</xdr:row>
      <xdr:rowOff>72390</xdr:rowOff>
    </xdr:to>
    <xdr:cxnSp macro="">
      <xdr:nvCxnSpPr>
        <xdr:cNvPr id="525" name="直線コネクタ 524">
          <a:extLst>
            <a:ext uri="{FF2B5EF4-FFF2-40B4-BE49-F238E27FC236}">
              <a16:creationId xmlns:a16="http://schemas.microsoft.com/office/drawing/2014/main" id="{0C7B9B72-98A2-4B22-8E8A-7B3278C520CF}"/>
            </a:ext>
          </a:extLst>
        </xdr:cNvPr>
        <xdr:cNvCxnSpPr/>
      </xdr:nvCxnSpPr>
      <xdr:spPr>
        <a:xfrm>
          <a:off x="14592300" y="10507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135890</xdr:rowOff>
    </xdr:from>
    <xdr:to>
      <xdr:col>72</xdr:col>
      <xdr:colOff>38100</xdr:colOff>
      <xdr:row>61</xdr:row>
      <xdr:rowOff>66040</xdr:rowOff>
    </xdr:to>
    <xdr:sp macro="" textlink="">
      <xdr:nvSpPr>
        <xdr:cNvPr id="526" name="楕円 525">
          <a:extLst>
            <a:ext uri="{FF2B5EF4-FFF2-40B4-BE49-F238E27FC236}">
              <a16:creationId xmlns:a16="http://schemas.microsoft.com/office/drawing/2014/main" id="{DB64A583-3AF3-4C0C-BE1B-6B91707380FF}"/>
            </a:ext>
          </a:extLst>
        </xdr:cNvPr>
        <xdr:cNvSpPr/>
      </xdr:nvSpPr>
      <xdr:spPr>
        <a:xfrm>
          <a:off x="13652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15240</xdr:rowOff>
    </xdr:from>
    <xdr:to>
      <xdr:col>76</xdr:col>
      <xdr:colOff>114300</xdr:colOff>
      <xdr:row>61</xdr:row>
      <xdr:rowOff>49530</xdr:rowOff>
    </xdr:to>
    <xdr:cxnSp macro="">
      <xdr:nvCxnSpPr>
        <xdr:cNvPr id="527" name="直線コネクタ 526">
          <a:extLst>
            <a:ext uri="{FF2B5EF4-FFF2-40B4-BE49-F238E27FC236}">
              <a16:creationId xmlns:a16="http://schemas.microsoft.com/office/drawing/2014/main" id="{33E60739-F352-496F-B8B3-AF65ACED794B}"/>
            </a:ext>
          </a:extLst>
        </xdr:cNvPr>
        <xdr:cNvCxnSpPr/>
      </xdr:nvCxnSpPr>
      <xdr:spPr>
        <a:xfrm>
          <a:off x="13703300" y="104736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130175</xdr:rowOff>
    </xdr:from>
    <xdr:to>
      <xdr:col>67</xdr:col>
      <xdr:colOff>101600</xdr:colOff>
      <xdr:row>61</xdr:row>
      <xdr:rowOff>60325</xdr:rowOff>
    </xdr:to>
    <xdr:sp macro="" textlink="">
      <xdr:nvSpPr>
        <xdr:cNvPr id="528" name="楕円 527">
          <a:extLst>
            <a:ext uri="{FF2B5EF4-FFF2-40B4-BE49-F238E27FC236}">
              <a16:creationId xmlns:a16="http://schemas.microsoft.com/office/drawing/2014/main" id="{CA53A70B-7F5A-4924-889E-BDA1821E21A6}"/>
            </a:ext>
          </a:extLst>
        </xdr:cNvPr>
        <xdr:cNvSpPr/>
      </xdr:nvSpPr>
      <xdr:spPr>
        <a:xfrm>
          <a:off x="12763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9525</xdr:rowOff>
    </xdr:from>
    <xdr:to>
      <xdr:col>71</xdr:col>
      <xdr:colOff>177800</xdr:colOff>
      <xdr:row>61</xdr:row>
      <xdr:rowOff>15240</xdr:rowOff>
    </xdr:to>
    <xdr:cxnSp macro="">
      <xdr:nvCxnSpPr>
        <xdr:cNvPr id="529" name="直線コネクタ 528">
          <a:extLst>
            <a:ext uri="{FF2B5EF4-FFF2-40B4-BE49-F238E27FC236}">
              <a16:creationId xmlns:a16="http://schemas.microsoft.com/office/drawing/2014/main" id="{8C40CE74-DCCE-4B7A-83F5-C626DF42022E}"/>
            </a:ext>
          </a:extLst>
        </xdr:cNvPr>
        <xdr:cNvCxnSpPr/>
      </xdr:nvCxnSpPr>
      <xdr:spPr>
        <a:xfrm>
          <a:off x="12814300" y="104679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30" name="n_1aveValue【学校施設】&#10;有形固定資産減価償却率">
          <a:extLst>
            <a:ext uri="{FF2B5EF4-FFF2-40B4-BE49-F238E27FC236}">
              <a16:creationId xmlns:a16="http://schemas.microsoft.com/office/drawing/2014/main" id="{3F17AD3F-685E-478F-B3F7-2C9253E695CA}"/>
            </a:ext>
          </a:extLst>
        </xdr:cNvPr>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31" name="n_2aveValue【学校施設】&#10;有形固定資産減価償却率">
          <a:extLst>
            <a:ext uri="{FF2B5EF4-FFF2-40B4-BE49-F238E27FC236}">
              <a16:creationId xmlns:a16="http://schemas.microsoft.com/office/drawing/2014/main" id="{8F01D19B-C759-4FC8-B3B9-372AFD4C11F6}"/>
            </a:ext>
          </a:extLst>
        </xdr:cNvPr>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32" name="n_3aveValue【学校施設】&#10;有形固定資産減価償却率">
          <a:extLst>
            <a:ext uri="{FF2B5EF4-FFF2-40B4-BE49-F238E27FC236}">
              <a16:creationId xmlns:a16="http://schemas.microsoft.com/office/drawing/2014/main" id="{613E364A-19E3-41F7-AB43-6F3C684827FB}"/>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33" name="n_4aveValue【学校施設】&#10;有形固定資産減価償却率">
          <a:extLst>
            <a:ext uri="{FF2B5EF4-FFF2-40B4-BE49-F238E27FC236}">
              <a16:creationId xmlns:a16="http://schemas.microsoft.com/office/drawing/2014/main" id="{7E9CE10F-A539-4487-AC61-363814C37E53}"/>
            </a:ext>
          </a:extLst>
        </xdr:cNvPr>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114317</xdr:rowOff>
    </xdr:from>
    <xdr:ext cx="405111" cy="259045"/>
    <xdr:sp macro="" textlink="">
      <xdr:nvSpPr>
        <xdr:cNvPr id="534" name="n_1mainValue【学校施設】&#10;有形固定資産減価償却率">
          <a:extLst>
            <a:ext uri="{FF2B5EF4-FFF2-40B4-BE49-F238E27FC236}">
              <a16:creationId xmlns:a16="http://schemas.microsoft.com/office/drawing/2014/main" id="{5447E0EF-BC34-49DD-9333-540E99AB8AC5}"/>
            </a:ext>
          </a:extLst>
        </xdr:cNvPr>
        <xdr:cNvSpPr txBox="1"/>
      </xdr:nvSpPr>
      <xdr:spPr>
        <a:xfrm>
          <a:off x="152660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535" name="n_2mainValue【学校施設】&#10;有形固定資産減価償却率">
          <a:extLst>
            <a:ext uri="{FF2B5EF4-FFF2-40B4-BE49-F238E27FC236}">
              <a16:creationId xmlns:a16="http://schemas.microsoft.com/office/drawing/2014/main" id="{E61CFC08-82D7-445B-AE95-72B9FCCA6B0B}"/>
            </a:ext>
          </a:extLst>
        </xdr:cNvPr>
        <xdr:cNvSpPr txBox="1"/>
      </xdr:nvSpPr>
      <xdr:spPr>
        <a:xfrm>
          <a:off x="14389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57167</xdr:rowOff>
    </xdr:from>
    <xdr:ext cx="405111" cy="259045"/>
    <xdr:sp macro="" textlink="">
      <xdr:nvSpPr>
        <xdr:cNvPr id="536" name="n_3mainValue【学校施設】&#10;有形固定資産減価償却率">
          <a:extLst>
            <a:ext uri="{FF2B5EF4-FFF2-40B4-BE49-F238E27FC236}">
              <a16:creationId xmlns:a16="http://schemas.microsoft.com/office/drawing/2014/main" id="{500E921C-6850-4277-9D06-8B47048C232A}"/>
            </a:ext>
          </a:extLst>
        </xdr:cNvPr>
        <xdr:cNvSpPr txBox="1"/>
      </xdr:nvSpPr>
      <xdr:spPr>
        <a:xfrm>
          <a:off x="13500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51452</xdr:rowOff>
    </xdr:from>
    <xdr:ext cx="405111" cy="259045"/>
    <xdr:sp macro="" textlink="">
      <xdr:nvSpPr>
        <xdr:cNvPr id="537" name="n_4mainValue【学校施設】&#10;有形固定資産減価償却率">
          <a:extLst>
            <a:ext uri="{FF2B5EF4-FFF2-40B4-BE49-F238E27FC236}">
              <a16:creationId xmlns:a16="http://schemas.microsoft.com/office/drawing/2014/main" id="{F2AD7ACE-D3D8-48D3-B0A8-43FCD5EE0ED6}"/>
            </a:ext>
          </a:extLst>
        </xdr:cNvPr>
        <xdr:cNvSpPr txBox="1"/>
      </xdr:nvSpPr>
      <xdr:spPr>
        <a:xfrm>
          <a:off x="12611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a:extLst>
            <a:ext uri="{FF2B5EF4-FFF2-40B4-BE49-F238E27FC236}">
              <a16:creationId xmlns:a16="http://schemas.microsoft.com/office/drawing/2014/main" id="{C469A3C6-C547-4133-8119-6B017CA94B4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a:extLst>
            <a:ext uri="{FF2B5EF4-FFF2-40B4-BE49-F238E27FC236}">
              <a16:creationId xmlns:a16="http://schemas.microsoft.com/office/drawing/2014/main" id="{1264EFB3-ACFD-4E69-81E0-29F79A25495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a:extLst>
            <a:ext uri="{FF2B5EF4-FFF2-40B4-BE49-F238E27FC236}">
              <a16:creationId xmlns:a16="http://schemas.microsoft.com/office/drawing/2014/main" id="{094EC9C5-3779-48F1-BF73-0C8C2C2D093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a:extLst>
            <a:ext uri="{FF2B5EF4-FFF2-40B4-BE49-F238E27FC236}">
              <a16:creationId xmlns:a16="http://schemas.microsoft.com/office/drawing/2014/main" id="{928CC138-C30F-49B4-8FF6-DAD7BADCB55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a:extLst>
            <a:ext uri="{FF2B5EF4-FFF2-40B4-BE49-F238E27FC236}">
              <a16:creationId xmlns:a16="http://schemas.microsoft.com/office/drawing/2014/main" id="{C4A486A4-080D-4388-A240-BE512A07016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a:extLst>
            <a:ext uri="{FF2B5EF4-FFF2-40B4-BE49-F238E27FC236}">
              <a16:creationId xmlns:a16="http://schemas.microsoft.com/office/drawing/2014/main" id="{A3EC4158-7CC1-4E41-B070-6CC7AB4EA1C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a:extLst>
            <a:ext uri="{FF2B5EF4-FFF2-40B4-BE49-F238E27FC236}">
              <a16:creationId xmlns:a16="http://schemas.microsoft.com/office/drawing/2014/main" id="{B069054C-6958-4408-8428-C7823B424EB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a:extLst>
            <a:ext uri="{FF2B5EF4-FFF2-40B4-BE49-F238E27FC236}">
              <a16:creationId xmlns:a16="http://schemas.microsoft.com/office/drawing/2014/main" id="{DCBEE2CF-E578-49C8-8954-C4292F52BC7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a:extLst>
            <a:ext uri="{FF2B5EF4-FFF2-40B4-BE49-F238E27FC236}">
              <a16:creationId xmlns:a16="http://schemas.microsoft.com/office/drawing/2014/main" id="{1ECE05B6-A7A9-4E98-BE1A-74382AD86AD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a:extLst>
            <a:ext uri="{FF2B5EF4-FFF2-40B4-BE49-F238E27FC236}">
              <a16:creationId xmlns:a16="http://schemas.microsoft.com/office/drawing/2014/main" id="{37614B3E-8900-480A-83BD-66254D0CB1D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48" name="直線コネクタ 547">
          <a:extLst>
            <a:ext uri="{FF2B5EF4-FFF2-40B4-BE49-F238E27FC236}">
              <a16:creationId xmlns:a16="http://schemas.microsoft.com/office/drawing/2014/main" id="{E717055A-F6DB-4F31-9771-3F087B1F04A0}"/>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49" name="テキスト ボックス 548">
          <a:extLst>
            <a:ext uri="{FF2B5EF4-FFF2-40B4-BE49-F238E27FC236}">
              <a16:creationId xmlns:a16="http://schemas.microsoft.com/office/drawing/2014/main" id="{D7751406-F510-47E8-B156-CA15A708EE6C}"/>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50" name="直線コネクタ 549">
          <a:extLst>
            <a:ext uri="{FF2B5EF4-FFF2-40B4-BE49-F238E27FC236}">
              <a16:creationId xmlns:a16="http://schemas.microsoft.com/office/drawing/2014/main" id="{0C645A09-9864-41C5-ACFC-3E48841EAA73}"/>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1" name="テキスト ボックス 550">
          <a:extLst>
            <a:ext uri="{FF2B5EF4-FFF2-40B4-BE49-F238E27FC236}">
              <a16:creationId xmlns:a16="http://schemas.microsoft.com/office/drawing/2014/main" id="{62A086C0-6DAE-4F10-A094-176BE106FC54}"/>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52" name="直線コネクタ 551">
          <a:extLst>
            <a:ext uri="{FF2B5EF4-FFF2-40B4-BE49-F238E27FC236}">
              <a16:creationId xmlns:a16="http://schemas.microsoft.com/office/drawing/2014/main" id="{9A030F1D-204C-413E-9948-21CC1FF8FE23}"/>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53" name="テキスト ボックス 552">
          <a:extLst>
            <a:ext uri="{FF2B5EF4-FFF2-40B4-BE49-F238E27FC236}">
              <a16:creationId xmlns:a16="http://schemas.microsoft.com/office/drawing/2014/main" id="{A9916C2B-0501-47F8-B76A-85128B67FE6B}"/>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a:extLst>
            <a:ext uri="{FF2B5EF4-FFF2-40B4-BE49-F238E27FC236}">
              <a16:creationId xmlns:a16="http://schemas.microsoft.com/office/drawing/2014/main" id="{FFC01F0C-FB2B-4811-ADBE-42A5054FCAD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5" name="テキスト ボックス 554">
          <a:extLst>
            <a:ext uri="{FF2B5EF4-FFF2-40B4-BE49-F238E27FC236}">
              <a16:creationId xmlns:a16="http://schemas.microsoft.com/office/drawing/2014/main" id="{4C783EBB-0789-40CD-AAA8-B4F1CD8260F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56" name="直線コネクタ 555">
          <a:extLst>
            <a:ext uri="{FF2B5EF4-FFF2-40B4-BE49-F238E27FC236}">
              <a16:creationId xmlns:a16="http://schemas.microsoft.com/office/drawing/2014/main" id="{F939F285-5F44-4AD6-961F-92EE8D3DA165}"/>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57" name="テキスト ボックス 556">
          <a:extLst>
            <a:ext uri="{FF2B5EF4-FFF2-40B4-BE49-F238E27FC236}">
              <a16:creationId xmlns:a16="http://schemas.microsoft.com/office/drawing/2014/main" id="{DE9C1BF2-4944-4D3F-8DEB-7495DB1D0FD7}"/>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58" name="直線コネクタ 557">
          <a:extLst>
            <a:ext uri="{FF2B5EF4-FFF2-40B4-BE49-F238E27FC236}">
              <a16:creationId xmlns:a16="http://schemas.microsoft.com/office/drawing/2014/main" id="{970885D2-371C-4700-BFB1-1E209ADBCA5F}"/>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59" name="テキスト ボックス 558">
          <a:extLst>
            <a:ext uri="{FF2B5EF4-FFF2-40B4-BE49-F238E27FC236}">
              <a16:creationId xmlns:a16="http://schemas.microsoft.com/office/drawing/2014/main" id="{0FD2DD81-E9AE-4B68-A8D6-26A043FC911B}"/>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60" name="直線コネクタ 559">
          <a:extLst>
            <a:ext uri="{FF2B5EF4-FFF2-40B4-BE49-F238E27FC236}">
              <a16:creationId xmlns:a16="http://schemas.microsoft.com/office/drawing/2014/main" id="{C26F0CD0-2593-463B-8263-D51FA46F1F6C}"/>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61" name="テキスト ボックス 560">
          <a:extLst>
            <a:ext uri="{FF2B5EF4-FFF2-40B4-BE49-F238E27FC236}">
              <a16:creationId xmlns:a16="http://schemas.microsoft.com/office/drawing/2014/main" id="{D024B94B-D176-4E2A-B3FE-43412961D283}"/>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a:extLst>
            <a:ext uri="{FF2B5EF4-FFF2-40B4-BE49-F238E27FC236}">
              <a16:creationId xmlns:a16="http://schemas.microsoft.com/office/drawing/2014/main" id="{2FDCD98F-2A9C-47D7-8824-A22C31D64C2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a:extLst>
            <a:ext uri="{FF2B5EF4-FFF2-40B4-BE49-F238E27FC236}">
              <a16:creationId xmlns:a16="http://schemas.microsoft.com/office/drawing/2014/main" id="{4E20492A-CCF1-42CA-BFBE-BFBE6C216F1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a:extLst>
            <a:ext uri="{FF2B5EF4-FFF2-40B4-BE49-F238E27FC236}">
              <a16:creationId xmlns:a16="http://schemas.microsoft.com/office/drawing/2014/main" id="{06A0F6B8-9ABF-4537-888A-78E0C03301D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65" name="直線コネクタ 564">
          <a:extLst>
            <a:ext uri="{FF2B5EF4-FFF2-40B4-BE49-F238E27FC236}">
              <a16:creationId xmlns:a16="http://schemas.microsoft.com/office/drawing/2014/main" id="{9DBA0C30-2181-4DD9-A2EC-E4DFBAF04782}"/>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66" name="【学校施設】&#10;一人当たり面積最小値テキスト">
          <a:extLst>
            <a:ext uri="{FF2B5EF4-FFF2-40B4-BE49-F238E27FC236}">
              <a16:creationId xmlns:a16="http://schemas.microsoft.com/office/drawing/2014/main" id="{3671AE2B-71E9-46F8-A0B5-AA6FBA1B3265}"/>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67" name="直線コネクタ 566">
          <a:extLst>
            <a:ext uri="{FF2B5EF4-FFF2-40B4-BE49-F238E27FC236}">
              <a16:creationId xmlns:a16="http://schemas.microsoft.com/office/drawing/2014/main" id="{D04131CB-DDC6-4886-B32C-CF37928D8806}"/>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568" name="【学校施設】&#10;一人当たり面積最大値テキスト">
          <a:extLst>
            <a:ext uri="{FF2B5EF4-FFF2-40B4-BE49-F238E27FC236}">
              <a16:creationId xmlns:a16="http://schemas.microsoft.com/office/drawing/2014/main" id="{6FDD01DD-9377-4920-9AC9-99108655DE84}"/>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569" name="直線コネクタ 568">
          <a:extLst>
            <a:ext uri="{FF2B5EF4-FFF2-40B4-BE49-F238E27FC236}">
              <a16:creationId xmlns:a16="http://schemas.microsoft.com/office/drawing/2014/main" id="{AFCFAC0E-9892-4937-A5BB-09B8A1046E74}"/>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570" name="【学校施設】&#10;一人当たり面積平均値テキスト">
          <a:extLst>
            <a:ext uri="{FF2B5EF4-FFF2-40B4-BE49-F238E27FC236}">
              <a16:creationId xmlns:a16="http://schemas.microsoft.com/office/drawing/2014/main" id="{C4C1234C-AEE3-44E5-9D11-56F22C44B9A9}"/>
            </a:ext>
          </a:extLst>
        </xdr:cNvPr>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71" name="フローチャート: 判断 570">
          <a:extLst>
            <a:ext uri="{FF2B5EF4-FFF2-40B4-BE49-F238E27FC236}">
              <a16:creationId xmlns:a16="http://schemas.microsoft.com/office/drawing/2014/main" id="{1BB50E78-33C7-4EE3-9FDF-D430D2E28954}"/>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72" name="フローチャート: 判断 571">
          <a:extLst>
            <a:ext uri="{FF2B5EF4-FFF2-40B4-BE49-F238E27FC236}">
              <a16:creationId xmlns:a16="http://schemas.microsoft.com/office/drawing/2014/main" id="{AB78DD56-297C-4AA0-B21D-65BB70177741}"/>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73" name="フローチャート: 判断 572">
          <a:extLst>
            <a:ext uri="{FF2B5EF4-FFF2-40B4-BE49-F238E27FC236}">
              <a16:creationId xmlns:a16="http://schemas.microsoft.com/office/drawing/2014/main" id="{D3BCFEB3-06E5-459C-B5E6-B7FCA7886370}"/>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574" name="フローチャート: 判断 573">
          <a:extLst>
            <a:ext uri="{FF2B5EF4-FFF2-40B4-BE49-F238E27FC236}">
              <a16:creationId xmlns:a16="http://schemas.microsoft.com/office/drawing/2014/main" id="{3EAAEC91-348B-4360-866E-7680FD5DA5E8}"/>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575" name="フローチャート: 判断 574">
          <a:extLst>
            <a:ext uri="{FF2B5EF4-FFF2-40B4-BE49-F238E27FC236}">
              <a16:creationId xmlns:a16="http://schemas.microsoft.com/office/drawing/2014/main" id="{BAD238AE-A38D-41E7-B7EC-AC2A582FFEF0}"/>
            </a:ext>
          </a:extLst>
        </xdr:cNvPr>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A6AE7E03-4B03-4514-A9C0-C3144EF2D05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73BDC146-B75A-4091-A94A-E3130C0D2C7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8F9357AB-A75F-47EB-B9C8-EBC96590971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DC0368DE-8833-4702-93B4-D837A5740FA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AAED2B9A-6438-42D1-BCF2-12063556266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170656</xdr:rowOff>
    </xdr:from>
    <xdr:to>
      <xdr:col>112</xdr:col>
      <xdr:colOff>38100</xdr:colOff>
      <xdr:row>61</xdr:row>
      <xdr:rowOff>100806</xdr:rowOff>
    </xdr:to>
    <xdr:sp macro="" textlink="">
      <xdr:nvSpPr>
        <xdr:cNvPr id="581" name="楕円 580">
          <a:extLst>
            <a:ext uri="{FF2B5EF4-FFF2-40B4-BE49-F238E27FC236}">
              <a16:creationId xmlns:a16="http://schemas.microsoft.com/office/drawing/2014/main" id="{3CEA9DAD-F633-420E-8C76-6B76446E3ADD}"/>
            </a:ext>
          </a:extLst>
        </xdr:cNvPr>
        <xdr:cNvSpPr/>
      </xdr:nvSpPr>
      <xdr:spPr>
        <a:xfrm>
          <a:off x="21272500" y="104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11779</xdr:rowOff>
    </xdr:from>
    <xdr:to>
      <xdr:col>107</xdr:col>
      <xdr:colOff>101600</xdr:colOff>
      <xdr:row>61</xdr:row>
      <xdr:rowOff>113379</xdr:rowOff>
    </xdr:to>
    <xdr:sp macro="" textlink="">
      <xdr:nvSpPr>
        <xdr:cNvPr id="582" name="楕円 581">
          <a:extLst>
            <a:ext uri="{FF2B5EF4-FFF2-40B4-BE49-F238E27FC236}">
              <a16:creationId xmlns:a16="http://schemas.microsoft.com/office/drawing/2014/main" id="{ADAD5109-DA69-4724-A320-31B61737CE82}"/>
            </a:ext>
          </a:extLst>
        </xdr:cNvPr>
        <xdr:cNvSpPr/>
      </xdr:nvSpPr>
      <xdr:spPr>
        <a:xfrm>
          <a:off x="20383500" y="104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50006</xdr:rowOff>
    </xdr:from>
    <xdr:to>
      <xdr:col>111</xdr:col>
      <xdr:colOff>177800</xdr:colOff>
      <xdr:row>61</xdr:row>
      <xdr:rowOff>62579</xdr:rowOff>
    </xdr:to>
    <xdr:cxnSp macro="">
      <xdr:nvCxnSpPr>
        <xdr:cNvPr id="583" name="直線コネクタ 582">
          <a:extLst>
            <a:ext uri="{FF2B5EF4-FFF2-40B4-BE49-F238E27FC236}">
              <a16:creationId xmlns:a16="http://schemas.microsoft.com/office/drawing/2014/main" id="{CB9C4103-9623-4038-A2AB-F11FA8F6CB3B}"/>
            </a:ext>
          </a:extLst>
        </xdr:cNvPr>
        <xdr:cNvCxnSpPr/>
      </xdr:nvCxnSpPr>
      <xdr:spPr>
        <a:xfrm flipV="1">
          <a:off x="20434300" y="1050845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19209</xdr:rowOff>
    </xdr:from>
    <xdr:to>
      <xdr:col>102</xdr:col>
      <xdr:colOff>165100</xdr:colOff>
      <xdr:row>61</xdr:row>
      <xdr:rowOff>120809</xdr:rowOff>
    </xdr:to>
    <xdr:sp macro="" textlink="">
      <xdr:nvSpPr>
        <xdr:cNvPr id="584" name="楕円 583">
          <a:extLst>
            <a:ext uri="{FF2B5EF4-FFF2-40B4-BE49-F238E27FC236}">
              <a16:creationId xmlns:a16="http://schemas.microsoft.com/office/drawing/2014/main" id="{B62AAFF7-5922-4CF0-9F94-13F8D4CF8744}"/>
            </a:ext>
          </a:extLst>
        </xdr:cNvPr>
        <xdr:cNvSpPr/>
      </xdr:nvSpPr>
      <xdr:spPr>
        <a:xfrm>
          <a:off x="19494500" y="1047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62579</xdr:rowOff>
    </xdr:from>
    <xdr:to>
      <xdr:col>107</xdr:col>
      <xdr:colOff>50800</xdr:colOff>
      <xdr:row>61</xdr:row>
      <xdr:rowOff>70009</xdr:rowOff>
    </xdr:to>
    <xdr:cxnSp macro="">
      <xdr:nvCxnSpPr>
        <xdr:cNvPr id="585" name="直線コネクタ 584">
          <a:extLst>
            <a:ext uri="{FF2B5EF4-FFF2-40B4-BE49-F238E27FC236}">
              <a16:creationId xmlns:a16="http://schemas.microsoft.com/office/drawing/2014/main" id="{6EB37036-13FC-4F45-A220-5322A0F244F3}"/>
            </a:ext>
          </a:extLst>
        </xdr:cNvPr>
        <xdr:cNvCxnSpPr/>
      </xdr:nvCxnSpPr>
      <xdr:spPr>
        <a:xfrm flipV="1">
          <a:off x="19545300" y="10521029"/>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55499</xdr:rowOff>
    </xdr:from>
    <xdr:to>
      <xdr:col>98</xdr:col>
      <xdr:colOff>38100</xdr:colOff>
      <xdr:row>60</xdr:row>
      <xdr:rowOff>157099</xdr:rowOff>
    </xdr:to>
    <xdr:sp macro="" textlink="">
      <xdr:nvSpPr>
        <xdr:cNvPr id="586" name="楕円 585">
          <a:extLst>
            <a:ext uri="{FF2B5EF4-FFF2-40B4-BE49-F238E27FC236}">
              <a16:creationId xmlns:a16="http://schemas.microsoft.com/office/drawing/2014/main" id="{55B9C01F-0489-4C4C-9394-D9501F30B2E5}"/>
            </a:ext>
          </a:extLst>
        </xdr:cNvPr>
        <xdr:cNvSpPr/>
      </xdr:nvSpPr>
      <xdr:spPr>
        <a:xfrm>
          <a:off x="18605500" y="1034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106299</xdr:rowOff>
    </xdr:from>
    <xdr:to>
      <xdr:col>102</xdr:col>
      <xdr:colOff>114300</xdr:colOff>
      <xdr:row>61</xdr:row>
      <xdr:rowOff>70009</xdr:rowOff>
    </xdr:to>
    <xdr:cxnSp macro="">
      <xdr:nvCxnSpPr>
        <xdr:cNvPr id="587" name="直線コネクタ 586">
          <a:extLst>
            <a:ext uri="{FF2B5EF4-FFF2-40B4-BE49-F238E27FC236}">
              <a16:creationId xmlns:a16="http://schemas.microsoft.com/office/drawing/2014/main" id="{48D14303-8F38-40DB-B2D2-A3034C506E3E}"/>
            </a:ext>
          </a:extLst>
        </xdr:cNvPr>
        <xdr:cNvCxnSpPr/>
      </xdr:nvCxnSpPr>
      <xdr:spPr>
        <a:xfrm>
          <a:off x="18656300" y="10393299"/>
          <a:ext cx="889000" cy="13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588" name="n_1aveValue【学校施設】&#10;一人当たり面積">
          <a:extLst>
            <a:ext uri="{FF2B5EF4-FFF2-40B4-BE49-F238E27FC236}">
              <a16:creationId xmlns:a16="http://schemas.microsoft.com/office/drawing/2014/main" id="{9C27F1D8-A1F8-4686-8F36-A7F99435FA56}"/>
            </a:ext>
          </a:extLst>
        </xdr:cNvPr>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589" name="n_2aveValue【学校施設】&#10;一人当たり面積">
          <a:extLst>
            <a:ext uri="{FF2B5EF4-FFF2-40B4-BE49-F238E27FC236}">
              <a16:creationId xmlns:a16="http://schemas.microsoft.com/office/drawing/2014/main" id="{0F0BA94E-526C-4401-AC07-9D2FDFDC1B70}"/>
            </a:ext>
          </a:extLst>
        </xdr:cNvPr>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590" name="n_3aveValue【学校施設】&#10;一人当たり面積">
          <a:extLst>
            <a:ext uri="{FF2B5EF4-FFF2-40B4-BE49-F238E27FC236}">
              <a16:creationId xmlns:a16="http://schemas.microsoft.com/office/drawing/2014/main" id="{BA6805B5-3823-4292-B24C-D24BE1D6282B}"/>
            </a:ext>
          </a:extLst>
        </xdr:cNvPr>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31069</xdr:rowOff>
    </xdr:from>
    <xdr:ext cx="469744" cy="259045"/>
    <xdr:sp macro="" textlink="">
      <xdr:nvSpPr>
        <xdr:cNvPr id="591" name="n_4aveValue【学校施設】&#10;一人当たり面積">
          <a:extLst>
            <a:ext uri="{FF2B5EF4-FFF2-40B4-BE49-F238E27FC236}">
              <a16:creationId xmlns:a16="http://schemas.microsoft.com/office/drawing/2014/main" id="{51C7FB2F-8ABD-45A7-86B2-0140E0F443D9}"/>
            </a:ext>
          </a:extLst>
        </xdr:cNvPr>
        <xdr:cNvSpPr txBox="1"/>
      </xdr:nvSpPr>
      <xdr:spPr>
        <a:xfrm>
          <a:off x="18421427" y="1048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91933</xdr:rowOff>
    </xdr:from>
    <xdr:ext cx="469744" cy="259045"/>
    <xdr:sp macro="" textlink="">
      <xdr:nvSpPr>
        <xdr:cNvPr id="592" name="n_1mainValue【学校施設】&#10;一人当たり面積">
          <a:extLst>
            <a:ext uri="{FF2B5EF4-FFF2-40B4-BE49-F238E27FC236}">
              <a16:creationId xmlns:a16="http://schemas.microsoft.com/office/drawing/2014/main" id="{1AEFEC43-4CE1-4627-81FC-B66534CA9BB7}"/>
            </a:ext>
          </a:extLst>
        </xdr:cNvPr>
        <xdr:cNvSpPr txBox="1"/>
      </xdr:nvSpPr>
      <xdr:spPr>
        <a:xfrm>
          <a:off x="21075727" y="10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104506</xdr:rowOff>
    </xdr:from>
    <xdr:ext cx="469744" cy="259045"/>
    <xdr:sp macro="" textlink="">
      <xdr:nvSpPr>
        <xdr:cNvPr id="593" name="n_2mainValue【学校施設】&#10;一人当たり面積">
          <a:extLst>
            <a:ext uri="{FF2B5EF4-FFF2-40B4-BE49-F238E27FC236}">
              <a16:creationId xmlns:a16="http://schemas.microsoft.com/office/drawing/2014/main" id="{8A20FEDB-7486-4F9B-96FC-578D65DF9982}"/>
            </a:ext>
          </a:extLst>
        </xdr:cNvPr>
        <xdr:cNvSpPr txBox="1"/>
      </xdr:nvSpPr>
      <xdr:spPr>
        <a:xfrm>
          <a:off x="20199427" y="1056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111936</xdr:rowOff>
    </xdr:from>
    <xdr:ext cx="469744" cy="259045"/>
    <xdr:sp macro="" textlink="">
      <xdr:nvSpPr>
        <xdr:cNvPr id="594" name="n_3mainValue【学校施設】&#10;一人当たり面積">
          <a:extLst>
            <a:ext uri="{FF2B5EF4-FFF2-40B4-BE49-F238E27FC236}">
              <a16:creationId xmlns:a16="http://schemas.microsoft.com/office/drawing/2014/main" id="{72F8DDB7-59B2-4D1D-B1C2-44602CFD460C}"/>
            </a:ext>
          </a:extLst>
        </xdr:cNvPr>
        <xdr:cNvSpPr txBox="1"/>
      </xdr:nvSpPr>
      <xdr:spPr>
        <a:xfrm>
          <a:off x="19310427" y="1057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2176</xdr:rowOff>
    </xdr:from>
    <xdr:ext cx="469744" cy="259045"/>
    <xdr:sp macro="" textlink="">
      <xdr:nvSpPr>
        <xdr:cNvPr id="595" name="n_4mainValue【学校施設】&#10;一人当たり面積">
          <a:extLst>
            <a:ext uri="{FF2B5EF4-FFF2-40B4-BE49-F238E27FC236}">
              <a16:creationId xmlns:a16="http://schemas.microsoft.com/office/drawing/2014/main" id="{E23787C9-A228-47FB-BC71-9B859CFBBE09}"/>
            </a:ext>
          </a:extLst>
        </xdr:cNvPr>
        <xdr:cNvSpPr txBox="1"/>
      </xdr:nvSpPr>
      <xdr:spPr>
        <a:xfrm>
          <a:off x="18421427" y="1011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a:extLst>
            <a:ext uri="{FF2B5EF4-FFF2-40B4-BE49-F238E27FC236}">
              <a16:creationId xmlns:a16="http://schemas.microsoft.com/office/drawing/2014/main" id="{C6A22D7F-818C-4860-A147-88E9042F83F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a:extLst>
            <a:ext uri="{FF2B5EF4-FFF2-40B4-BE49-F238E27FC236}">
              <a16:creationId xmlns:a16="http://schemas.microsoft.com/office/drawing/2014/main" id="{98AF8BBE-9090-4F01-947A-F26D9832F1A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a:extLst>
            <a:ext uri="{FF2B5EF4-FFF2-40B4-BE49-F238E27FC236}">
              <a16:creationId xmlns:a16="http://schemas.microsoft.com/office/drawing/2014/main" id="{BC0A2811-AE08-423A-B71A-265FB9534BE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a:extLst>
            <a:ext uri="{FF2B5EF4-FFF2-40B4-BE49-F238E27FC236}">
              <a16:creationId xmlns:a16="http://schemas.microsoft.com/office/drawing/2014/main" id="{F8D727EF-9C30-45E6-8AA1-21FE5179D0F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a:extLst>
            <a:ext uri="{FF2B5EF4-FFF2-40B4-BE49-F238E27FC236}">
              <a16:creationId xmlns:a16="http://schemas.microsoft.com/office/drawing/2014/main" id="{5298CC9F-C1B6-4BE3-842F-507851558C0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a:extLst>
            <a:ext uri="{FF2B5EF4-FFF2-40B4-BE49-F238E27FC236}">
              <a16:creationId xmlns:a16="http://schemas.microsoft.com/office/drawing/2014/main" id="{93E6A3D2-7B51-4733-9D7C-C58980B8EED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a:extLst>
            <a:ext uri="{FF2B5EF4-FFF2-40B4-BE49-F238E27FC236}">
              <a16:creationId xmlns:a16="http://schemas.microsoft.com/office/drawing/2014/main" id="{C2929C82-93C2-43EA-9003-FF9E43B30C2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a:extLst>
            <a:ext uri="{FF2B5EF4-FFF2-40B4-BE49-F238E27FC236}">
              <a16:creationId xmlns:a16="http://schemas.microsoft.com/office/drawing/2014/main" id="{B1A30F66-49B7-4B6F-BD57-22E6C10CA4C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a:extLst>
            <a:ext uri="{FF2B5EF4-FFF2-40B4-BE49-F238E27FC236}">
              <a16:creationId xmlns:a16="http://schemas.microsoft.com/office/drawing/2014/main" id="{052A5A1D-28F5-48D1-9483-6928A5631EC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a:extLst>
            <a:ext uri="{FF2B5EF4-FFF2-40B4-BE49-F238E27FC236}">
              <a16:creationId xmlns:a16="http://schemas.microsoft.com/office/drawing/2014/main" id="{576A1171-BCFE-4FD9-8FCC-22B7F09A46A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a:extLst>
            <a:ext uri="{FF2B5EF4-FFF2-40B4-BE49-F238E27FC236}">
              <a16:creationId xmlns:a16="http://schemas.microsoft.com/office/drawing/2014/main" id="{70A1EC58-E1CB-46AC-A0D6-CCA33515A19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a:extLst>
            <a:ext uri="{FF2B5EF4-FFF2-40B4-BE49-F238E27FC236}">
              <a16:creationId xmlns:a16="http://schemas.microsoft.com/office/drawing/2014/main" id="{C9330F15-C333-4B15-97C2-46FE14820B3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a:extLst>
            <a:ext uri="{FF2B5EF4-FFF2-40B4-BE49-F238E27FC236}">
              <a16:creationId xmlns:a16="http://schemas.microsoft.com/office/drawing/2014/main" id="{29979466-593E-4003-954F-DE3684DBCE6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a:extLst>
            <a:ext uri="{FF2B5EF4-FFF2-40B4-BE49-F238E27FC236}">
              <a16:creationId xmlns:a16="http://schemas.microsoft.com/office/drawing/2014/main" id="{1E1447B2-0925-43EA-99D6-2B18F96EAF3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a:extLst>
            <a:ext uri="{FF2B5EF4-FFF2-40B4-BE49-F238E27FC236}">
              <a16:creationId xmlns:a16="http://schemas.microsoft.com/office/drawing/2014/main" id="{992A9ACB-0E94-49BD-8306-65946731EF1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a:extLst>
            <a:ext uri="{FF2B5EF4-FFF2-40B4-BE49-F238E27FC236}">
              <a16:creationId xmlns:a16="http://schemas.microsoft.com/office/drawing/2014/main" id="{28457CF9-63AA-485E-8865-CA02302540E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a:extLst>
            <a:ext uri="{FF2B5EF4-FFF2-40B4-BE49-F238E27FC236}">
              <a16:creationId xmlns:a16="http://schemas.microsoft.com/office/drawing/2014/main" id="{31DDBCEA-74F9-49F4-A0DF-B17DC1C19BD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a:extLst>
            <a:ext uri="{FF2B5EF4-FFF2-40B4-BE49-F238E27FC236}">
              <a16:creationId xmlns:a16="http://schemas.microsoft.com/office/drawing/2014/main" id="{5A400780-623B-4995-AC36-62936CA0C8C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a:extLst>
            <a:ext uri="{FF2B5EF4-FFF2-40B4-BE49-F238E27FC236}">
              <a16:creationId xmlns:a16="http://schemas.microsoft.com/office/drawing/2014/main" id="{5F9037DA-4A2B-4570-A873-A540935DD55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a:extLst>
            <a:ext uri="{FF2B5EF4-FFF2-40B4-BE49-F238E27FC236}">
              <a16:creationId xmlns:a16="http://schemas.microsoft.com/office/drawing/2014/main" id="{35880450-AC4E-486B-B9AA-2A8B5DA2DF6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a:extLst>
            <a:ext uri="{FF2B5EF4-FFF2-40B4-BE49-F238E27FC236}">
              <a16:creationId xmlns:a16="http://schemas.microsoft.com/office/drawing/2014/main" id="{6BE0225A-80F9-4C71-AB10-EC33F18C035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a:extLst>
            <a:ext uri="{FF2B5EF4-FFF2-40B4-BE49-F238E27FC236}">
              <a16:creationId xmlns:a16="http://schemas.microsoft.com/office/drawing/2014/main" id="{D814AE21-11F6-49A1-89D0-8E7F403ACD6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a:extLst>
            <a:ext uri="{FF2B5EF4-FFF2-40B4-BE49-F238E27FC236}">
              <a16:creationId xmlns:a16="http://schemas.microsoft.com/office/drawing/2014/main" id="{2D550634-2D08-4E6B-BCDA-93AD6FA3E8A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a:extLst>
            <a:ext uri="{FF2B5EF4-FFF2-40B4-BE49-F238E27FC236}">
              <a16:creationId xmlns:a16="http://schemas.microsoft.com/office/drawing/2014/main" id="{98F70300-7009-45F3-9EBE-F96B4D3D3CC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a:extLst>
            <a:ext uri="{FF2B5EF4-FFF2-40B4-BE49-F238E27FC236}">
              <a16:creationId xmlns:a16="http://schemas.microsoft.com/office/drawing/2014/main" id="{8A93F5D8-8868-4E0C-94AF-A9B303B0ADB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a:extLst>
            <a:ext uri="{FF2B5EF4-FFF2-40B4-BE49-F238E27FC236}">
              <a16:creationId xmlns:a16="http://schemas.microsoft.com/office/drawing/2014/main" id="{B557F723-AE92-4D69-9CCD-39D3037F3B4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a:extLst>
            <a:ext uri="{FF2B5EF4-FFF2-40B4-BE49-F238E27FC236}">
              <a16:creationId xmlns:a16="http://schemas.microsoft.com/office/drawing/2014/main" id="{F8123B4B-95FB-4237-9290-677AD217B58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a:extLst>
            <a:ext uri="{FF2B5EF4-FFF2-40B4-BE49-F238E27FC236}">
              <a16:creationId xmlns:a16="http://schemas.microsoft.com/office/drawing/2014/main" id="{B9286DAA-6C59-4512-BC36-E152305B58C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4" name="テキスト ボックス 623">
          <a:extLst>
            <a:ext uri="{FF2B5EF4-FFF2-40B4-BE49-F238E27FC236}">
              <a16:creationId xmlns:a16="http://schemas.microsoft.com/office/drawing/2014/main" id="{2CDD39EF-ABD2-4146-95B5-851867950D8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a:extLst>
            <a:ext uri="{FF2B5EF4-FFF2-40B4-BE49-F238E27FC236}">
              <a16:creationId xmlns:a16="http://schemas.microsoft.com/office/drawing/2014/main" id="{4D756D06-0596-4468-A5F8-A603910EE53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6" name="テキスト ボックス 625">
          <a:extLst>
            <a:ext uri="{FF2B5EF4-FFF2-40B4-BE49-F238E27FC236}">
              <a16:creationId xmlns:a16="http://schemas.microsoft.com/office/drawing/2014/main" id="{F9F95D19-2BE8-4593-AEBF-B3B7C323BE5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a:extLst>
            <a:ext uri="{FF2B5EF4-FFF2-40B4-BE49-F238E27FC236}">
              <a16:creationId xmlns:a16="http://schemas.microsoft.com/office/drawing/2014/main" id="{AAEF2C41-1C8F-4A06-84C0-1E36B5FBBB5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8" name="テキスト ボックス 627">
          <a:extLst>
            <a:ext uri="{FF2B5EF4-FFF2-40B4-BE49-F238E27FC236}">
              <a16:creationId xmlns:a16="http://schemas.microsoft.com/office/drawing/2014/main" id="{B8F7D7CC-C3E4-45C2-ABBA-0DF00144B0B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a:extLst>
            <a:ext uri="{FF2B5EF4-FFF2-40B4-BE49-F238E27FC236}">
              <a16:creationId xmlns:a16="http://schemas.microsoft.com/office/drawing/2014/main" id="{3588DD27-ED90-48B2-9824-3F81F7B1BCF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0" name="テキスト ボックス 629">
          <a:extLst>
            <a:ext uri="{FF2B5EF4-FFF2-40B4-BE49-F238E27FC236}">
              <a16:creationId xmlns:a16="http://schemas.microsoft.com/office/drawing/2014/main" id="{30B03259-42E9-49E2-80E0-FD884FF08A8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a:extLst>
            <a:ext uri="{FF2B5EF4-FFF2-40B4-BE49-F238E27FC236}">
              <a16:creationId xmlns:a16="http://schemas.microsoft.com/office/drawing/2014/main" id="{B65EF6D6-57F7-463A-87B8-BE2895249B3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2" name="テキスト ボックス 631">
          <a:extLst>
            <a:ext uri="{FF2B5EF4-FFF2-40B4-BE49-F238E27FC236}">
              <a16:creationId xmlns:a16="http://schemas.microsoft.com/office/drawing/2014/main" id="{8AB80155-9CB3-4173-BE94-9367B00FF35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a:extLst>
            <a:ext uri="{FF2B5EF4-FFF2-40B4-BE49-F238E27FC236}">
              <a16:creationId xmlns:a16="http://schemas.microsoft.com/office/drawing/2014/main" id="{C280BD5A-0DD3-43AB-97CF-060E617A604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4" name="テキスト ボックス 633">
          <a:extLst>
            <a:ext uri="{FF2B5EF4-FFF2-40B4-BE49-F238E27FC236}">
              <a16:creationId xmlns:a16="http://schemas.microsoft.com/office/drawing/2014/main" id="{C55E1301-2BD8-4C1E-A86F-48C4623D9AD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a:extLst>
            <a:ext uri="{FF2B5EF4-FFF2-40B4-BE49-F238E27FC236}">
              <a16:creationId xmlns:a16="http://schemas.microsoft.com/office/drawing/2014/main" id="{250CCE9A-F724-48FB-B0C9-DBC168A05A8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36" name="直線コネクタ 635">
          <a:extLst>
            <a:ext uri="{FF2B5EF4-FFF2-40B4-BE49-F238E27FC236}">
              <a16:creationId xmlns:a16="http://schemas.microsoft.com/office/drawing/2014/main" id="{C7273DD7-61B2-4ADE-9770-7DA4C8366C03}"/>
            </a:ext>
          </a:extLst>
        </xdr:cNvPr>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7" name="【公民館】&#10;有形固定資産減価償却率最小値テキスト">
          <a:extLst>
            <a:ext uri="{FF2B5EF4-FFF2-40B4-BE49-F238E27FC236}">
              <a16:creationId xmlns:a16="http://schemas.microsoft.com/office/drawing/2014/main" id="{0BD03952-8288-4B92-8583-0714A6A4EDF1}"/>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8" name="直線コネクタ 637">
          <a:extLst>
            <a:ext uri="{FF2B5EF4-FFF2-40B4-BE49-F238E27FC236}">
              <a16:creationId xmlns:a16="http://schemas.microsoft.com/office/drawing/2014/main" id="{8E4183AF-AE8F-4690-91B3-0CC2611924F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39" name="【公民館】&#10;有形固定資産減価償却率最大値テキスト">
          <a:extLst>
            <a:ext uri="{FF2B5EF4-FFF2-40B4-BE49-F238E27FC236}">
              <a16:creationId xmlns:a16="http://schemas.microsoft.com/office/drawing/2014/main" id="{54F3A7BB-FC6D-4469-9012-573A387E4C0A}"/>
            </a:ext>
          </a:extLst>
        </xdr:cNvPr>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40" name="直線コネクタ 639">
          <a:extLst>
            <a:ext uri="{FF2B5EF4-FFF2-40B4-BE49-F238E27FC236}">
              <a16:creationId xmlns:a16="http://schemas.microsoft.com/office/drawing/2014/main" id="{9E83839A-A733-4345-A531-D3A84B0F4D83}"/>
            </a:ext>
          </a:extLst>
        </xdr:cNvPr>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641" name="【公民館】&#10;有形固定資産減価償却率平均値テキスト">
          <a:extLst>
            <a:ext uri="{FF2B5EF4-FFF2-40B4-BE49-F238E27FC236}">
              <a16:creationId xmlns:a16="http://schemas.microsoft.com/office/drawing/2014/main" id="{BF449221-47C0-4DEE-9A75-20077A7C582B}"/>
            </a:ext>
          </a:extLst>
        </xdr:cNvPr>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42" name="フローチャート: 判断 641">
          <a:extLst>
            <a:ext uri="{FF2B5EF4-FFF2-40B4-BE49-F238E27FC236}">
              <a16:creationId xmlns:a16="http://schemas.microsoft.com/office/drawing/2014/main" id="{BB3C1688-C2CE-466D-B501-0D3380F6C464}"/>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43" name="フローチャート: 判断 642">
          <a:extLst>
            <a:ext uri="{FF2B5EF4-FFF2-40B4-BE49-F238E27FC236}">
              <a16:creationId xmlns:a16="http://schemas.microsoft.com/office/drawing/2014/main" id="{BCBC90D7-C846-4747-8F8B-0021C8B55436}"/>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44" name="フローチャート: 判断 643">
          <a:extLst>
            <a:ext uri="{FF2B5EF4-FFF2-40B4-BE49-F238E27FC236}">
              <a16:creationId xmlns:a16="http://schemas.microsoft.com/office/drawing/2014/main" id="{DB8C3BF0-F949-44EB-AE01-861B52EA548B}"/>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45" name="フローチャート: 判断 644">
          <a:extLst>
            <a:ext uri="{FF2B5EF4-FFF2-40B4-BE49-F238E27FC236}">
              <a16:creationId xmlns:a16="http://schemas.microsoft.com/office/drawing/2014/main" id="{25383BC8-A534-4E78-BD4D-B184D2143F32}"/>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46" name="フローチャート: 判断 645">
          <a:extLst>
            <a:ext uri="{FF2B5EF4-FFF2-40B4-BE49-F238E27FC236}">
              <a16:creationId xmlns:a16="http://schemas.microsoft.com/office/drawing/2014/main" id="{D870B565-6CDE-4E90-BDB8-0DF91A30060F}"/>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310FFB24-2009-4D57-8683-4957B922DE4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38327301-CC42-4E7E-A194-F63DC4F7776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16FD171C-B4C7-4538-ADDC-5EEA3D2B3EA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319E9FDB-2A3D-4602-A7F4-70323B4BF8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FCE2D600-6C17-43D2-BA07-6B9CF61EC3C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44450</xdr:rowOff>
    </xdr:from>
    <xdr:to>
      <xdr:col>81</xdr:col>
      <xdr:colOff>101600</xdr:colOff>
      <xdr:row>101</xdr:row>
      <xdr:rowOff>146050</xdr:rowOff>
    </xdr:to>
    <xdr:sp macro="" textlink="">
      <xdr:nvSpPr>
        <xdr:cNvPr id="652" name="楕円 651">
          <a:extLst>
            <a:ext uri="{FF2B5EF4-FFF2-40B4-BE49-F238E27FC236}">
              <a16:creationId xmlns:a16="http://schemas.microsoft.com/office/drawing/2014/main" id="{C6161202-9421-4DDC-804E-E9BD8074B968}"/>
            </a:ext>
          </a:extLst>
        </xdr:cNvPr>
        <xdr:cNvSpPr/>
      </xdr:nvSpPr>
      <xdr:spPr>
        <a:xfrm>
          <a:off x="15430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6350</xdr:rowOff>
    </xdr:from>
    <xdr:to>
      <xdr:col>76</xdr:col>
      <xdr:colOff>165100</xdr:colOff>
      <xdr:row>101</xdr:row>
      <xdr:rowOff>107950</xdr:rowOff>
    </xdr:to>
    <xdr:sp macro="" textlink="">
      <xdr:nvSpPr>
        <xdr:cNvPr id="653" name="楕円 652">
          <a:extLst>
            <a:ext uri="{FF2B5EF4-FFF2-40B4-BE49-F238E27FC236}">
              <a16:creationId xmlns:a16="http://schemas.microsoft.com/office/drawing/2014/main" id="{A832A455-C63F-4D17-A92B-42874D1A1A21}"/>
            </a:ext>
          </a:extLst>
        </xdr:cNvPr>
        <xdr:cNvSpPr/>
      </xdr:nvSpPr>
      <xdr:spPr>
        <a:xfrm>
          <a:off x="14541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57150</xdr:rowOff>
    </xdr:from>
    <xdr:to>
      <xdr:col>81</xdr:col>
      <xdr:colOff>50800</xdr:colOff>
      <xdr:row>101</xdr:row>
      <xdr:rowOff>95250</xdr:rowOff>
    </xdr:to>
    <xdr:cxnSp macro="">
      <xdr:nvCxnSpPr>
        <xdr:cNvPr id="654" name="直線コネクタ 653">
          <a:extLst>
            <a:ext uri="{FF2B5EF4-FFF2-40B4-BE49-F238E27FC236}">
              <a16:creationId xmlns:a16="http://schemas.microsoft.com/office/drawing/2014/main" id="{29067BDD-EE75-4C09-951B-DB7D639E5080}"/>
            </a:ext>
          </a:extLst>
        </xdr:cNvPr>
        <xdr:cNvCxnSpPr/>
      </xdr:nvCxnSpPr>
      <xdr:spPr>
        <a:xfrm>
          <a:off x="14592300" y="1737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139700</xdr:rowOff>
    </xdr:from>
    <xdr:to>
      <xdr:col>72</xdr:col>
      <xdr:colOff>38100</xdr:colOff>
      <xdr:row>101</xdr:row>
      <xdr:rowOff>69850</xdr:rowOff>
    </xdr:to>
    <xdr:sp macro="" textlink="">
      <xdr:nvSpPr>
        <xdr:cNvPr id="655" name="楕円 654">
          <a:extLst>
            <a:ext uri="{FF2B5EF4-FFF2-40B4-BE49-F238E27FC236}">
              <a16:creationId xmlns:a16="http://schemas.microsoft.com/office/drawing/2014/main" id="{AED28FEF-99C1-4874-869C-8DFF37D39AD3}"/>
            </a:ext>
          </a:extLst>
        </xdr:cNvPr>
        <xdr:cNvSpPr/>
      </xdr:nvSpPr>
      <xdr:spPr>
        <a:xfrm>
          <a:off x="13652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19050</xdr:rowOff>
    </xdr:from>
    <xdr:to>
      <xdr:col>76</xdr:col>
      <xdr:colOff>114300</xdr:colOff>
      <xdr:row>101</xdr:row>
      <xdr:rowOff>57150</xdr:rowOff>
    </xdr:to>
    <xdr:cxnSp macro="">
      <xdr:nvCxnSpPr>
        <xdr:cNvPr id="656" name="直線コネクタ 655">
          <a:extLst>
            <a:ext uri="{FF2B5EF4-FFF2-40B4-BE49-F238E27FC236}">
              <a16:creationId xmlns:a16="http://schemas.microsoft.com/office/drawing/2014/main" id="{1340F78E-7CEE-4C5F-81C1-2CE1772ED19D}"/>
            </a:ext>
          </a:extLst>
        </xdr:cNvPr>
        <xdr:cNvCxnSpPr/>
      </xdr:nvCxnSpPr>
      <xdr:spPr>
        <a:xfrm>
          <a:off x="13703300" y="1733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101600</xdr:rowOff>
    </xdr:from>
    <xdr:to>
      <xdr:col>67</xdr:col>
      <xdr:colOff>101600</xdr:colOff>
      <xdr:row>101</xdr:row>
      <xdr:rowOff>31750</xdr:rowOff>
    </xdr:to>
    <xdr:sp macro="" textlink="">
      <xdr:nvSpPr>
        <xdr:cNvPr id="657" name="楕円 656">
          <a:extLst>
            <a:ext uri="{FF2B5EF4-FFF2-40B4-BE49-F238E27FC236}">
              <a16:creationId xmlns:a16="http://schemas.microsoft.com/office/drawing/2014/main" id="{BDE43C04-9C88-4C0F-8166-13A36CD22C5F}"/>
            </a:ext>
          </a:extLst>
        </xdr:cNvPr>
        <xdr:cNvSpPr/>
      </xdr:nvSpPr>
      <xdr:spPr>
        <a:xfrm>
          <a:off x="12763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152400</xdr:rowOff>
    </xdr:from>
    <xdr:to>
      <xdr:col>71</xdr:col>
      <xdr:colOff>177800</xdr:colOff>
      <xdr:row>101</xdr:row>
      <xdr:rowOff>19050</xdr:rowOff>
    </xdr:to>
    <xdr:cxnSp macro="">
      <xdr:nvCxnSpPr>
        <xdr:cNvPr id="658" name="直線コネクタ 657">
          <a:extLst>
            <a:ext uri="{FF2B5EF4-FFF2-40B4-BE49-F238E27FC236}">
              <a16:creationId xmlns:a16="http://schemas.microsoft.com/office/drawing/2014/main" id="{1E2458F2-A69B-45E6-A7F3-49F5D52D9231}"/>
            </a:ext>
          </a:extLst>
        </xdr:cNvPr>
        <xdr:cNvCxnSpPr/>
      </xdr:nvCxnSpPr>
      <xdr:spPr>
        <a:xfrm>
          <a:off x="12814300" y="1729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1922</xdr:rowOff>
    </xdr:from>
    <xdr:ext cx="405111" cy="259045"/>
    <xdr:sp macro="" textlink="">
      <xdr:nvSpPr>
        <xdr:cNvPr id="659" name="n_1aveValue【公民館】&#10;有形固定資産減価償却率">
          <a:extLst>
            <a:ext uri="{FF2B5EF4-FFF2-40B4-BE49-F238E27FC236}">
              <a16:creationId xmlns:a16="http://schemas.microsoft.com/office/drawing/2014/main" id="{5CE8BC80-C41C-407E-8CDA-A7A31B29B5E4}"/>
            </a:ext>
          </a:extLst>
        </xdr:cNvPr>
        <xdr:cNvSpPr txBox="1"/>
      </xdr:nvSpPr>
      <xdr:spPr>
        <a:xfrm>
          <a:off x="152660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660" name="n_2aveValue【公民館】&#10;有形固定資産減価償却率">
          <a:extLst>
            <a:ext uri="{FF2B5EF4-FFF2-40B4-BE49-F238E27FC236}">
              <a16:creationId xmlns:a16="http://schemas.microsoft.com/office/drawing/2014/main" id="{151EAC65-590A-442A-A361-C32DD4DB6F43}"/>
            </a:ext>
          </a:extLst>
        </xdr:cNvPr>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19066</xdr:rowOff>
    </xdr:from>
    <xdr:ext cx="405111" cy="259045"/>
    <xdr:sp macro="" textlink="">
      <xdr:nvSpPr>
        <xdr:cNvPr id="661" name="n_3aveValue【公民館】&#10;有形固定資産減価償却率">
          <a:extLst>
            <a:ext uri="{FF2B5EF4-FFF2-40B4-BE49-F238E27FC236}">
              <a16:creationId xmlns:a16="http://schemas.microsoft.com/office/drawing/2014/main" id="{5AAF26F7-FF88-4771-A835-1FAD614FF2BC}"/>
            </a:ext>
          </a:extLst>
        </xdr:cNvPr>
        <xdr:cNvSpPr txBox="1"/>
      </xdr:nvSpPr>
      <xdr:spPr>
        <a:xfrm>
          <a:off x="13500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165752</xdr:rowOff>
    </xdr:from>
    <xdr:ext cx="405111" cy="259045"/>
    <xdr:sp macro="" textlink="">
      <xdr:nvSpPr>
        <xdr:cNvPr id="662" name="n_4aveValue【公民館】&#10;有形固定資産減価償却率">
          <a:extLst>
            <a:ext uri="{FF2B5EF4-FFF2-40B4-BE49-F238E27FC236}">
              <a16:creationId xmlns:a16="http://schemas.microsoft.com/office/drawing/2014/main" id="{08372E84-0310-47BA-B464-699FCA07E67D}"/>
            </a:ext>
          </a:extLst>
        </xdr:cNvPr>
        <xdr:cNvSpPr txBox="1"/>
      </xdr:nvSpPr>
      <xdr:spPr>
        <a:xfrm>
          <a:off x="12611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162577</xdr:rowOff>
    </xdr:from>
    <xdr:ext cx="405111" cy="259045"/>
    <xdr:sp macro="" textlink="">
      <xdr:nvSpPr>
        <xdr:cNvPr id="663" name="n_1mainValue【公民館】&#10;有形固定資産減価償却率">
          <a:extLst>
            <a:ext uri="{FF2B5EF4-FFF2-40B4-BE49-F238E27FC236}">
              <a16:creationId xmlns:a16="http://schemas.microsoft.com/office/drawing/2014/main" id="{CFC59751-969D-4304-8E0B-1A175E0BD2F1}"/>
            </a:ext>
          </a:extLst>
        </xdr:cNvPr>
        <xdr:cNvSpPr txBox="1"/>
      </xdr:nvSpPr>
      <xdr:spPr>
        <a:xfrm>
          <a:off x="152660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124477</xdr:rowOff>
    </xdr:from>
    <xdr:ext cx="405111" cy="259045"/>
    <xdr:sp macro="" textlink="">
      <xdr:nvSpPr>
        <xdr:cNvPr id="664" name="n_2mainValue【公民館】&#10;有形固定資産減価償却率">
          <a:extLst>
            <a:ext uri="{FF2B5EF4-FFF2-40B4-BE49-F238E27FC236}">
              <a16:creationId xmlns:a16="http://schemas.microsoft.com/office/drawing/2014/main" id="{90F3CE2B-6926-4AFB-AFA9-5A4A8DF049AE}"/>
            </a:ext>
          </a:extLst>
        </xdr:cNvPr>
        <xdr:cNvSpPr txBox="1"/>
      </xdr:nvSpPr>
      <xdr:spPr>
        <a:xfrm>
          <a:off x="14389744"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86377</xdr:rowOff>
    </xdr:from>
    <xdr:ext cx="405111" cy="259045"/>
    <xdr:sp macro="" textlink="">
      <xdr:nvSpPr>
        <xdr:cNvPr id="665" name="n_3mainValue【公民館】&#10;有形固定資産減価償却率">
          <a:extLst>
            <a:ext uri="{FF2B5EF4-FFF2-40B4-BE49-F238E27FC236}">
              <a16:creationId xmlns:a16="http://schemas.microsoft.com/office/drawing/2014/main" id="{281FC3ED-10B7-4505-A19C-F9F39F0BC58C}"/>
            </a:ext>
          </a:extLst>
        </xdr:cNvPr>
        <xdr:cNvSpPr txBox="1"/>
      </xdr:nvSpPr>
      <xdr:spPr>
        <a:xfrm>
          <a:off x="13500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48277</xdr:rowOff>
    </xdr:from>
    <xdr:ext cx="405111" cy="259045"/>
    <xdr:sp macro="" textlink="">
      <xdr:nvSpPr>
        <xdr:cNvPr id="666" name="n_4mainValue【公民館】&#10;有形固定資産減価償却率">
          <a:extLst>
            <a:ext uri="{FF2B5EF4-FFF2-40B4-BE49-F238E27FC236}">
              <a16:creationId xmlns:a16="http://schemas.microsoft.com/office/drawing/2014/main" id="{5823CB58-EC94-4801-BE6C-C49C9E5911E8}"/>
            </a:ext>
          </a:extLst>
        </xdr:cNvPr>
        <xdr:cNvSpPr txBox="1"/>
      </xdr:nvSpPr>
      <xdr:spPr>
        <a:xfrm>
          <a:off x="126117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a:extLst>
            <a:ext uri="{FF2B5EF4-FFF2-40B4-BE49-F238E27FC236}">
              <a16:creationId xmlns:a16="http://schemas.microsoft.com/office/drawing/2014/main" id="{0FE0D9F5-5E95-4820-BF9E-50B3583123C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a:extLst>
            <a:ext uri="{FF2B5EF4-FFF2-40B4-BE49-F238E27FC236}">
              <a16:creationId xmlns:a16="http://schemas.microsoft.com/office/drawing/2014/main" id="{F18F64B6-544B-43E6-9F7E-0B4CDC4F2D4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a:extLst>
            <a:ext uri="{FF2B5EF4-FFF2-40B4-BE49-F238E27FC236}">
              <a16:creationId xmlns:a16="http://schemas.microsoft.com/office/drawing/2014/main" id="{C6C8DBD2-B0E6-45DC-9556-EC24A44B364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a:extLst>
            <a:ext uri="{FF2B5EF4-FFF2-40B4-BE49-F238E27FC236}">
              <a16:creationId xmlns:a16="http://schemas.microsoft.com/office/drawing/2014/main" id="{D901890E-FE2B-4FB1-ACCF-1360E8793BD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a:extLst>
            <a:ext uri="{FF2B5EF4-FFF2-40B4-BE49-F238E27FC236}">
              <a16:creationId xmlns:a16="http://schemas.microsoft.com/office/drawing/2014/main" id="{2543E49A-8101-4D3A-878F-30D17C00CA0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a:extLst>
            <a:ext uri="{FF2B5EF4-FFF2-40B4-BE49-F238E27FC236}">
              <a16:creationId xmlns:a16="http://schemas.microsoft.com/office/drawing/2014/main" id="{64C42B65-FB12-4EC0-8279-055C68507D2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a:extLst>
            <a:ext uri="{FF2B5EF4-FFF2-40B4-BE49-F238E27FC236}">
              <a16:creationId xmlns:a16="http://schemas.microsoft.com/office/drawing/2014/main" id="{C1554496-A82B-4369-9769-B13DBE3D605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a:extLst>
            <a:ext uri="{FF2B5EF4-FFF2-40B4-BE49-F238E27FC236}">
              <a16:creationId xmlns:a16="http://schemas.microsoft.com/office/drawing/2014/main" id="{3DC674E4-B9C3-43C1-B1C6-9396A27CE42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a:extLst>
            <a:ext uri="{FF2B5EF4-FFF2-40B4-BE49-F238E27FC236}">
              <a16:creationId xmlns:a16="http://schemas.microsoft.com/office/drawing/2014/main" id="{DD51D063-6340-4C3F-AE7E-89F9DBB2A04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a:extLst>
            <a:ext uri="{FF2B5EF4-FFF2-40B4-BE49-F238E27FC236}">
              <a16:creationId xmlns:a16="http://schemas.microsoft.com/office/drawing/2014/main" id="{FE60C764-0571-47FF-A18A-23A18D1AD3D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7" name="直線コネクタ 676">
          <a:extLst>
            <a:ext uri="{FF2B5EF4-FFF2-40B4-BE49-F238E27FC236}">
              <a16:creationId xmlns:a16="http://schemas.microsoft.com/office/drawing/2014/main" id="{7712DD82-E393-4EE7-B702-18E466FE849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8" name="テキスト ボックス 677">
          <a:extLst>
            <a:ext uri="{FF2B5EF4-FFF2-40B4-BE49-F238E27FC236}">
              <a16:creationId xmlns:a16="http://schemas.microsoft.com/office/drawing/2014/main" id="{35C94F48-2766-43F6-86E0-4B51FD21C87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9" name="直線コネクタ 678">
          <a:extLst>
            <a:ext uri="{FF2B5EF4-FFF2-40B4-BE49-F238E27FC236}">
              <a16:creationId xmlns:a16="http://schemas.microsoft.com/office/drawing/2014/main" id="{C7564A26-7B86-414B-A17B-2DBB4A2EF17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0" name="テキスト ボックス 679">
          <a:extLst>
            <a:ext uri="{FF2B5EF4-FFF2-40B4-BE49-F238E27FC236}">
              <a16:creationId xmlns:a16="http://schemas.microsoft.com/office/drawing/2014/main" id="{6EB575DC-6D8B-4C28-A7BC-AADCACEA99A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1" name="直線コネクタ 680">
          <a:extLst>
            <a:ext uri="{FF2B5EF4-FFF2-40B4-BE49-F238E27FC236}">
              <a16:creationId xmlns:a16="http://schemas.microsoft.com/office/drawing/2014/main" id="{AED49FFB-9FFA-41E8-92B3-7E09E2F7918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2" name="テキスト ボックス 681">
          <a:extLst>
            <a:ext uri="{FF2B5EF4-FFF2-40B4-BE49-F238E27FC236}">
              <a16:creationId xmlns:a16="http://schemas.microsoft.com/office/drawing/2014/main" id="{6A067C72-B742-428E-8D39-340E849E808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3" name="直線コネクタ 682">
          <a:extLst>
            <a:ext uri="{FF2B5EF4-FFF2-40B4-BE49-F238E27FC236}">
              <a16:creationId xmlns:a16="http://schemas.microsoft.com/office/drawing/2014/main" id="{2AE13104-55F7-4BE4-9573-9208C1A33FA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4" name="テキスト ボックス 683">
          <a:extLst>
            <a:ext uri="{FF2B5EF4-FFF2-40B4-BE49-F238E27FC236}">
              <a16:creationId xmlns:a16="http://schemas.microsoft.com/office/drawing/2014/main" id="{81D2E170-8033-48D9-87AB-6B28308F8F3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a:extLst>
            <a:ext uri="{FF2B5EF4-FFF2-40B4-BE49-F238E27FC236}">
              <a16:creationId xmlns:a16="http://schemas.microsoft.com/office/drawing/2014/main" id="{E446B5F1-D427-43F0-A78D-8012434BA7C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a:extLst>
            <a:ext uri="{FF2B5EF4-FFF2-40B4-BE49-F238E27FC236}">
              <a16:creationId xmlns:a16="http://schemas.microsoft.com/office/drawing/2014/main" id="{B3CADB95-069A-4EF3-8E23-9754555E2FC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a:extLst>
            <a:ext uri="{FF2B5EF4-FFF2-40B4-BE49-F238E27FC236}">
              <a16:creationId xmlns:a16="http://schemas.microsoft.com/office/drawing/2014/main" id="{D3F1BC0E-AB0C-44B0-9CA4-CD1860B3541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688" name="直線コネクタ 687">
          <a:extLst>
            <a:ext uri="{FF2B5EF4-FFF2-40B4-BE49-F238E27FC236}">
              <a16:creationId xmlns:a16="http://schemas.microsoft.com/office/drawing/2014/main" id="{8D956114-8AAB-4A64-8F59-E68F06F906DE}"/>
            </a:ext>
          </a:extLst>
        </xdr:cNvPr>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89" name="【公民館】&#10;一人当たり面積最小値テキスト">
          <a:extLst>
            <a:ext uri="{FF2B5EF4-FFF2-40B4-BE49-F238E27FC236}">
              <a16:creationId xmlns:a16="http://schemas.microsoft.com/office/drawing/2014/main" id="{6096EF05-8F02-41DA-A593-AF6F6D276116}"/>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90" name="直線コネクタ 689">
          <a:extLst>
            <a:ext uri="{FF2B5EF4-FFF2-40B4-BE49-F238E27FC236}">
              <a16:creationId xmlns:a16="http://schemas.microsoft.com/office/drawing/2014/main" id="{685DB236-4A95-431C-9582-543937C630B6}"/>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691" name="【公民館】&#10;一人当たり面積最大値テキスト">
          <a:extLst>
            <a:ext uri="{FF2B5EF4-FFF2-40B4-BE49-F238E27FC236}">
              <a16:creationId xmlns:a16="http://schemas.microsoft.com/office/drawing/2014/main" id="{BAC7B929-EFAF-4EDB-9483-AFF19F4BA1F9}"/>
            </a:ext>
          </a:extLst>
        </xdr:cNvPr>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692" name="直線コネクタ 691">
          <a:extLst>
            <a:ext uri="{FF2B5EF4-FFF2-40B4-BE49-F238E27FC236}">
              <a16:creationId xmlns:a16="http://schemas.microsoft.com/office/drawing/2014/main" id="{D1A170FD-8F44-49DB-851B-D2EAD3088090}"/>
            </a:ext>
          </a:extLst>
        </xdr:cNvPr>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693" name="【公民館】&#10;一人当たり面積平均値テキスト">
          <a:extLst>
            <a:ext uri="{FF2B5EF4-FFF2-40B4-BE49-F238E27FC236}">
              <a16:creationId xmlns:a16="http://schemas.microsoft.com/office/drawing/2014/main" id="{8D8654FC-15E5-489D-A51E-8FA2EAB420E6}"/>
            </a:ext>
          </a:extLst>
        </xdr:cNvPr>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694" name="フローチャート: 判断 693">
          <a:extLst>
            <a:ext uri="{FF2B5EF4-FFF2-40B4-BE49-F238E27FC236}">
              <a16:creationId xmlns:a16="http://schemas.microsoft.com/office/drawing/2014/main" id="{9010CDE6-C4C7-4FD2-AC6E-AFD2243EA322}"/>
            </a:ext>
          </a:extLst>
        </xdr:cNvPr>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95" name="フローチャート: 判断 694">
          <a:extLst>
            <a:ext uri="{FF2B5EF4-FFF2-40B4-BE49-F238E27FC236}">
              <a16:creationId xmlns:a16="http://schemas.microsoft.com/office/drawing/2014/main" id="{105E1DA5-0A2E-44E1-B9C6-96C95D10ED92}"/>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696" name="フローチャート: 判断 695">
          <a:extLst>
            <a:ext uri="{FF2B5EF4-FFF2-40B4-BE49-F238E27FC236}">
              <a16:creationId xmlns:a16="http://schemas.microsoft.com/office/drawing/2014/main" id="{37989F12-5F55-43EC-8C7A-BC921AC93D52}"/>
            </a:ext>
          </a:extLst>
        </xdr:cNvPr>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697" name="フローチャート: 判断 696">
          <a:extLst>
            <a:ext uri="{FF2B5EF4-FFF2-40B4-BE49-F238E27FC236}">
              <a16:creationId xmlns:a16="http://schemas.microsoft.com/office/drawing/2014/main" id="{513E36AD-1374-4CE3-846A-AE5B0DF88689}"/>
            </a:ext>
          </a:extLst>
        </xdr:cNvPr>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698" name="フローチャート: 判断 697">
          <a:extLst>
            <a:ext uri="{FF2B5EF4-FFF2-40B4-BE49-F238E27FC236}">
              <a16:creationId xmlns:a16="http://schemas.microsoft.com/office/drawing/2014/main" id="{4CCB70D4-6A7D-413A-B356-B6842524A212}"/>
            </a:ext>
          </a:extLst>
        </xdr:cNvPr>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7A18E4B9-6937-42CB-AF5B-140035EA638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542C6505-3558-4D53-B298-BA58A5C00E0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DD75D638-9CA8-4FCF-9A9C-592692357A3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8BE0B24A-4E37-4D68-BDCE-15C007B2133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997C9C13-D7B3-4992-8CBA-86F99CF75A3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25857</xdr:rowOff>
    </xdr:from>
    <xdr:to>
      <xdr:col>112</xdr:col>
      <xdr:colOff>38100</xdr:colOff>
      <xdr:row>106</xdr:row>
      <xdr:rowOff>127457</xdr:rowOff>
    </xdr:to>
    <xdr:sp macro="" textlink="">
      <xdr:nvSpPr>
        <xdr:cNvPr id="704" name="楕円 703">
          <a:extLst>
            <a:ext uri="{FF2B5EF4-FFF2-40B4-BE49-F238E27FC236}">
              <a16:creationId xmlns:a16="http://schemas.microsoft.com/office/drawing/2014/main" id="{AA6CFD54-9CF1-4523-9ECD-FBC2114A83FE}"/>
            </a:ext>
          </a:extLst>
        </xdr:cNvPr>
        <xdr:cNvSpPr/>
      </xdr:nvSpPr>
      <xdr:spPr>
        <a:xfrm>
          <a:off x="21272500" y="181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32716</xdr:rowOff>
    </xdr:from>
    <xdr:to>
      <xdr:col>107</xdr:col>
      <xdr:colOff>101600</xdr:colOff>
      <xdr:row>106</xdr:row>
      <xdr:rowOff>134316</xdr:rowOff>
    </xdr:to>
    <xdr:sp macro="" textlink="">
      <xdr:nvSpPr>
        <xdr:cNvPr id="705" name="楕円 704">
          <a:extLst>
            <a:ext uri="{FF2B5EF4-FFF2-40B4-BE49-F238E27FC236}">
              <a16:creationId xmlns:a16="http://schemas.microsoft.com/office/drawing/2014/main" id="{27D8EFBB-69E9-4447-B31C-8E4DBD22C91E}"/>
            </a:ext>
          </a:extLst>
        </xdr:cNvPr>
        <xdr:cNvSpPr/>
      </xdr:nvSpPr>
      <xdr:spPr>
        <a:xfrm>
          <a:off x="20383500" y="1820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76657</xdr:rowOff>
    </xdr:from>
    <xdr:to>
      <xdr:col>111</xdr:col>
      <xdr:colOff>177800</xdr:colOff>
      <xdr:row>106</xdr:row>
      <xdr:rowOff>83516</xdr:rowOff>
    </xdr:to>
    <xdr:cxnSp macro="">
      <xdr:nvCxnSpPr>
        <xdr:cNvPr id="706" name="直線コネクタ 705">
          <a:extLst>
            <a:ext uri="{FF2B5EF4-FFF2-40B4-BE49-F238E27FC236}">
              <a16:creationId xmlns:a16="http://schemas.microsoft.com/office/drawing/2014/main" id="{CB13B0B9-86AA-4312-86D3-FD27EE43B4D1}"/>
            </a:ext>
          </a:extLst>
        </xdr:cNvPr>
        <xdr:cNvCxnSpPr/>
      </xdr:nvCxnSpPr>
      <xdr:spPr>
        <a:xfrm flipV="1">
          <a:off x="20434300" y="1825035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36830</xdr:rowOff>
    </xdr:from>
    <xdr:to>
      <xdr:col>102</xdr:col>
      <xdr:colOff>165100</xdr:colOff>
      <xdr:row>106</xdr:row>
      <xdr:rowOff>138430</xdr:rowOff>
    </xdr:to>
    <xdr:sp macro="" textlink="">
      <xdr:nvSpPr>
        <xdr:cNvPr id="707" name="楕円 706">
          <a:extLst>
            <a:ext uri="{FF2B5EF4-FFF2-40B4-BE49-F238E27FC236}">
              <a16:creationId xmlns:a16="http://schemas.microsoft.com/office/drawing/2014/main" id="{57470BB7-0096-4079-889E-AE6DB527BBA9}"/>
            </a:ext>
          </a:extLst>
        </xdr:cNvPr>
        <xdr:cNvSpPr/>
      </xdr:nvSpPr>
      <xdr:spPr>
        <a:xfrm>
          <a:off x="19494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83516</xdr:rowOff>
    </xdr:from>
    <xdr:to>
      <xdr:col>107</xdr:col>
      <xdr:colOff>50800</xdr:colOff>
      <xdr:row>106</xdr:row>
      <xdr:rowOff>87630</xdr:rowOff>
    </xdr:to>
    <xdr:cxnSp macro="">
      <xdr:nvCxnSpPr>
        <xdr:cNvPr id="708" name="直線コネクタ 707">
          <a:extLst>
            <a:ext uri="{FF2B5EF4-FFF2-40B4-BE49-F238E27FC236}">
              <a16:creationId xmlns:a16="http://schemas.microsoft.com/office/drawing/2014/main" id="{834B9895-F424-4F1F-9A42-C1B5EDDC7171}"/>
            </a:ext>
          </a:extLst>
        </xdr:cNvPr>
        <xdr:cNvCxnSpPr/>
      </xdr:nvCxnSpPr>
      <xdr:spPr>
        <a:xfrm flipV="1">
          <a:off x="19545300" y="1825721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40487</xdr:rowOff>
    </xdr:from>
    <xdr:to>
      <xdr:col>98</xdr:col>
      <xdr:colOff>38100</xdr:colOff>
      <xdr:row>106</xdr:row>
      <xdr:rowOff>142087</xdr:rowOff>
    </xdr:to>
    <xdr:sp macro="" textlink="">
      <xdr:nvSpPr>
        <xdr:cNvPr id="709" name="楕円 708">
          <a:extLst>
            <a:ext uri="{FF2B5EF4-FFF2-40B4-BE49-F238E27FC236}">
              <a16:creationId xmlns:a16="http://schemas.microsoft.com/office/drawing/2014/main" id="{B7ECD273-6993-4B37-A5E0-675F88C7962B}"/>
            </a:ext>
          </a:extLst>
        </xdr:cNvPr>
        <xdr:cNvSpPr/>
      </xdr:nvSpPr>
      <xdr:spPr>
        <a:xfrm>
          <a:off x="18605500" y="1821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87630</xdr:rowOff>
    </xdr:from>
    <xdr:to>
      <xdr:col>102</xdr:col>
      <xdr:colOff>114300</xdr:colOff>
      <xdr:row>106</xdr:row>
      <xdr:rowOff>91287</xdr:rowOff>
    </xdr:to>
    <xdr:cxnSp macro="">
      <xdr:nvCxnSpPr>
        <xdr:cNvPr id="710" name="直線コネクタ 709">
          <a:extLst>
            <a:ext uri="{FF2B5EF4-FFF2-40B4-BE49-F238E27FC236}">
              <a16:creationId xmlns:a16="http://schemas.microsoft.com/office/drawing/2014/main" id="{BCDAB371-B83E-4EAE-A8E6-7483E0AED9DC}"/>
            </a:ext>
          </a:extLst>
        </xdr:cNvPr>
        <xdr:cNvCxnSpPr/>
      </xdr:nvCxnSpPr>
      <xdr:spPr>
        <a:xfrm flipV="1">
          <a:off x="18656300" y="1826133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90237</xdr:rowOff>
    </xdr:from>
    <xdr:ext cx="469744" cy="259045"/>
    <xdr:sp macro="" textlink="">
      <xdr:nvSpPr>
        <xdr:cNvPr id="711" name="n_1aveValue【公民館】&#10;一人当たり面積">
          <a:extLst>
            <a:ext uri="{FF2B5EF4-FFF2-40B4-BE49-F238E27FC236}">
              <a16:creationId xmlns:a16="http://schemas.microsoft.com/office/drawing/2014/main" id="{89DC83C1-B5E3-4FFE-A429-2D8DA8AD1650}"/>
            </a:ext>
          </a:extLst>
        </xdr:cNvPr>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89324</xdr:rowOff>
    </xdr:from>
    <xdr:ext cx="469744" cy="259045"/>
    <xdr:sp macro="" textlink="">
      <xdr:nvSpPr>
        <xdr:cNvPr id="712" name="n_2aveValue【公民館】&#10;一人当たり面積">
          <a:extLst>
            <a:ext uri="{FF2B5EF4-FFF2-40B4-BE49-F238E27FC236}">
              <a16:creationId xmlns:a16="http://schemas.microsoft.com/office/drawing/2014/main" id="{3AFABACE-4971-4993-BBDB-83D07E3B5620}"/>
            </a:ext>
          </a:extLst>
        </xdr:cNvPr>
        <xdr:cNvSpPr txBox="1"/>
      </xdr:nvSpPr>
      <xdr:spPr>
        <a:xfrm>
          <a:off x="201994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713" name="n_3aveValue【公民館】&#10;一人当たり面積">
          <a:extLst>
            <a:ext uri="{FF2B5EF4-FFF2-40B4-BE49-F238E27FC236}">
              <a16:creationId xmlns:a16="http://schemas.microsoft.com/office/drawing/2014/main" id="{3641C3AC-4A3B-4482-8C09-ADF47FF47DAC}"/>
            </a:ext>
          </a:extLst>
        </xdr:cNvPr>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124528</xdr:rowOff>
    </xdr:from>
    <xdr:ext cx="469744" cy="259045"/>
    <xdr:sp macro="" textlink="">
      <xdr:nvSpPr>
        <xdr:cNvPr id="714" name="n_4aveValue【公民館】&#10;一人当たり面積">
          <a:extLst>
            <a:ext uri="{FF2B5EF4-FFF2-40B4-BE49-F238E27FC236}">
              <a16:creationId xmlns:a16="http://schemas.microsoft.com/office/drawing/2014/main" id="{C1DDC633-F426-411A-8303-E2031122186C}"/>
            </a:ext>
          </a:extLst>
        </xdr:cNvPr>
        <xdr:cNvSpPr txBox="1"/>
      </xdr:nvSpPr>
      <xdr:spPr>
        <a:xfrm>
          <a:off x="18421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143984</xdr:rowOff>
    </xdr:from>
    <xdr:ext cx="469744" cy="259045"/>
    <xdr:sp macro="" textlink="">
      <xdr:nvSpPr>
        <xdr:cNvPr id="715" name="n_1mainValue【公民館】&#10;一人当たり面積">
          <a:extLst>
            <a:ext uri="{FF2B5EF4-FFF2-40B4-BE49-F238E27FC236}">
              <a16:creationId xmlns:a16="http://schemas.microsoft.com/office/drawing/2014/main" id="{3E8B46FF-7D02-435A-B0A9-20874F9E80D5}"/>
            </a:ext>
          </a:extLst>
        </xdr:cNvPr>
        <xdr:cNvSpPr txBox="1"/>
      </xdr:nvSpPr>
      <xdr:spPr>
        <a:xfrm>
          <a:off x="21075727" y="1797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150843</xdr:rowOff>
    </xdr:from>
    <xdr:ext cx="469744" cy="259045"/>
    <xdr:sp macro="" textlink="">
      <xdr:nvSpPr>
        <xdr:cNvPr id="716" name="n_2mainValue【公民館】&#10;一人当たり面積">
          <a:extLst>
            <a:ext uri="{FF2B5EF4-FFF2-40B4-BE49-F238E27FC236}">
              <a16:creationId xmlns:a16="http://schemas.microsoft.com/office/drawing/2014/main" id="{7A63EAC5-8ECB-470F-8D29-F305A451691E}"/>
            </a:ext>
          </a:extLst>
        </xdr:cNvPr>
        <xdr:cNvSpPr txBox="1"/>
      </xdr:nvSpPr>
      <xdr:spPr>
        <a:xfrm>
          <a:off x="20199427" y="1798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154957</xdr:rowOff>
    </xdr:from>
    <xdr:ext cx="469744" cy="259045"/>
    <xdr:sp macro="" textlink="">
      <xdr:nvSpPr>
        <xdr:cNvPr id="717" name="n_3mainValue【公民館】&#10;一人当たり面積">
          <a:extLst>
            <a:ext uri="{FF2B5EF4-FFF2-40B4-BE49-F238E27FC236}">
              <a16:creationId xmlns:a16="http://schemas.microsoft.com/office/drawing/2014/main" id="{FBF1B1D2-3F68-40FD-AABA-9399EEFA68D7}"/>
            </a:ext>
          </a:extLst>
        </xdr:cNvPr>
        <xdr:cNvSpPr txBox="1"/>
      </xdr:nvSpPr>
      <xdr:spPr>
        <a:xfrm>
          <a:off x="19310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158614</xdr:rowOff>
    </xdr:from>
    <xdr:ext cx="469744" cy="259045"/>
    <xdr:sp macro="" textlink="">
      <xdr:nvSpPr>
        <xdr:cNvPr id="718" name="n_4mainValue【公民館】&#10;一人当たり面積">
          <a:extLst>
            <a:ext uri="{FF2B5EF4-FFF2-40B4-BE49-F238E27FC236}">
              <a16:creationId xmlns:a16="http://schemas.microsoft.com/office/drawing/2014/main" id="{9EEAF2AD-BAFC-4C8A-8DAD-7E792F454F94}"/>
            </a:ext>
          </a:extLst>
        </xdr:cNvPr>
        <xdr:cNvSpPr txBox="1"/>
      </xdr:nvSpPr>
      <xdr:spPr>
        <a:xfrm>
          <a:off x="18421427" y="1798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a:extLst>
            <a:ext uri="{FF2B5EF4-FFF2-40B4-BE49-F238E27FC236}">
              <a16:creationId xmlns:a16="http://schemas.microsoft.com/office/drawing/2014/main" id="{BF00B260-1DD1-408F-B12C-D75556393FA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a:extLst>
            <a:ext uri="{FF2B5EF4-FFF2-40B4-BE49-F238E27FC236}">
              <a16:creationId xmlns:a16="http://schemas.microsoft.com/office/drawing/2014/main" id="{D69677A5-ACD4-49A4-876C-C65A2CC6474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a:extLst>
            <a:ext uri="{FF2B5EF4-FFF2-40B4-BE49-F238E27FC236}">
              <a16:creationId xmlns:a16="http://schemas.microsoft.com/office/drawing/2014/main" id="{B85748AD-8EF4-448F-ADE8-8B7692C0C0B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類似団体と比較して有形固定資産原価償却率が高くなっている施設は学校施設で、低くなっている施設は公民館である。</a:t>
          </a:r>
        </a:p>
        <a:p>
          <a:r>
            <a:rPr kumimoji="1" lang="ja-JP" altLang="en-US" sz="1300">
              <a:latin typeface="ＭＳ Ｐゴシック" panose="020B0600070205080204" pitchFamily="50" charset="-128"/>
              <a:ea typeface="ＭＳ Ｐゴシック" panose="020B0600070205080204" pitchFamily="50" charset="-128"/>
            </a:rPr>
            <a:t>学校施設については、小学校</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校及び中学校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校と人口に対し施設数が過大となっていたため統廃合を進めてきた。その結果、小学校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校・中学校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校となったが、廃校となった校舎は民間への貸付等で利用している為、保有量は減少しておらず高い数値のままとなっている。</a:t>
          </a:r>
        </a:p>
        <a:p>
          <a:r>
            <a:rPr kumimoji="1" lang="ja-JP" altLang="en-US" sz="1300">
              <a:latin typeface="ＭＳ Ｐゴシック" panose="020B0600070205080204" pitchFamily="50" charset="-128"/>
              <a:ea typeface="ＭＳ Ｐゴシック" panose="020B0600070205080204" pitchFamily="50" charset="-128"/>
            </a:rPr>
            <a:t>公民館については、平成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年度に新しい施設を建設したため低くなっている。学校施設については、令和元年度に東彼杵町学校施設長寿命化計画を策定。今後老朽化対策を実施していく。</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一人当たり有形固定資産（償却資産）額における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の数値は、本来千円単位で報告すべき数値を誤って円単位で報告したことによるものであり、正しい数値は「</a:t>
          </a:r>
          <a:r>
            <a:rPr kumimoji="1" lang="en-US" altLang="ja-JP" sz="1300">
              <a:latin typeface="ＭＳ Ｐゴシック" panose="020B0600070205080204" pitchFamily="50" charset="-128"/>
              <a:ea typeface="ＭＳ Ｐゴシック" panose="020B0600070205080204" pitchFamily="50" charset="-128"/>
            </a:rPr>
            <a:t>100,562</a:t>
          </a:r>
          <a:r>
            <a:rPr kumimoji="1" lang="ja-JP" altLang="en-US" sz="1300">
              <a:latin typeface="ＭＳ Ｐゴシック" panose="020B0600070205080204" pitchFamily="50" charset="-128"/>
              <a:ea typeface="ＭＳ Ｐゴシック" panose="020B0600070205080204" pitchFamily="50" charset="-128"/>
            </a:rPr>
            <a:t>」となる。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DFC2A32-4256-4F33-9861-973EE4A9C79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7DF9FE4-5C1E-4423-B387-5BA3185303B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3780CFE-CB42-4B82-BD4E-6A6244525E6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7A13292-5530-4EBB-B5EF-74E6369AF7E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長崎県東彼杵町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F973727-3F90-4F13-B01B-464C5E8D22D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2620874-664D-4B7B-A910-9B152F554FC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F310EC-5F64-4209-9DD3-81B658705DF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23A93B-9383-4827-9D78-68B2434067B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CAA0859-C179-4206-91EA-9DD4891C469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AD4BA1E-3DE1-4B1C-BF91-BF443F25CFC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7,850
7,800
74.28
4,953,761
4,777,595
134,976
2,950,776
4,275,152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9D4E0DF-84C3-41B2-BE39-BEAD8B1764B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9354CAB-3B7E-4C4D-8F09-58B2CB7C0ED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08E696A-1F46-453B-8631-119B57A9F15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2DE7774-BCA4-4C11-B7D8-32A8692D3A0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346A4B4-A634-488D-894C-9AE01E2B4A2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A00FE98-FE5C-4608-9296-5DCDC63584C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E1C307-F889-4AA8-B6A6-5F39FDF8B11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DA96E70-1056-4CED-97D3-7AB81CCA46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E3A4ECD-F7FF-423B-BCE6-65F124EFA57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1CBF370-7F55-4597-94C6-C8B3DC5466B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B717D1B-4439-4E7F-88BD-68EB69F6611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2FBA78C-285D-480C-958C-1B8E7EE3946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3B62C19-A227-4AF1-AC2E-384F3945401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00691B7-8E50-406D-B2F5-0D95B0577EB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FBB5627-757E-4B5A-8D4E-337D02A3EC0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36BF544-92A0-4F41-BC90-068BB687892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A7E81E5-4DA3-4EE7-A190-093DB87039E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EA29790-0186-4CA0-9780-54AE6BD856D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659BCA0-6AAD-4974-8AA7-09CDA6436D1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840A7B9-C35F-461C-BB95-74C10AE1DAF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C0702B9-1930-42FC-8552-9A13416F83A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61638C7-9220-44D0-81BC-CA4BE4E6C16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DD739FA-0EBA-4F95-AC4A-D567CD95EBC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A9D6DC5-863E-4748-9F32-FF222913FBE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33798DA-3371-453F-8B56-66C585AB7A3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999B696-E1FC-4C31-A8FB-ACB6B0C4689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D91CDD7-15B8-4C0D-9797-4CA139EE676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B33C940-3A44-4BD5-8F07-70F583AE18C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C525502-337A-418C-A2AD-C4591196E27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F1401B1-EF59-4C99-8FE4-2902101CBEC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7D11A4E-7621-4B8D-BDD3-4EC635033AE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B93547FA-285C-4B12-B9A3-5A9DBB1D395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1556C46-4AA2-4387-9B47-2B2253402FB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C85A2F2-90D9-4A16-A6B4-DCE67D7146B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A62C79A-63BD-442D-9C4E-74147BD6293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80593BC-D40A-4658-898E-A315463E11A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4A54DCB-7E78-4BB9-B466-4CC92C53A29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AF3331E-14AC-4431-B3E7-EB202135B39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92D94FA-EA2D-4DED-8546-6BD2BF54A6B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CC24DFB-D9CB-404C-8D8B-9C3D2337B17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52D16FC-4E7D-4C66-8D60-855571771C5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DF59579B-D504-40BB-8D16-D93184F20B2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4786932-FEF0-444E-8EF3-77C50E38909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3DAB3587-EBB5-423A-B2C9-F3E7F44161D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50862FD-ABB5-4109-B084-FE3B17264F1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19DF789-AF68-45EB-A6BB-61297717A92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266F984-AA0B-4587-A4E7-7B0D5E7043F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C862808-DFD9-48BB-A083-D56CD40CC4D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E5F112DE-710F-4A13-B89F-BC154348B2F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B030C57A-EAE4-4376-9AF9-A2E9246F727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6C4471D3-32B6-4D07-B005-E1F3A2EEFAD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B0776418-3D32-46C1-BB61-1DDD41DF1B7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F103D03-E22C-4BC2-9B6E-30FAA2D2916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D6A99E3F-E06C-472D-9C1D-C5F593EAE9D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AABFAF9B-1A99-4287-92BF-0B15F9C509A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5F208B33-1205-446C-9A4B-749EB080A4E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383B6A0C-CE95-4CB3-890B-CFF92B0E487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21A5B695-0897-427A-8BB2-591A6DDDD5F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A652ECCF-A4DD-421E-9E6E-3CBFB2056C2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12065EB7-F2CB-44F0-B35E-64EDA18F5AA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A913581F-A545-46BC-9DCF-CA8B3006A3E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4037D295-C50D-449F-8902-2931C85692D1}"/>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61FAB2D4-95A8-4215-8E29-D21B8E623509}"/>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275DF20F-0278-4D01-8305-002F046ABDE4}"/>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3DC07DF6-8950-45C4-9A59-F26D4E7A51AB}"/>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a:extLst>
            <a:ext uri="{FF2B5EF4-FFF2-40B4-BE49-F238E27FC236}">
              <a16:creationId xmlns:a16="http://schemas.microsoft.com/office/drawing/2014/main" id="{13AB1FC1-6285-47E2-A17D-62AFDB3F7306}"/>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E5DE76AD-2070-4C73-BD6B-7BE0C98D1FAF}"/>
            </a:ext>
          </a:extLst>
        </xdr:cNvPr>
        <xdr:cNvSpPr txBox="1"/>
      </xdr:nvSpPr>
      <xdr:spPr>
        <a:xfrm>
          <a:off x="4673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a:extLst>
            <a:ext uri="{FF2B5EF4-FFF2-40B4-BE49-F238E27FC236}">
              <a16:creationId xmlns:a16="http://schemas.microsoft.com/office/drawing/2014/main" id="{94177BB2-5FD1-416A-9B39-1182C4668372}"/>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a:extLst>
            <a:ext uri="{FF2B5EF4-FFF2-40B4-BE49-F238E27FC236}">
              <a16:creationId xmlns:a16="http://schemas.microsoft.com/office/drawing/2014/main" id="{49BE8B52-8D0B-4833-970D-B2B75ABB903D}"/>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a:extLst>
            <a:ext uri="{FF2B5EF4-FFF2-40B4-BE49-F238E27FC236}">
              <a16:creationId xmlns:a16="http://schemas.microsoft.com/office/drawing/2014/main" id="{2FFBF33B-B9ED-45B0-9BED-6A65A830FFFA}"/>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a:extLst>
            <a:ext uri="{FF2B5EF4-FFF2-40B4-BE49-F238E27FC236}">
              <a16:creationId xmlns:a16="http://schemas.microsoft.com/office/drawing/2014/main" id="{1147DE5A-6C88-4442-9637-164C790C1D66}"/>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a:extLst>
            <a:ext uri="{FF2B5EF4-FFF2-40B4-BE49-F238E27FC236}">
              <a16:creationId xmlns:a16="http://schemas.microsoft.com/office/drawing/2014/main" id="{4C3116D2-5035-4887-8459-8C61E5EBB8AF}"/>
            </a:ext>
          </a:extLst>
        </xdr:cNvPr>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D30FF094-6531-4C01-A578-8F56E8F144E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A0FBC4E-A07E-40E3-A768-4C976197A91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F9FC58E-9462-46A4-BA53-164FA86A2EE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CF9E1BB-F2E7-4EF4-891B-3845A2E2554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854CFBA-EAF4-47FA-8494-253009572D2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40640</xdr:rowOff>
    </xdr:from>
    <xdr:to>
      <xdr:col>20</xdr:col>
      <xdr:colOff>38100</xdr:colOff>
      <xdr:row>63</xdr:row>
      <xdr:rowOff>142240</xdr:rowOff>
    </xdr:to>
    <xdr:sp macro="" textlink="">
      <xdr:nvSpPr>
        <xdr:cNvPr id="89" name="楕円 88">
          <a:extLst>
            <a:ext uri="{FF2B5EF4-FFF2-40B4-BE49-F238E27FC236}">
              <a16:creationId xmlns:a16="http://schemas.microsoft.com/office/drawing/2014/main" id="{6F2F4A8B-3C1F-4B1E-BA55-BC35F91EF2D9}"/>
            </a:ext>
          </a:extLst>
        </xdr:cNvPr>
        <xdr:cNvSpPr/>
      </xdr:nvSpPr>
      <xdr:spPr>
        <a:xfrm>
          <a:off x="3746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635</xdr:rowOff>
    </xdr:from>
    <xdr:to>
      <xdr:col>15</xdr:col>
      <xdr:colOff>101600</xdr:colOff>
      <xdr:row>63</xdr:row>
      <xdr:rowOff>102235</xdr:rowOff>
    </xdr:to>
    <xdr:sp macro="" textlink="">
      <xdr:nvSpPr>
        <xdr:cNvPr id="90" name="楕円 89">
          <a:extLst>
            <a:ext uri="{FF2B5EF4-FFF2-40B4-BE49-F238E27FC236}">
              <a16:creationId xmlns:a16="http://schemas.microsoft.com/office/drawing/2014/main" id="{6A4F4318-838D-4347-9429-AC9F342FAE05}"/>
            </a:ext>
          </a:extLst>
        </xdr:cNvPr>
        <xdr:cNvSpPr/>
      </xdr:nvSpPr>
      <xdr:spPr>
        <a:xfrm>
          <a:off x="2857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51435</xdr:rowOff>
    </xdr:from>
    <xdr:to>
      <xdr:col>19</xdr:col>
      <xdr:colOff>177800</xdr:colOff>
      <xdr:row>63</xdr:row>
      <xdr:rowOff>91440</xdr:rowOff>
    </xdr:to>
    <xdr:cxnSp macro="">
      <xdr:nvCxnSpPr>
        <xdr:cNvPr id="91" name="直線コネクタ 90">
          <a:extLst>
            <a:ext uri="{FF2B5EF4-FFF2-40B4-BE49-F238E27FC236}">
              <a16:creationId xmlns:a16="http://schemas.microsoft.com/office/drawing/2014/main" id="{34EB0D79-228E-4147-B059-594A9A65A092}"/>
            </a:ext>
          </a:extLst>
        </xdr:cNvPr>
        <xdr:cNvCxnSpPr/>
      </xdr:nvCxnSpPr>
      <xdr:spPr>
        <a:xfrm>
          <a:off x="2908300" y="108527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132080</xdr:rowOff>
    </xdr:from>
    <xdr:to>
      <xdr:col>10</xdr:col>
      <xdr:colOff>165100</xdr:colOff>
      <xdr:row>63</xdr:row>
      <xdr:rowOff>62230</xdr:rowOff>
    </xdr:to>
    <xdr:sp macro="" textlink="">
      <xdr:nvSpPr>
        <xdr:cNvPr id="92" name="楕円 91">
          <a:extLst>
            <a:ext uri="{FF2B5EF4-FFF2-40B4-BE49-F238E27FC236}">
              <a16:creationId xmlns:a16="http://schemas.microsoft.com/office/drawing/2014/main" id="{B6AC6EEA-E4ED-4BE1-A66E-B1D42F8E5516}"/>
            </a:ext>
          </a:extLst>
        </xdr:cNvPr>
        <xdr:cNvSpPr/>
      </xdr:nvSpPr>
      <xdr:spPr>
        <a:xfrm>
          <a:off x="196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11430</xdr:rowOff>
    </xdr:from>
    <xdr:to>
      <xdr:col>15</xdr:col>
      <xdr:colOff>50800</xdr:colOff>
      <xdr:row>63</xdr:row>
      <xdr:rowOff>51435</xdr:rowOff>
    </xdr:to>
    <xdr:cxnSp macro="">
      <xdr:nvCxnSpPr>
        <xdr:cNvPr id="93" name="直線コネクタ 92">
          <a:extLst>
            <a:ext uri="{FF2B5EF4-FFF2-40B4-BE49-F238E27FC236}">
              <a16:creationId xmlns:a16="http://schemas.microsoft.com/office/drawing/2014/main" id="{E4587948-C529-471D-904F-5721B5CBA923}"/>
            </a:ext>
          </a:extLst>
        </xdr:cNvPr>
        <xdr:cNvCxnSpPr/>
      </xdr:nvCxnSpPr>
      <xdr:spPr>
        <a:xfrm>
          <a:off x="2019300" y="108127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90170</xdr:rowOff>
    </xdr:from>
    <xdr:to>
      <xdr:col>6</xdr:col>
      <xdr:colOff>38100</xdr:colOff>
      <xdr:row>63</xdr:row>
      <xdr:rowOff>20320</xdr:rowOff>
    </xdr:to>
    <xdr:sp macro="" textlink="">
      <xdr:nvSpPr>
        <xdr:cNvPr id="94" name="楕円 93">
          <a:extLst>
            <a:ext uri="{FF2B5EF4-FFF2-40B4-BE49-F238E27FC236}">
              <a16:creationId xmlns:a16="http://schemas.microsoft.com/office/drawing/2014/main" id="{186BD6CA-D3DC-416E-82ED-5E181620F26B}"/>
            </a:ext>
          </a:extLst>
        </xdr:cNvPr>
        <xdr:cNvSpPr/>
      </xdr:nvSpPr>
      <xdr:spPr>
        <a:xfrm>
          <a:off x="1079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140970</xdr:rowOff>
    </xdr:from>
    <xdr:to>
      <xdr:col>10</xdr:col>
      <xdr:colOff>114300</xdr:colOff>
      <xdr:row>63</xdr:row>
      <xdr:rowOff>11430</xdr:rowOff>
    </xdr:to>
    <xdr:cxnSp macro="">
      <xdr:nvCxnSpPr>
        <xdr:cNvPr id="95" name="直線コネクタ 94">
          <a:extLst>
            <a:ext uri="{FF2B5EF4-FFF2-40B4-BE49-F238E27FC236}">
              <a16:creationId xmlns:a16="http://schemas.microsoft.com/office/drawing/2014/main" id="{89B82728-6B12-4A09-8F44-FBC61074A9A6}"/>
            </a:ext>
          </a:extLst>
        </xdr:cNvPr>
        <xdr:cNvCxnSpPr/>
      </xdr:nvCxnSpPr>
      <xdr:spPr>
        <a:xfrm>
          <a:off x="1130300" y="10770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96" name="n_1aveValue【体育館・プール】&#10;有形固定資産減価償却率">
          <a:extLst>
            <a:ext uri="{FF2B5EF4-FFF2-40B4-BE49-F238E27FC236}">
              <a16:creationId xmlns:a16="http://schemas.microsoft.com/office/drawing/2014/main" id="{D96F13E4-F1A5-45C7-9F33-38B1816AD059}"/>
            </a:ext>
          </a:extLst>
        </xdr:cNvPr>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97" name="n_2aveValue【体育館・プール】&#10;有形固定資産減価償却率">
          <a:extLst>
            <a:ext uri="{FF2B5EF4-FFF2-40B4-BE49-F238E27FC236}">
              <a16:creationId xmlns:a16="http://schemas.microsoft.com/office/drawing/2014/main" id="{DEBD2C6E-B6B9-4DC8-83F5-FC27762E8D1F}"/>
            </a:ext>
          </a:extLst>
        </xdr:cNvPr>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98" name="n_3aveValue【体育館・プール】&#10;有形固定資産減価償却率">
          <a:extLst>
            <a:ext uri="{FF2B5EF4-FFF2-40B4-BE49-F238E27FC236}">
              <a16:creationId xmlns:a16="http://schemas.microsoft.com/office/drawing/2014/main" id="{97C3B1A8-0C98-4737-8A4B-85D9785BD666}"/>
            </a:ext>
          </a:extLst>
        </xdr:cNvPr>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99" name="n_4aveValue【体育館・プール】&#10;有形固定資産減価償却率">
          <a:extLst>
            <a:ext uri="{FF2B5EF4-FFF2-40B4-BE49-F238E27FC236}">
              <a16:creationId xmlns:a16="http://schemas.microsoft.com/office/drawing/2014/main" id="{A7900955-457E-44F5-823E-64A4383A835F}"/>
            </a:ext>
          </a:extLst>
        </xdr:cNvPr>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133367</xdr:rowOff>
    </xdr:from>
    <xdr:ext cx="405111" cy="259045"/>
    <xdr:sp macro="" textlink="">
      <xdr:nvSpPr>
        <xdr:cNvPr id="100" name="n_1mainValue【体育館・プール】&#10;有形固定資産減価償却率">
          <a:extLst>
            <a:ext uri="{FF2B5EF4-FFF2-40B4-BE49-F238E27FC236}">
              <a16:creationId xmlns:a16="http://schemas.microsoft.com/office/drawing/2014/main" id="{4CBD88E8-F182-49B3-B99E-346D32360D83}"/>
            </a:ext>
          </a:extLst>
        </xdr:cNvPr>
        <xdr:cNvSpPr txBox="1"/>
      </xdr:nvSpPr>
      <xdr:spPr>
        <a:xfrm>
          <a:off x="35820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93362</xdr:rowOff>
    </xdr:from>
    <xdr:ext cx="405111" cy="259045"/>
    <xdr:sp macro="" textlink="">
      <xdr:nvSpPr>
        <xdr:cNvPr id="101" name="n_2mainValue【体育館・プール】&#10;有形固定資産減価償却率">
          <a:extLst>
            <a:ext uri="{FF2B5EF4-FFF2-40B4-BE49-F238E27FC236}">
              <a16:creationId xmlns:a16="http://schemas.microsoft.com/office/drawing/2014/main" id="{33B36480-DD82-49E5-9A7F-F780021D2656}"/>
            </a:ext>
          </a:extLst>
        </xdr:cNvPr>
        <xdr:cNvSpPr txBox="1"/>
      </xdr:nvSpPr>
      <xdr:spPr>
        <a:xfrm>
          <a:off x="2705744"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53357</xdr:rowOff>
    </xdr:from>
    <xdr:ext cx="405111" cy="259045"/>
    <xdr:sp macro="" textlink="">
      <xdr:nvSpPr>
        <xdr:cNvPr id="102" name="n_3mainValue【体育館・プール】&#10;有形固定資産減価償却率">
          <a:extLst>
            <a:ext uri="{FF2B5EF4-FFF2-40B4-BE49-F238E27FC236}">
              <a16:creationId xmlns:a16="http://schemas.microsoft.com/office/drawing/2014/main" id="{04F04C97-2548-4B45-B22A-F00702FCF2DE}"/>
            </a:ext>
          </a:extLst>
        </xdr:cNvPr>
        <xdr:cNvSpPr txBox="1"/>
      </xdr:nvSpPr>
      <xdr:spPr>
        <a:xfrm>
          <a:off x="1816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11447</xdr:rowOff>
    </xdr:from>
    <xdr:ext cx="405111" cy="259045"/>
    <xdr:sp macro="" textlink="">
      <xdr:nvSpPr>
        <xdr:cNvPr id="103" name="n_4mainValue【体育館・プール】&#10;有形固定資産減価償却率">
          <a:extLst>
            <a:ext uri="{FF2B5EF4-FFF2-40B4-BE49-F238E27FC236}">
              <a16:creationId xmlns:a16="http://schemas.microsoft.com/office/drawing/2014/main" id="{64CF17F5-EDF0-4CA3-8589-C72A0969D96B}"/>
            </a:ext>
          </a:extLst>
        </xdr:cNvPr>
        <xdr:cNvSpPr txBox="1"/>
      </xdr:nvSpPr>
      <xdr:spPr>
        <a:xfrm>
          <a:off x="927744"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BD69BEA9-4C78-4C8F-BAEA-C3648C2C40A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5780DE82-320E-4DBE-823C-A99F8A37CEE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24E7CED2-3744-48A3-950D-2A3697C34FA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435B28B0-75F3-435C-BADF-7A3E17DD814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0760227C-9A5D-4294-9E60-498FD538F9B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8CF6CA5B-B864-4C0F-93CE-1AC340D8473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09D9B010-20F3-4A3E-A3BD-361B62CD086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E77F8C83-E4B5-467A-BCF9-8837DDE9E53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A7B9D3F1-EE69-4374-BE05-EF71843B44B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4F10C78A-0886-4851-8F4C-FB63B0BF61C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4" name="直線コネクタ 113">
          <a:extLst>
            <a:ext uri="{FF2B5EF4-FFF2-40B4-BE49-F238E27FC236}">
              <a16:creationId xmlns:a16="http://schemas.microsoft.com/office/drawing/2014/main" id="{047F91E6-B1FA-4E6D-93C2-FC501D2CB90E}"/>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5" name="テキスト ボックス 114">
          <a:extLst>
            <a:ext uri="{FF2B5EF4-FFF2-40B4-BE49-F238E27FC236}">
              <a16:creationId xmlns:a16="http://schemas.microsoft.com/office/drawing/2014/main" id="{B58171F3-6849-49BA-A694-7CA841FD86B4}"/>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B0E80E80-53E1-40E0-A277-E42FCF79E8C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D6DC9A1E-DB26-4873-B9B9-03A953CB2C6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8" name="直線コネクタ 117">
          <a:extLst>
            <a:ext uri="{FF2B5EF4-FFF2-40B4-BE49-F238E27FC236}">
              <a16:creationId xmlns:a16="http://schemas.microsoft.com/office/drawing/2014/main" id="{8AD1647D-17C4-438F-94D1-7B6294E0163B}"/>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9" name="テキスト ボックス 118">
          <a:extLst>
            <a:ext uri="{FF2B5EF4-FFF2-40B4-BE49-F238E27FC236}">
              <a16:creationId xmlns:a16="http://schemas.microsoft.com/office/drawing/2014/main" id="{61EBA022-401A-4E71-AB23-32CF03F038E6}"/>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D0CE1DDD-B709-42C0-A371-94B09699DE5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a:extLst>
            <a:ext uri="{FF2B5EF4-FFF2-40B4-BE49-F238E27FC236}">
              <a16:creationId xmlns:a16="http://schemas.microsoft.com/office/drawing/2014/main" id="{08224E16-402E-4240-97F2-2342598E19F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28FA519E-0128-4482-997E-D28C8FE2685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3" name="直線コネクタ 122">
          <a:extLst>
            <a:ext uri="{FF2B5EF4-FFF2-40B4-BE49-F238E27FC236}">
              <a16:creationId xmlns:a16="http://schemas.microsoft.com/office/drawing/2014/main" id="{D1D709F2-760E-4E96-8578-363257E3ED82}"/>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4" name="【体育館・プール】&#10;一人当たり面積最小値テキスト">
          <a:extLst>
            <a:ext uri="{FF2B5EF4-FFF2-40B4-BE49-F238E27FC236}">
              <a16:creationId xmlns:a16="http://schemas.microsoft.com/office/drawing/2014/main" id="{16185079-2859-4E88-ACF4-3E83E264F73A}"/>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5" name="直線コネクタ 124">
          <a:extLst>
            <a:ext uri="{FF2B5EF4-FFF2-40B4-BE49-F238E27FC236}">
              <a16:creationId xmlns:a16="http://schemas.microsoft.com/office/drawing/2014/main" id="{0B8EC9B8-8EE6-436B-915C-314875B588D1}"/>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6" name="【体育館・プール】&#10;一人当たり面積最大値テキスト">
          <a:extLst>
            <a:ext uri="{FF2B5EF4-FFF2-40B4-BE49-F238E27FC236}">
              <a16:creationId xmlns:a16="http://schemas.microsoft.com/office/drawing/2014/main" id="{FD948BED-EA0B-43D2-AD86-8A9527AA87D4}"/>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27" name="直線コネクタ 126">
          <a:extLst>
            <a:ext uri="{FF2B5EF4-FFF2-40B4-BE49-F238E27FC236}">
              <a16:creationId xmlns:a16="http://schemas.microsoft.com/office/drawing/2014/main" id="{5BA1243B-0DB8-4308-9AB3-4B4E4575FFC6}"/>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163085</xdr:rowOff>
    </xdr:from>
    <xdr:ext cx="469744" cy="259045"/>
    <xdr:sp macro="" textlink="">
      <xdr:nvSpPr>
        <xdr:cNvPr id="128" name="【体育館・プール】&#10;一人当たり面積平均値テキスト">
          <a:extLst>
            <a:ext uri="{FF2B5EF4-FFF2-40B4-BE49-F238E27FC236}">
              <a16:creationId xmlns:a16="http://schemas.microsoft.com/office/drawing/2014/main" id="{0CF215E7-520C-4F80-9980-BCE0565E8EA3}"/>
            </a:ext>
          </a:extLst>
        </xdr:cNvPr>
        <xdr:cNvSpPr txBox="1"/>
      </xdr:nvSpPr>
      <xdr:spPr>
        <a:xfrm>
          <a:off x="10515600" y="1045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29" name="フローチャート: 判断 128">
          <a:extLst>
            <a:ext uri="{FF2B5EF4-FFF2-40B4-BE49-F238E27FC236}">
              <a16:creationId xmlns:a16="http://schemas.microsoft.com/office/drawing/2014/main" id="{3964E47A-81F9-495A-81BA-02B85A472616}"/>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0" name="フローチャート: 判断 129">
          <a:extLst>
            <a:ext uri="{FF2B5EF4-FFF2-40B4-BE49-F238E27FC236}">
              <a16:creationId xmlns:a16="http://schemas.microsoft.com/office/drawing/2014/main" id="{3EFFA6F5-2962-4272-A4E7-E194F1CAD50C}"/>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1" name="フローチャート: 判断 130">
          <a:extLst>
            <a:ext uri="{FF2B5EF4-FFF2-40B4-BE49-F238E27FC236}">
              <a16:creationId xmlns:a16="http://schemas.microsoft.com/office/drawing/2014/main" id="{3D96EFE7-ECA6-44DB-8825-ADD2A6BD677E}"/>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2" name="フローチャート: 判断 131">
          <a:extLst>
            <a:ext uri="{FF2B5EF4-FFF2-40B4-BE49-F238E27FC236}">
              <a16:creationId xmlns:a16="http://schemas.microsoft.com/office/drawing/2014/main" id="{E185982E-1B3A-4081-B43D-DFEA6459E4C6}"/>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3" name="フローチャート: 判断 132">
          <a:extLst>
            <a:ext uri="{FF2B5EF4-FFF2-40B4-BE49-F238E27FC236}">
              <a16:creationId xmlns:a16="http://schemas.microsoft.com/office/drawing/2014/main" id="{57F6F542-4A60-49F3-BF57-82278411EDE5}"/>
            </a:ext>
          </a:extLst>
        </xdr:cNvPr>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7B336986-4E84-4C3D-9D3F-452480139A4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4D323049-F157-4B3E-A21E-E971BF4B023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E2C06566-CD41-48E4-BB60-F5AEE7E09E7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F9102704-AB2E-4919-A1F7-16BD409BAD2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72965C74-CEF1-43D9-9916-FD244E61757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4635</xdr:rowOff>
    </xdr:from>
    <xdr:to>
      <xdr:col>50</xdr:col>
      <xdr:colOff>165100</xdr:colOff>
      <xdr:row>62</xdr:row>
      <xdr:rowOff>106235</xdr:rowOff>
    </xdr:to>
    <xdr:sp macro="" textlink="">
      <xdr:nvSpPr>
        <xdr:cNvPr id="139" name="楕円 138">
          <a:extLst>
            <a:ext uri="{FF2B5EF4-FFF2-40B4-BE49-F238E27FC236}">
              <a16:creationId xmlns:a16="http://schemas.microsoft.com/office/drawing/2014/main" id="{76833B2F-B006-481C-98EA-6F093500B1BC}"/>
            </a:ext>
          </a:extLst>
        </xdr:cNvPr>
        <xdr:cNvSpPr/>
      </xdr:nvSpPr>
      <xdr:spPr>
        <a:xfrm>
          <a:off x="9588500" y="106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8065</xdr:rowOff>
    </xdr:from>
    <xdr:to>
      <xdr:col>46</xdr:col>
      <xdr:colOff>38100</xdr:colOff>
      <xdr:row>62</xdr:row>
      <xdr:rowOff>109665</xdr:rowOff>
    </xdr:to>
    <xdr:sp macro="" textlink="">
      <xdr:nvSpPr>
        <xdr:cNvPr id="140" name="楕円 139">
          <a:extLst>
            <a:ext uri="{FF2B5EF4-FFF2-40B4-BE49-F238E27FC236}">
              <a16:creationId xmlns:a16="http://schemas.microsoft.com/office/drawing/2014/main" id="{7ADEB6B2-F206-4492-93F2-C8A3C1E623F7}"/>
            </a:ext>
          </a:extLst>
        </xdr:cNvPr>
        <xdr:cNvSpPr/>
      </xdr:nvSpPr>
      <xdr:spPr>
        <a:xfrm>
          <a:off x="8699500" y="106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55435</xdr:rowOff>
    </xdr:from>
    <xdr:to>
      <xdr:col>50</xdr:col>
      <xdr:colOff>114300</xdr:colOff>
      <xdr:row>62</xdr:row>
      <xdr:rowOff>58865</xdr:rowOff>
    </xdr:to>
    <xdr:cxnSp macro="">
      <xdr:nvCxnSpPr>
        <xdr:cNvPr id="141" name="直線コネクタ 140">
          <a:extLst>
            <a:ext uri="{FF2B5EF4-FFF2-40B4-BE49-F238E27FC236}">
              <a16:creationId xmlns:a16="http://schemas.microsoft.com/office/drawing/2014/main" id="{CFBDD9D4-32DE-49D5-80B4-905405A8330C}"/>
            </a:ext>
          </a:extLst>
        </xdr:cNvPr>
        <xdr:cNvCxnSpPr/>
      </xdr:nvCxnSpPr>
      <xdr:spPr>
        <a:xfrm flipV="1">
          <a:off x="8750300" y="10685335"/>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10351</xdr:rowOff>
    </xdr:from>
    <xdr:to>
      <xdr:col>41</xdr:col>
      <xdr:colOff>101600</xdr:colOff>
      <xdr:row>62</xdr:row>
      <xdr:rowOff>111951</xdr:rowOff>
    </xdr:to>
    <xdr:sp macro="" textlink="">
      <xdr:nvSpPr>
        <xdr:cNvPr id="142" name="楕円 141">
          <a:extLst>
            <a:ext uri="{FF2B5EF4-FFF2-40B4-BE49-F238E27FC236}">
              <a16:creationId xmlns:a16="http://schemas.microsoft.com/office/drawing/2014/main" id="{F1A0E323-9B02-45A7-A5C5-FC9FCDF97784}"/>
            </a:ext>
          </a:extLst>
        </xdr:cNvPr>
        <xdr:cNvSpPr/>
      </xdr:nvSpPr>
      <xdr:spPr>
        <a:xfrm>
          <a:off x="7810500" y="106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58865</xdr:rowOff>
    </xdr:from>
    <xdr:to>
      <xdr:col>45</xdr:col>
      <xdr:colOff>177800</xdr:colOff>
      <xdr:row>62</xdr:row>
      <xdr:rowOff>61151</xdr:rowOff>
    </xdr:to>
    <xdr:cxnSp macro="">
      <xdr:nvCxnSpPr>
        <xdr:cNvPr id="143" name="直線コネクタ 142">
          <a:extLst>
            <a:ext uri="{FF2B5EF4-FFF2-40B4-BE49-F238E27FC236}">
              <a16:creationId xmlns:a16="http://schemas.microsoft.com/office/drawing/2014/main" id="{8F90CEC7-E9BD-4913-8F9E-26F231EC9E2D}"/>
            </a:ext>
          </a:extLst>
        </xdr:cNvPr>
        <xdr:cNvCxnSpPr/>
      </xdr:nvCxnSpPr>
      <xdr:spPr>
        <a:xfrm flipV="1">
          <a:off x="7861300" y="1068876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12065</xdr:rowOff>
    </xdr:from>
    <xdr:to>
      <xdr:col>36</xdr:col>
      <xdr:colOff>165100</xdr:colOff>
      <xdr:row>62</xdr:row>
      <xdr:rowOff>113665</xdr:rowOff>
    </xdr:to>
    <xdr:sp macro="" textlink="">
      <xdr:nvSpPr>
        <xdr:cNvPr id="144" name="楕円 143">
          <a:extLst>
            <a:ext uri="{FF2B5EF4-FFF2-40B4-BE49-F238E27FC236}">
              <a16:creationId xmlns:a16="http://schemas.microsoft.com/office/drawing/2014/main" id="{DC945BC8-2FDB-450D-B60D-CE3703FF4EB0}"/>
            </a:ext>
          </a:extLst>
        </xdr:cNvPr>
        <xdr:cNvSpPr/>
      </xdr:nvSpPr>
      <xdr:spPr>
        <a:xfrm>
          <a:off x="6921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61151</xdr:rowOff>
    </xdr:from>
    <xdr:to>
      <xdr:col>41</xdr:col>
      <xdr:colOff>50800</xdr:colOff>
      <xdr:row>62</xdr:row>
      <xdr:rowOff>62865</xdr:rowOff>
    </xdr:to>
    <xdr:cxnSp macro="">
      <xdr:nvCxnSpPr>
        <xdr:cNvPr id="145" name="直線コネクタ 144">
          <a:extLst>
            <a:ext uri="{FF2B5EF4-FFF2-40B4-BE49-F238E27FC236}">
              <a16:creationId xmlns:a16="http://schemas.microsoft.com/office/drawing/2014/main" id="{A93581B4-2BEC-4601-8377-056EAAD3CD96}"/>
            </a:ext>
          </a:extLst>
        </xdr:cNvPr>
        <xdr:cNvCxnSpPr/>
      </xdr:nvCxnSpPr>
      <xdr:spPr>
        <a:xfrm flipV="1">
          <a:off x="6972300" y="1069105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146" name="n_1aveValue【体育館・プール】&#10;一人当たり面積">
          <a:extLst>
            <a:ext uri="{FF2B5EF4-FFF2-40B4-BE49-F238E27FC236}">
              <a16:creationId xmlns:a16="http://schemas.microsoft.com/office/drawing/2014/main" id="{6AE9C922-74A3-4AA4-93CC-4984FDDB91BD}"/>
            </a:ext>
          </a:extLst>
        </xdr:cNvPr>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147" name="n_2aveValue【体育館・プール】&#10;一人当たり面積">
          <a:extLst>
            <a:ext uri="{FF2B5EF4-FFF2-40B4-BE49-F238E27FC236}">
              <a16:creationId xmlns:a16="http://schemas.microsoft.com/office/drawing/2014/main" id="{C849E0C3-6173-4672-90A4-6FBBDEC885E5}"/>
            </a:ext>
          </a:extLst>
        </xdr:cNvPr>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48" name="n_3aveValue【体育館・プール】&#10;一人当たり面積">
          <a:extLst>
            <a:ext uri="{FF2B5EF4-FFF2-40B4-BE49-F238E27FC236}">
              <a16:creationId xmlns:a16="http://schemas.microsoft.com/office/drawing/2014/main" id="{6A95C505-AA67-4870-AF79-26269D6F939C}"/>
            </a:ext>
          </a:extLst>
        </xdr:cNvPr>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149" name="n_4aveValue【体育館・プール】&#10;一人当たり面積">
          <a:extLst>
            <a:ext uri="{FF2B5EF4-FFF2-40B4-BE49-F238E27FC236}">
              <a16:creationId xmlns:a16="http://schemas.microsoft.com/office/drawing/2014/main" id="{98B7FB55-F575-4968-86D8-CC3D5567D676}"/>
            </a:ext>
          </a:extLst>
        </xdr:cNvPr>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97362</xdr:rowOff>
    </xdr:from>
    <xdr:ext cx="469744" cy="259045"/>
    <xdr:sp macro="" textlink="">
      <xdr:nvSpPr>
        <xdr:cNvPr id="150" name="n_1mainValue【体育館・プール】&#10;一人当たり面積">
          <a:extLst>
            <a:ext uri="{FF2B5EF4-FFF2-40B4-BE49-F238E27FC236}">
              <a16:creationId xmlns:a16="http://schemas.microsoft.com/office/drawing/2014/main" id="{CF5E33DC-C442-4676-8C45-C59F4F854CE9}"/>
            </a:ext>
          </a:extLst>
        </xdr:cNvPr>
        <xdr:cNvSpPr txBox="1"/>
      </xdr:nvSpPr>
      <xdr:spPr>
        <a:xfrm>
          <a:off x="9391727" y="1072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100792</xdr:rowOff>
    </xdr:from>
    <xdr:ext cx="469744" cy="259045"/>
    <xdr:sp macro="" textlink="">
      <xdr:nvSpPr>
        <xdr:cNvPr id="151" name="n_2mainValue【体育館・プール】&#10;一人当たり面積">
          <a:extLst>
            <a:ext uri="{FF2B5EF4-FFF2-40B4-BE49-F238E27FC236}">
              <a16:creationId xmlns:a16="http://schemas.microsoft.com/office/drawing/2014/main" id="{5F57B6FE-70B1-4F34-AB64-860CE3CF33A7}"/>
            </a:ext>
          </a:extLst>
        </xdr:cNvPr>
        <xdr:cNvSpPr txBox="1"/>
      </xdr:nvSpPr>
      <xdr:spPr>
        <a:xfrm>
          <a:off x="8515427" y="107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103078</xdr:rowOff>
    </xdr:from>
    <xdr:ext cx="469744" cy="259045"/>
    <xdr:sp macro="" textlink="">
      <xdr:nvSpPr>
        <xdr:cNvPr id="152" name="n_3mainValue【体育館・プール】&#10;一人当たり面積">
          <a:extLst>
            <a:ext uri="{FF2B5EF4-FFF2-40B4-BE49-F238E27FC236}">
              <a16:creationId xmlns:a16="http://schemas.microsoft.com/office/drawing/2014/main" id="{ECDDD456-1C42-4FFC-BAB3-0B774C67A55F}"/>
            </a:ext>
          </a:extLst>
        </xdr:cNvPr>
        <xdr:cNvSpPr txBox="1"/>
      </xdr:nvSpPr>
      <xdr:spPr>
        <a:xfrm>
          <a:off x="7626427" y="1073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104792</xdr:rowOff>
    </xdr:from>
    <xdr:ext cx="469744" cy="259045"/>
    <xdr:sp macro="" textlink="">
      <xdr:nvSpPr>
        <xdr:cNvPr id="153" name="n_4mainValue【体育館・プール】&#10;一人当たり面積">
          <a:extLst>
            <a:ext uri="{FF2B5EF4-FFF2-40B4-BE49-F238E27FC236}">
              <a16:creationId xmlns:a16="http://schemas.microsoft.com/office/drawing/2014/main" id="{020AF6CD-BE93-43E1-89C4-3708D90BF95E}"/>
            </a:ext>
          </a:extLst>
        </xdr:cNvPr>
        <xdr:cNvSpPr txBox="1"/>
      </xdr:nvSpPr>
      <xdr:spPr>
        <a:xfrm>
          <a:off x="6737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5B47E2D2-88A9-43EF-9784-9D81B5A5E0D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00E18953-72EA-4404-9C3D-09D51BE35EA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1BEE978C-6705-4388-9A99-52CAF7E3768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D6A21ABE-9848-4FD4-A1D6-BCE4C4BFA72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FA326E7E-883E-44A0-B8EE-F9AC4EC673A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5851F0B8-21BB-42BC-B8A5-C295BDCC9FC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D800B7FD-4798-4316-A8E8-FC741B76E45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3325667E-7674-46F5-AF11-AA3FEC2E788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2" name="正方形/長方形 161">
          <a:extLst>
            <a:ext uri="{FF2B5EF4-FFF2-40B4-BE49-F238E27FC236}">
              <a16:creationId xmlns:a16="http://schemas.microsoft.com/office/drawing/2014/main" id="{D4BE0647-6CAA-4E7B-8FDC-F85744CA344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3" name="正方形/長方形 162">
          <a:extLst>
            <a:ext uri="{FF2B5EF4-FFF2-40B4-BE49-F238E27FC236}">
              <a16:creationId xmlns:a16="http://schemas.microsoft.com/office/drawing/2014/main" id="{D16C842F-7815-4DC9-AE5D-CFB7E70CBCE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4" name="正方形/長方形 163">
          <a:extLst>
            <a:ext uri="{FF2B5EF4-FFF2-40B4-BE49-F238E27FC236}">
              <a16:creationId xmlns:a16="http://schemas.microsoft.com/office/drawing/2014/main" id="{DF7E2B58-5D79-4D47-8B32-19636AD6833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5" name="正方形/長方形 164">
          <a:extLst>
            <a:ext uri="{FF2B5EF4-FFF2-40B4-BE49-F238E27FC236}">
              <a16:creationId xmlns:a16="http://schemas.microsoft.com/office/drawing/2014/main" id="{D8107EAD-8553-4B23-ACB3-1086237F545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6" name="正方形/長方形 165">
          <a:extLst>
            <a:ext uri="{FF2B5EF4-FFF2-40B4-BE49-F238E27FC236}">
              <a16:creationId xmlns:a16="http://schemas.microsoft.com/office/drawing/2014/main" id="{A404F085-E45F-4221-ABA2-9954D109E72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7" name="正方形/長方形 166">
          <a:extLst>
            <a:ext uri="{FF2B5EF4-FFF2-40B4-BE49-F238E27FC236}">
              <a16:creationId xmlns:a16="http://schemas.microsoft.com/office/drawing/2014/main" id="{68F0CFEA-827C-4B35-B86D-051328A52EB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8" name="正方形/長方形 167">
          <a:extLst>
            <a:ext uri="{FF2B5EF4-FFF2-40B4-BE49-F238E27FC236}">
              <a16:creationId xmlns:a16="http://schemas.microsoft.com/office/drawing/2014/main" id="{FA2B4B2A-F61D-4DAE-A237-C846E57F6C8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9" name="正方形/長方形 168">
          <a:extLst>
            <a:ext uri="{FF2B5EF4-FFF2-40B4-BE49-F238E27FC236}">
              <a16:creationId xmlns:a16="http://schemas.microsoft.com/office/drawing/2014/main" id="{0304261D-FF90-4229-8B61-445A62D7903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0" name="正方形/長方形 169">
          <a:extLst>
            <a:ext uri="{FF2B5EF4-FFF2-40B4-BE49-F238E27FC236}">
              <a16:creationId xmlns:a16="http://schemas.microsoft.com/office/drawing/2014/main" id="{54167A2C-DFD6-43A9-B7DC-E8C546C118F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1" name="正方形/長方形 170">
          <a:extLst>
            <a:ext uri="{FF2B5EF4-FFF2-40B4-BE49-F238E27FC236}">
              <a16:creationId xmlns:a16="http://schemas.microsoft.com/office/drawing/2014/main" id="{E07D248C-4823-4AC7-8CE9-A38FEFED791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2" name="正方形/長方形 171">
          <a:extLst>
            <a:ext uri="{FF2B5EF4-FFF2-40B4-BE49-F238E27FC236}">
              <a16:creationId xmlns:a16="http://schemas.microsoft.com/office/drawing/2014/main" id="{6F238C16-6BB8-431F-B486-BFE007DA8D8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3" name="正方形/長方形 172">
          <a:extLst>
            <a:ext uri="{FF2B5EF4-FFF2-40B4-BE49-F238E27FC236}">
              <a16:creationId xmlns:a16="http://schemas.microsoft.com/office/drawing/2014/main" id="{8CB5300F-BE25-4A06-AE48-60D41267847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4" name="正方形/長方形 173">
          <a:extLst>
            <a:ext uri="{FF2B5EF4-FFF2-40B4-BE49-F238E27FC236}">
              <a16:creationId xmlns:a16="http://schemas.microsoft.com/office/drawing/2014/main" id="{CC949E8C-D8F7-4627-A0E7-4FF0BDB8813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5" name="正方形/長方形 174">
          <a:extLst>
            <a:ext uri="{FF2B5EF4-FFF2-40B4-BE49-F238E27FC236}">
              <a16:creationId xmlns:a16="http://schemas.microsoft.com/office/drawing/2014/main" id="{116405CD-B62B-4002-9BA4-7FA950EC283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6" name="正方形/長方形 175">
          <a:extLst>
            <a:ext uri="{FF2B5EF4-FFF2-40B4-BE49-F238E27FC236}">
              <a16:creationId xmlns:a16="http://schemas.microsoft.com/office/drawing/2014/main" id="{5BD06496-2025-4C97-9AF0-E2BE9FCA204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7" name="正方形/長方形 176">
          <a:extLst>
            <a:ext uri="{FF2B5EF4-FFF2-40B4-BE49-F238E27FC236}">
              <a16:creationId xmlns:a16="http://schemas.microsoft.com/office/drawing/2014/main" id="{7EE4699A-E339-4942-8DDB-06276D8AF19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8" name="正方形/長方形 177">
          <a:extLst>
            <a:ext uri="{FF2B5EF4-FFF2-40B4-BE49-F238E27FC236}">
              <a16:creationId xmlns:a16="http://schemas.microsoft.com/office/drawing/2014/main" id="{5E1FD6A5-59A4-40C6-9054-D5A85AE4099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9" name="正方形/長方形 178">
          <a:extLst>
            <a:ext uri="{FF2B5EF4-FFF2-40B4-BE49-F238E27FC236}">
              <a16:creationId xmlns:a16="http://schemas.microsoft.com/office/drawing/2014/main" id="{6DC5B6B1-FB44-479C-904F-3506C19AB48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0" name="正方形/長方形 179">
          <a:extLst>
            <a:ext uri="{FF2B5EF4-FFF2-40B4-BE49-F238E27FC236}">
              <a16:creationId xmlns:a16="http://schemas.microsoft.com/office/drawing/2014/main" id="{262EC17A-0F9B-4AF8-A010-D5AF707D08A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1" name="正方形/長方形 180">
          <a:extLst>
            <a:ext uri="{FF2B5EF4-FFF2-40B4-BE49-F238E27FC236}">
              <a16:creationId xmlns:a16="http://schemas.microsoft.com/office/drawing/2014/main" id="{204F96A6-E197-43EB-A617-C1797DF73F2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2" name="正方形/長方形 181">
          <a:extLst>
            <a:ext uri="{FF2B5EF4-FFF2-40B4-BE49-F238E27FC236}">
              <a16:creationId xmlns:a16="http://schemas.microsoft.com/office/drawing/2014/main" id="{9361F5E0-879F-4657-B90D-083DFD1E01D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3" name="正方形/長方形 182">
          <a:extLst>
            <a:ext uri="{FF2B5EF4-FFF2-40B4-BE49-F238E27FC236}">
              <a16:creationId xmlns:a16="http://schemas.microsoft.com/office/drawing/2014/main" id="{A3872A84-298D-408B-9F6A-AFC1C88D643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4" name="正方形/長方形 183">
          <a:extLst>
            <a:ext uri="{FF2B5EF4-FFF2-40B4-BE49-F238E27FC236}">
              <a16:creationId xmlns:a16="http://schemas.microsoft.com/office/drawing/2014/main" id="{0FA2FEC1-6C89-4F0A-B7CD-13C297A61AE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5" name="正方形/長方形 184">
          <a:extLst>
            <a:ext uri="{FF2B5EF4-FFF2-40B4-BE49-F238E27FC236}">
              <a16:creationId xmlns:a16="http://schemas.microsoft.com/office/drawing/2014/main" id="{2E3A6D75-C24A-4964-892D-4D47871A854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6" name="正方形/長方形 185">
          <a:extLst>
            <a:ext uri="{FF2B5EF4-FFF2-40B4-BE49-F238E27FC236}">
              <a16:creationId xmlns:a16="http://schemas.microsoft.com/office/drawing/2014/main" id="{8F54F81C-E787-4048-B0B5-52B6A5E0460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7" name="正方形/長方形 186">
          <a:extLst>
            <a:ext uri="{FF2B5EF4-FFF2-40B4-BE49-F238E27FC236}">
              <a16:creationId xmlns:a16="http://schemas.microsoft.com/office/drawing/2014/main" id="{04E517D0-6A68-4539-8EA5-946AD4745FE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8" name="正方形/長方形 187">
          <a:extLst>
            <a:ext uri="{FF2B5EF4-FFF2-40B4-BE49-F238E27FC236}">
              <a16:creationId xmlns:a16="http://schemas.microsoft.com/office/drawing/2014/main" id="{9C042A71-DE50-4657-A958-346373EF145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9" name="正方形/長方形 188">
          <a:extLst>
            <a:ext uri="{FF2B5EF4-FFF2-40B4-BE49-F238E27FC236}">
              <a16:creationId xmlns:a16="http://schemas.microsoft.com/office/drawing/2014/main" id="{5322FAFF-5979-4DAA-AA80-0F2E6106743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0" name="正方形/長方形 189">
          <a:extLst>
            <a:ext uri="{FF2B5EF4-FFF2-40B4-BE49-F238E27FC236}">
              <a16:creationId xmlns:a16="http://schemas.microsoft.com/office/drawing/2014/main" id="{AC020C66-4A72-407A-B402-BE7E16E971F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1" name="正方形/長方形 190">
          <a:extLst>
            <a:ext uri="{FF2B5EF4-FFF2-40B4-BE49-F238E27FC236}">
              <a16:creationId xmlns:a16="http://schemas.microsoft.com/office/drawing/2014/main" id="{321A5131-4DA8-41A2-9EA0-ABB000FA244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2" name="正方形/長方形 191">
          <a:extLst>
            <a:ext uri="{FF2B5EF4-FFF2-40B4-BE49-F238E27FC236}">
              <a16:creationId xmlns:a16="http://schemas.microsoft.com/office/drawing/2014/main" id="{45F557F0-DBC3-4BFA-881B-55DCD512D30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3" name="正方形/長方形 192">
          <a:extLst>
            <a:ext uri="{FF2B5EF4-FFF2-40B4-BE49-F238E27FC236}">
              <a16:creationId xmlns:a16="http://schemas.microsoft.com/office/drawing/2014/main" id="{16FCAA93-B51D-49DF-9E38-A9FB1176538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4" name="テキスト ボックス 193">
          <a:extLst>
            <a:ext uri="{FF2B5EF4-FFF2-40B4-BE49-F238E27FC236}">
              <a16:creationId xmlns:a16="http://schemas.microsoft.com/office/drawing/2014/main" id="{1F0A70B8-FFE3-47CE-BC7E-45B93CF8FD5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5" name="直線コネクタ 194">
          <a:extLst>
            <a:ext uri="{FF2B5EF4-FFF2-40B4-BE49-F238E27FC236}">
              <a16:creationId xmlns:a16="http://schemas.microsoft.com/office/drawing/2014/main" id="{CFFD7935-F8B0-4E70-AC33-26DB2FC927E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96" name="テキスト ボックス 195">
          <a:extLst>
            <a:ext uri="{FF2B5EF4-FFF2-40B4-BE49-F238E27FC236}">
              <a16:creationId xmlns:a16="http://schemas.microsoft.com/office/drawing/2014/main" id="{EDD0BB17-0930-422C-A0CF-1E9E70A29AA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97" name="直線コネクタ 196">
          <a:extLst>
            <a:ext uri="{FF2B5EF4-FFF2-40B4-BE49-F238E27FC236}">
              <a16:creationId xmlns:a16="http://schemas.microsoft.com/office/drawing/2014/main" id="{9AEFFEA7-AF96-4ACC-A355-F9D64130E84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98" name="テキスト ボックス 197">
          <a:extLst>
            <a:ext uri="{FF2B5EF4-FFF2-40B4-BE49-F238E27FC236}">
              <a16:creationId xmlns:a16="http://schemas.microsoft.com/office/drawing/2014/main" id="{D10F1352-FFE8-4D03-9BFD-EC4F98A23C9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99" name="直線コネクタ 198">
          <a:extLst>
            <a:ext uri="{FF2B5EF4-FFF2-40B4-BE49-F238E27FC236}">
              <a16:creationId xmlns:a16="http://schemas.microsoft.com/office/drawing/2014/main" id="{AE9E15D0-26E4-4D24-8BC2-7AE0D72C9EB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0" name="テキスト ボックス 199">
          <a:extLst>
            <a:ext uri="{FF2B5EF4-FFF2-40B4-BE49-F238E27FC236}">
              <a16:creationId xmlns:a16="http://schemas.microsoft.com/office/drawing/2014/main" id="{83A94212-E2F0-4FA3-9D7A-D9B32F90A7C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1" name="直線コネクタ 200">
          <a:extLst>
            <a:ext uri="{FF2B5EF4-FFF2-40B4-BE49-F238E27FC236}">
              <a16:creationId xmlns:a16="http://schemas.microsoft.com/office/drawing/2014/main" id="{7F335996-DCC2-4DDC-86EF-C461ACA956D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2" name="テキスト ボックス 201">
          <a:extLst>
            <a:ext uri="{FF2B5EF4-FFF2-40B4-BE49-F238E27FC236}">
              <a16:creationId xmlns:a16="http://schemas.microsoft.com/office/drawing/2014/main" id="{1EF782FB-936B-4397-8654-9CFEE77437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3" name="直線コネクタ 202">
          <a:extLst>
            <a:ext uri="{FF2B5EF4-FFF2-40B4-BE49-F238E27FC236}">
              <a16:creationId xmlns:a16="http://schemas.microsoft.com/office/drawing/2014/main" id="{EC62D045-1952-44BF-B3FB-07A539F1C2E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4" name="テキスト ボックス 203">
          <a:extLst>
            <a:ext uri="{FF2B5EF4-FFF2-40B4-BE49-F238E27FC236}">
              <a16:creationId xmlns:a16="http://schemas.microsoft.com/office/drawing/2014/main" id="{3DE87DA5-6200-465D-966B-7B0FE1E6AD0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5" name="直線コネクタ 204">
          <a:extLst>
            <a:ext uri="{FF2B5EF4-FFF2-40B4-BE49-F238E27FC236}">
              <a16:creationId xmlns:a16="http://schemas.microsoft.com/office/drawing/2014/main" id="{D8557146-7271-47AC-8A5D-4AE4B44D3FF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6" name="テキスト ボックス 205">
          <a:extLst>
            <a:ext uri="{FF2B5EF4-FFF2-40B4-BE49-F238E27FC236}">
              <a16:creationId xmlns:a16="http://schemas.microsoft.com/office/drawing/2014/main" id="{2A357270-D9A6-4E0F-BACA-6A43162CBB8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7" name="直線コネクタ 206">
          <a:extLst>
            <a:ext uri="{FF2B5EF4-FFF2-40B4-BE49-F238E27FC236}">
              <a16:creationId xmlns:a16="http://schemas.microsoft.com/office/drawing/2014/main" id="{17F8281D-6117-4086-B0ED-A256E10D7CB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08" name="テキスト ボックス 207">
          <a:extLst>
            <a:ext uri="{FF2B5EF4-FFF2-40B4-BE49-F238E27FC236}">
              <a16:creationId xmlns:a16="http://schemas.microsoft.com/office/drawing/2014/main" id="{CAA9F439-D528-4D18-9853-95F9CD7E16A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9" name="直線コネクタ 208">
          <a:extLst>
            <a:ext uri="{FF2B5EF4-FFF2-40B4-BE49-F238E27FC236}">
              <a16:creationId xmlns:a16="http://schemas.microsoft.com/office/drawing/2014/main" id="{6274835B-43DB-4903-A0D7-5A5EA25EDEA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0" name="【一般廃棄物処理施設】&#10;有形固定資産減価償却率グラフ枠">
          <a:extLst>
            <a:ext uri="{FF2B5EF4-FFF2-40B4-BE49-F238E27FC236}">
              <a16:creationId xmlns:a16="http://schemas.microsoft.com/office/drawing/2014/main" id="{2ADAF882-9322-4755-9275-CCE7623C655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211" name="直線コネクタ 210">
          <a:extLst>
            <a:ext uri="{FF2B5EF4-FFF2-40B4-BE49-F238E27FC236}">
              <a16:creationId xmlns:a16="http://schemas.microsoft.com/office/drawing/2014/main" id="{65F42CCF-EA7B-4186-BC46-1306DC4CB46E}"/>
            </a:ext>
          </a:extLst>
        </xdr:cNvPr>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12" name="【一般廃棄物処理施設】&#10;有形固定資産減価償却率最小値テキスト">
          <a:extLst>
            <a:ext uri="{FF2B5EF4-FFF2-40B4-BE49-F238E27FC236}">
              <a16:creationId xmlns:a16="http://schemas.microsoft.com/office/drawing/2014/main" id="{EBBAA744-C033-46D7-AC79-D668599B3AA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13" name="直線コネクタ 212">
          <a:extLst>
            <a:ext uri="{FF2B5EF4-FFF2-40B4-BE49-F238E27FC236}">
              <a16:creationId xmlns:a16="http://schemas.microsoft.com/office/drawing/2014/main" id="{D126BDF7-ACB8-47A1-AC92-3C5FA32B84F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214" name="【一般廃棄物処理施設】&#10;有形固定資産減価償却率最大値テキスト">
          <a:extLst>
            <a:ext uri="{FF2B5EF4-FFF2-40B4-BE49-F238E27FC236}">
              <a16:creationId xmlns:a16="http://schemas.microsoft.com/office/drawing/2014/main" id="{FFF47BFA-FD0D-4D4E-A973-87D981CDF563}"/>
            </a:ext>
          </a:extLst>
        </xdr:cNvPr>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215" name="直線コネクタ 214">
          <a:extLst>
            <a:ext uri="{FF2B5EF4-FFF2-40B4-BE49-F238E27FC236}">
              <a16:creationId xmlns:a16="http://schemas.microsoft.com/office/drawing/2014/main" id="{87D18392-9D37-459A-A383-4CE5CACD1299}"/>
            </a:ext>
          </a:extLst>
        </xdr:cNvPr>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131190</xdr:rowOff>
    </xdr:from>
    <xdr:ext cx="405111" cy="259045"/>
    <xdr:sp macro="" textlink="">
      <xdr:nvSpPr>
        <xdr:cNvPr id="216" name="【一般廃棄物処理施設】&#10;有形固定資産減価償却率平均値テキスト">
          <a:extLst>
            <a:ext uri="{FF2B5EF4-FFF2-40B4-BE49-F238E27FC236}">
              <a16:creationId xmlns:a16="http://schemas.microsoft.com/office/drawing/2014/main" id="{ED810BF0-5D66-40DB-9FF1-DCC25D7D93B8}"/>
            </a:ext>
          </a:extLst>
        </xdr:cNvPr>
        <xdr:cNvSpPr txBox="1"/>
      </xdr:nvSpPr>
      <xdr:spPr>
        <a:xfrm>
          <a:off x="16357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217" name="フローチャート: 判断 216">
          <a:extLst>
            <a:ext uri="{FF2B5EF4-FFF2-40B4-BE49-F238E27FC236}">
              <a16:creationId xmlns:a16="http://schemas.microsoft.com/office/drawing/2014/main" id="{9678E202-76D7-46A3-B64C-CB71D1E7E0D7}"/>
            </a:ext>
          </a:extLst>
        </xdr:cNvPr>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218" name="フローチャート: 判断 217">
          <a:extLst>
            <a:ext uri="{FF2B5EF4-FFF2-40B4-BE49-F238E27FC236}">
              <a16:creationId xmlns:a16="http://schemas.microsoft.com/office/drawing/2014/main" id="{6F7231BE-C82E-4191-A9E0-05C9EE73AA0A}"/>
            </a:ext>
          </a:extLst>
        </xdr:cNvPr>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219" name="フローチャート: 判断 218">
          <a:extLst>
            <a:ext uri="{FF2B5EF4-FFF2-40B4-BE49-F238E27FC236}">
              <a16:creationId xmlns:a16="http://schemas.microsoft.com/office/drawing/2014/main" id="{B4904008-C7AE-45E9-81D5-FE387D3BAE55}"/>
            </a:ext>
          </a:extLst>
        </xdr:cNvPr>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220" name="フローチャート: 判断 219">
          <a:extLst>
            <a:ext uri="{FF2B5EF4-FFF2-40B4-BE49-F238E27FC236}">
              <a16:creationId xmlns:a16="http://schemas.microsoft.com/office/drawing/2014/main" id="{42957B93-E4D5-4B10-A382-ED07A22BFC89}"/>
            </a:ext>
          </a:extLst>
        </xdr:cNvPr>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221" name="フローチャート: 判断 220">
          <a:extLst>
            <a:ext uri="{FF2B5EF4-FFF2-40B4-BE49-F238E27FC236}">
              <a16:creationId xmlns:a16="http://schemas.microsoft.com/office/drawing/2014/main" id="{A9966F33-1A09-45DE-B46D-FB9C88214E78}"/>
            </a:ext>
          </a:extLst>
        </xdr:cNvPr>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2" name="テキスト ボックス 221">
          <a:extLst>
            <a:ext uri="{FF2B5EF4-FFF2-40B4-BE49-F238E27FC236}">
              <a16:creationId xmlns:a16="http://schemas.microsoft.com/office/drawing/2014/main" id="{FCD3368D-3819-4379-B88A-B067333112E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id="{B14BF2C4-8C05-437E-8065-7867D348F0B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0E06C06A-F7C1-4B3A-8C45-D225390F45D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8282315F-7D7C-410D-B311-C2CE97564B2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B2C3D739-5C20-4A51-BA75-7F832E89709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xdr:rowOff>
    </xdr:from>
    <xdr:to>
      <xdr:col>81</xdr:col>
      <xdr:colOff>101600</xdr:colOff>
      <xdr:row>37</xdr:row>
      <xdr:rowOff>102507</xdr:rowOff>
    </xdr:to>
    <xdr:sp macro="" textlink="">
      <xdr:nvSpPr>
        <xdr:cNvPr id="227" name="楕円 226">
          <a:extLst>
            <a:ext uri="{FF2B5EF4-FFF2-40B4-BE49-F238E27FC236}">
              <a16:creationId xmlns:a16="http://schemas.microsoft.com/office/drawing/2014/main" id="{E4B8DDD4-DB12-4721-A655-BF76EC5A1010}"/>
            </a:ext>
          </a:extLst>
        </xdr:cNvPr>
        <xdr:cNvSpPr/>
      </xdr:nvSpPr>
      <xdr:spPr>
        <a:xfrm>
          <a:off x="15430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136434</xdr:rowOff>
    </xdr:from>
    <xdr:to>
      <xdr:col>76</xdr:col>
      <xdr:colOff>165100</xdr:colOff>
      <xdr:row>37</xdr:row>
      <xdr:rowOff>66584</xdr:rowOff>
    </xdr:to>
    <xdr:sp macro="" textlink="">
      <xdr:nvSpPr>
        <xdr:cNvPr id="228" name="楕円 227">
          <a:extLst>
            <a:ext uri="{FF2B5EF4-FFF2-40B4-BE49-F238E27FC236}">
              <a16:creationId xmlns:a16="http://schemas.microsoft.com/office/drawing/2014/main" id="{20BDACDE-2208-4368-9B6A-506BD6F1CCED}"/>
            </a:ext>
          </a:extLst>
        </xdr:cNvPr>
        <xdr:cNvSpPr/>
      </xdr:nvSpPr>
      <xdr:spPr>
        <a:xfrm>
          <a:off x="14541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15784</xdr:rowOff>
    </xdr:from>
    <xdr:to>
      <xdr:col>81</xdr:col>
      <xdr:colOff>50800</xdr:colOff>
      <xdr:row>37</xdr:row>
      <xdr:rowOff>51707</xdr:rowOff>
    </xdr:to>
    <xdr:cxnSp macro="">
      <xdr:nvCxnSpPr>
        <xdr:cNvPr id="229" name="直線コネクタ 228">
          <a:extLst>
            <a:ext uri="{FF2B5EF4-FFF2-40B4-BE49-F238E27FC236}">
              <a16:creationId xmlns:a16="http://schemas.microsoft.com/office/drawing/2014/main" id="{F8AA3FBB-86D4-49D1-9D9B-09C3DBEA0F2A}"/>
            </a:ext>
          </a:extLst>
        </xdr:cNvPr>
        <xdr:cNvCxnSpPr/>
      </xdr:nvCxnSpPr>
      <xdr:spPr>
        <a:xfrm>
          <a:off x="14592300" y="63594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76019</xdr:rowOff>
    </xdr:from>
    <xdr:to>
      <xdr:col>72</xdr:col>
      <xdr:colOff>38100</xdr:colOff>
      <xdr:row>39</xdr:row>
      <xdr:rowOff>6169</xdr:rowOff>
    </xdr:to>
    <xdr:sp macro="" textlink="">
      <xdr:nvSpPr>
        <xdr:cNvPr id="230" name="楕円 229">
          <a:extLst>
            <a:ext uri="{FF2B5EF4-FFF2-40B4-BE49-F238E27FC236}">
              <a16:creationId xmlns:a16="http://schemas.microsoft.com/office/drawing/2014/main" id="{B5BBCD13-A713-40A0-BAAD-BF9A2E9361AE}"/>
            </a:ext>
          </a:extLst>
        </xdr:cNvPr>
        <xdr:cNvSpPr/>
      </xdr:nvSpPr>
      <xdr:spPr>
        <a:xfrm>
          <a:off x="13652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15784</xdr:rowOff>
    </xdr:from>
    <xdr:to>
      <xdr:col>76</xdr:col>
      <xdr:colOff>114300</xdr:colOff>
      <xdr:row>38</xdr:row>
      <xdr:rowOff>126819</xdr:rowOff>
    </xdr:to>
    <xdr:cxnSp macro="">
      <xdr:nvCxnSpPr>
        <xdr:cNvPr id="231" name="直線コネクタ 230">
          <a:extLst>
            <a:ext uri="{FF2B5EF4-FFF2-40B4-BE49-F238E27FC236}">
              <a16:creationId xmlns:a16="http://schemas.microsoft.com/office/drawing/2014/main" id="{23F8FEDC-B16D-4DA8-8988-B7A32011E2C2}"/>
            </a:ext>
          </a:extLst>
        </xdr:cNvPr>
        <xdr:cNvCxnSpPr/>
      </xdr:nvCxnSpPr>
      <xdr:spPr>
        <a:xfrm flipV="1">
          <a:off x="13703300" y="6359434"/>
          <a:ext cx="889000" cy="28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28666</xdr:rowOff>
    </xdr:from>
    <xdr:to>
      <xdr:col>67</xdr:col>
      <xdr:colOff>101600</xdr:colOff>
      <xdr:row>38</xdr:row>
      <xdr:rowOff>130266</xdr:rowOff>
    </xdr:to>
    <xdr:sp macro="" textlink="">
      <xdr:nvSpPr>
        <xdr:cNvPr id="232" name="楕円 231">
          <a:extLst>
            <a:ext uri="{FF2B5EF4-FFF2-40B4-BE49-F238E27FC236}">
              <a16:creationId xmlns:a16="http://schemas.microsoft.com/office/drawing/2014/main" id="{5EE0219A-CC75-4152-95BB-69CE87E9F35F}"/>
            </a:ext>
          </a:extLst>
        </xdr:cNvPr>
        <xdr:cNvSpPr/>
      </xdr:nvSpPr>
      <xdr:spPr>
        <a:xfrm>
          <a:off x="12763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79466</xdr:rowOff>
    </xdr:from>
    <xdr:to>
      <xdr:col>71</xdr:col>
      <xdr:colOff>177800</xdr:colOff>
      <xdr:row>38</xdr:row>
      <xdr:rowOff>126819</xdr:rowOff>
    </xdr:to>
    <xdr:cxnSp macro="">
      <xdr:nvCxnSpPr>
        <xdr:cNvPr id="233" name="直線コネクタ 232">
          <a:extLst>
            <a:ext uri="{FF2B5EF4-FFF2-40B4-BE49-F238E27FC236}">
              <a16:creationId xmlns:a16="http://schemas.microsoft.com/office/drawing/2014/main" id="{7BABF142-83B4-4B90-8286-BCB1D41527D6}"/>
            </a:ext>
          </a:extLst>
        </xdr:cNvPr>
        <xdr:cNvCxnSpPr/>
      </xdr:nvCxnSpPr>
      <xdr:spPr>
        <a:xfrm>
          <a:off x="12814300" y="659456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34851</xdr:rowOff>
    </xdr:from>
    <xdr:ext cx="405111" cy="259045"/>
    <xdr:sp macro="" textlink="">
      <xdr:nvSpPr>
        <xdr:cNvPr id="234" name="n_1aveValue【一般廃棄物処理施設】&#10;有形固定資産減価償却率">
          <a:extLst>
            <a:ext uri="{FF2B5EF4-FFF2-40B4-BE49-F238E27FC236}">
              <a16:creationId xmlns:a16="http://schemas.microsoft.com/office/drawing/2014/main" id="{05402EBB-51C7-44F0-9A51-8EBEEC49D8FF}"/>
            </a:ext>
          </a:extLst>
        </xdr:cNvPr>
        <xdr:cNvSpPr txBox="1"/>
      </xdr:nvSpPr>
      <xdr:spPr>
        <a:xfrm>
          <a:off x="15266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33218</xdr:rowOff>
    </xdr:from>
    <xdr:ext cx="405111" cy="259045"/>
    <xdr:sp macro="" textlink="">
      <xdr:nvSpPr>
        <xdr:cNvPr id="235" name="n_2aveValue【一般廃棄物処理施設】&#10;有形固定資産減価償却率">
          <a:extLst>
            <a:ext uri="{FF2B5EF4-FFF2-40B4-BE49-F238E27FC236}">
              <a16:creationId xmlns:a16="http://schemas.microsoft.com/office/drawing/2014/main" id="{A0CC824A-B4AC-499D-BC37-1CCAA21E8D30}"/>
            </a:ext>
          </a:extLst>
        </xdr:cNvPr>
        <xdr:cNvSpPr txBox="1"/>
      </xdr:nvSpPr>
      <xdr:spPr>
        <a:xfrm>
          <a:off x="14389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236" name="n_3aveValue【一般廃棄物処理施設】&#10;有形固定資産減価償却率">
          <a:extLst>
            <a:ext uri="{FF2B5EF4-FFF2-40B4-BE49-F238E27FC236}">
              <a16:creationId xmlns:a16="http://schemas.microsoft.com/office/drawing/2014/main" id="{97842E23-B3AB-459C-988F-E5DE206844D4}"/>
            </a:ext>
          </a:extLst>
        </xdr:cNvPr>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20155</xdr:rowOff>
    </xdr:from>
    <xdr:ext cx="405111" cy="259045"/>
    <xdr:sp macro="" textlink="">
      <xdr:nvSpPr>
        <xdr:cNvPr id="237" name="n_4aveValue【一般廃棄物処理施設】&#10;有形固定資産減価償却率">
          <a:extLst>
            <a:ext uri="{FF2B5EF4-FFF2-40B4-BE49-F238E27FC236}">
              <a16:creationId xmlns:a16="http://schemas.microsoft.com/office/drawing/2014/main" id="{DE563115-B05B-47A1-979A-4E57282B05D8}"/>
            </a:ext>
          </a:extLst>
        </xdr:cNvPr>
        <xdr:cNvSpPr txBox="1"/>
      </xdr:nvSpPr>
      <xdr:spPr>
        <a:xfrm>
          <a:off x="12611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119034</xdr:rowOff>
    </xdr:from>
    <xdr:ext cx="405111" cy="259045"/>
    <xdr:sp macro="" textlink="">
      <xdr:nvSpPr>
        <xdr:cNvPr id="238" name="n_1mainValue【一般廃棄物処理施設】&#10;有形固定資産減価償却率">
          <a:extLst>
            <a:ext uri="{FF2B5EF4-FFF2-40B4-BE49-F238E27FC236}">
              <a16:creationId xmlns:a16="http://schemas.microsoft.com/office/drawing/2014/main" id="{F9572E7D-F2DB-4F06-BBF3-76881A131CB7}"/>
            </a:ext>
          </a:extLst>
        </xdr:cNvPr>
        <xdr:cNvSpPr txBox="1"/>
      </xdr:nvSpPr>
      <xdr:spPr>
        <a:xfrm>
          <a:off x="152660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83111</xdr:rowOff>
    </xdr:from>
    <xdr:ext cx="405111" cy="259045"/>
    <xdr:sp macro="" textlink="">
      <xdr:nvSpPr>
        <xdr:cNvPr id="239" name="n_2mainValue【一般廃棄物処理施設】&#10;有形固定資産減価償却率">
          <a:extLst>
            <a:ext uri="{FF2B5EF4-FFF2-40B4-BE49-F238E27FC236}">
              <a16:creationId xmlns:a16="http://schemas.microsoft.com/office/drawing/2014/main" id="{CC736D52-7700-45F9-9720-56D182A98231}"/>
            </a:ext>
          </a:extLst>
        </xdr:cNvPr>
        <xdr:cNvSpPr txBox="1"/>
      </xdr:nvSpPr>
      <xdr:spPr>
        <a:xfrm>
          <a:off x="14389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168746</xdr:rowOff>
    </xdr:from>
    <xdr:ext cx="405111" cy="259045"/>
    <xdr:sp macro="" textlink="">
      <xdr:nvSpPr>
        <xdr:cNvPr id="240" name="n_3mainValue【一般廃棄物処理施設】&#10;有形固定資産減価償却率">
          <a:extLst>
            <a:ext uri="{FF2B5EF4-FFF2-40B4-BE49-F238E27FC236}">
              <a16:creationId xmlns:a16="http://schemas.microsoft.com/office/drawing/2014/main" id="{83061920-6BBB-409D-A4F0-87A7FB9CE7C8}"/>
            </a:ext>
          </a:extLst>
        </xdr:cNvPr>
        <xdr:cNvSpPr txBox="1"/>
      </xdr:nvSpPr>
      <xdr:spPr>
        <a:xfrm>
          <a:off x="13500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241" name="n_4mainValue【一般廃棄物処理施設】&#10;有形固定資産減価償却率">
          <a:extLst>
            <a:ext uri="{FF2B5EF4-FFF2-40B4-BE49-F238E27FC236}">
              <a16:creationId xmlns:a16="http://schemas.microsoft.com/office/drawing/2014/main" id="{EB87AC06-96D1-4436-99D8-65D59E484AE1}"/>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2" name="正方形/長方形 241">
          <a:extLst>
            <a:ext uri="{FF2B5EF4-FFF2-40B4-BE49-F238E27FC236}">
              <a16:creationId xmlns:a16="http://schemas.microsoft.com/office/drawing/2014/main" id="{74C2B72C-6807-4A1F-A370-388A1DA7190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3" name="正方形/長方形 242">
          <a:extLst>
            <a:ext uri="{FF2B5EF4-FFF2-40B4-BE49-F238E27FC236}">
              <a16:creationId xmlns:a16="http://schemas.microsoft.com/office/drawing/2014/main" id="{09DBE2EE-9308-4D34-A7B5-F6398DD973F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4" name="正方形/長方形 243">
          <a:extLst>
            <a:ext uri="{FF2B5EF4-FFF2-40B4-BE49-F238E27FC236}">
              <a16:creationId xmlns:a16="http://schemas.microsoft.com/office/drawing/2014/main" id="{C262E6D5-4436-49B9-B0B6-A31041A70F3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5" name="正方形/長方形 244">
          <a:extLst>
            <a:ext uri="{FF2B5EF4-FFF2-40B4-BE49-F238E27FC236}">
              <a16:creationId xmlns:a16="http://schemas.microsoft.com/office/drawing/2014/main" id="{8BB44F41-DD89-4A42-A537-D36901BFCCA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6" name="正方形/長方形 245">
          <a:extLst>
            <a:ext uri="{FF2B5EF4-FFF2-40B4-BE49-F238E27FC236}">
              <a16:creationId xmlns:a16="http://schemas.microsoft.com/office/drawing/2014/main" id="{BF1126C4-5629-467C-B2CF-3649EEFF782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7" name="正方形/長方形 246">
          <a:extLst>
            <a:ext uri="{FF2B5EF4-FFF2-40B4-BE49-F238E27FC236}">
              <a16:creationId xmlns:a16="http://schemas.microsoft.com/office/drawing/2014/main" id="{FB3364D4-3571-4D7C-9D09-B09B6443AD1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8" name="正方形/長方形 247">
          <a:extLst>
            <a:ext uri="{FF2B5EF4-FFF2-40B4-BE49-F238E27FC236}">
              <a16:creationId xmlns:a16="http://schemas.microsoft.com/office/drawing/2014/main" id="{F99EF0E7-9C9E-4887-B79A-5B17223DEC9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9" name="正方形/長方形 248">
          <a:extLst>
            <a:ext uri="{FF2B5EF4-FFF2-40B4-BE49-F238E27FC236}">
              <a16:creationId xmlns:a16="http://schemas.microsoft.com/office/drawing/2014/main" id="{7C570B45-A12B-4DC9-82ED-29F6FB84E48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0" name="テキスト ボックス 249">
          <a:extLst>
            <a:ext uri="{FF2B5EF4-FFF2-40B4-BE49-F238E27FC236}">
              <a16:creationId xmlns:a16="http://schemas.microsoft.com/office/drawing/2014/main" id="{9E59EF6D-18F0-48FC-95E6-AF1A9AA1D0C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1" name="直線コネクタ 250">
          <a:extLst>
            <a:ext uri="{FF2B5EF4-FFF2-40B4-BE49-F238E27FC236}">
              <a16:creationId xmlns:a16="http://schemas.microsoft.com/office/drawing/2014/main" id="{A8D878FB-9AFE-4A93-824B-9E2A1D65A80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52" name="直線コネクタ 251">
          <a:extLst>
            <a:ext uri="{FF2B5EF4-FFF2-40B4-BE49-F238E27FC236}">
              <a16:creationId xmlns:a16="http://schemas.microsoft.com/office/drawing/2014/main" id="{485C2204-63FC-4102-A106-FC01CC8F22F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53" name="テキスト ボックス 252">
          <a:extLst>
            <a:ext uri="{FF2B5EF4-FFF2-40B4-BE49-F238E27FC236}">
              <a16:creationId xmlns:a16="http://schemas.microsoft.com/office/drawing/2014/main" id="{1DF4811B-BD89-401C-AB53-B3CC12E7BE6D}"/>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54" name="直線コネクタ 253">
          <a:extLst>
            <a:ext uri="{FF2B5EF4-FFF2-40B4-BE49-F238E27FC236}">
              <a16:creationId xmlns:a16="http://schemas.microsoft.com/office/drawing/2014/main" id="{EF32D1CB-CAD4-4944-ABC7-156C3711B04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55" name="テキスト ボックス 254">
          <a:extLst>
            <a:ext uri="{FF2B5EF4-FFF2-40B4-BE49-F238E27FC236}">
              <a16:creationId xmlns:a16="http://schemas.microsoft.com/office/drawing/2014/main" id="{3EA882C4-2991-473E-9B64-1F1F4CACA422}"/>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56" name="直線コネクタ 255">
          <a:extLst>
            <a:ext uri="{FF2B5EF4-FFF2-40B4-BE49-F238E27FC236}">
              <a16:creationId xmlns:a16="http://schemas.microsoft.com/office/drawing/2014/main" id="{A652BFAB-0353-410E-A577-41A9412CE31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57" name="テキスト ボックス 256">
          <a:extLst>
            <a:ext uri="{FF2B5EF4-FFF2-40B4-BE49-F238E27FC236}">
              <a16:creationId xmlns:a16="http://schemas.microsoft.com/office/drawing/2014/main" id="{896EE271-22BD-44CD-A671-442B4338D86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58" name="直線コネクタ 257">
          <a:extLst>
            <a:ext uri="{FF2B5EF4-FFF2-40B4-BE49-F238E27FC236}">
              <a16:creationId xmlns:a16="http://schemas.microsoft.com/office/drawing/2014/main" id="{31D0CA91-D1C7-45DC-B6A0-EBC220DD228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59" name="テキスト ボックス 258">
          <a:extLst>
            <a:ext uri="{FF2B5EF4-FFF2-40B4-BE49-F238E27FC236}">
              <a16:creationId xmlns:a16="http://schemas.microsoft.com/office/drawing/2014/main" id="{4232581F-6CA0-446E-ACC2-91FFAE60D00D}"/>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60" name="直線コネクタ 259">
          <a:extLst>
            <a:ext uri="{FF2B5EF4-FFF2-40B4-BE49-F238E27FC236}">
              <a16:creationId xmlns:a16="http://schemas.microsoft.com/office/drawing/2014/main" id="{6545FD7E-47DD-4BDA-9AD0-1F411B55591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61" name="テキスト ボックス 260">
          <a:extLst>
            <a:ext uri="{FF2B5EF4-FFF2-40B4-BE49-F238E27FC236}">
              <a16:creationId xmlns:a16="http://schemas.microsoft.com/office/drawing/2014/main" id="{4266E6FC-21FD-4243-A015-C76A609A9B24}"/>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2" name="直線コネクタ 261">
          <a:extLst>
            <a:ext uri="{FF2B5EF4-FFF2-40B4-BE49-F238E27FC236}">
              <a16:creationId xmlns:a16="http://schemas.microsoft.com/office/drawing/2014/main" id="{4D97EC16-9CAA-4727-AB86-D730AD2E89F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63" name="テキスト ボックス 262">
          <a:extLst>
            <a:ext uri="{FF2B5EF4-FFF2-40B4-BE49-F238E27FC236}">
              <a16:creationId xmlns:a16="http://schemas.microsoft.com/office/drawing/2014/main" id="{B19172BE-D72D-4E7B-9179-5DBA823224E9}"/>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4" name="【一般廃棄物処理施設】&#10;一人当たり有形固定資産（償却資産）額グラフ枠">
          <a:extLst>
            <a:ext uri="{FF2B5EF4-FFF2-40B4-BE49-F238E27FC236}">
              <a16:creationId xmlns:a16="http://schemas.microsoft.com/office/drawing/2014/main" id="{A2D4E002-EB79-497C-972A-449F866FF35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265" name="直線コネクタ 264">
          <a:extLst>
            <a:ext uri="{FF2B5EF4-FFF2-40B4-BE49-F238E27FC236}">
              <a16:creationId xmlns:a16="http://schemas.microsoft.com/office/drawing/2014/main" id="{D554D4E8-4608-4475-8EB5-4D1BE50C0649}"/>
            </a:ext>
          </a:extLst>
        </xdr:cNvPr>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266" name="【一般廃棄物処理施設】&#10;一人当たり有形固定資産（償却資産）額最小値テキスト">
          <a:extLst>
            <a:ext uri="{FF2B5EF4-FFF2-40B4-BE49-F238E27FC236}">
              <a16:creationId xmlns:a16="http://schemas.microsoft.com/office/drawing/2014/main" id="{DC090567-6755-4435-AE53-1B0088F9AD3F}"/>
            </a:ext>
          </a:extLst>
        </xdr:cNvPr>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267" name="直線コネクタ 266">
          <a:extLst>
            <a:ext uri="{FF2B5EF4-FFF2-40B4-BE49-F238E27FC236}">
              <a16:creationId xmlns:a16="http://schemas.microsoft.com/office/drawing/2014/main" id="{69211925-ACE1-4FD5-BAA3-DB2C3601FB72}"/>
            </a:ext>
          </a:extLst>
        </xdr:cNvPr>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268" name="【一般廃棄物処理施設】&#10;一人当たり有形固定資産（償却資産）額最大値テキスト">
          <a:extLst>
            <a:ext uri="{FF2B5EF4-FFF2-40B4-BE49-F238E27FC236}">
              <a16:creationId xmlns:a16="http://schemas.microsoft.com/office/drawing/2014/main" id="{EE833F66-160E-4D54-A97E-BFEF33491C2B}"/>
            </a:ext>
          </a:extLst>
        </xdr:cNvPr>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269" name="直線コネクタ 268">
          <a:extLst>
            <a:ext uri="{FF2B5EF4-FFF2-40B4-BE49-F238E27FC236}">
              <a16:creationId xmlns:a16="http://schemas.microsoft.com/office/drawing/2014/main" id="{70AD5F89-1D23-42CF-A9FD-0E4294FC6AB6}"/>
            </a:ext>
          </a:extLst>
        </xdr:cNvPr>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129530</xdr:rowOff>
    </xdr:from>
    <xdr:ext cx="599010" cy="259045"/>
    <xdr:sp macro="" textlink="">
      <xdr:nvSpPr>
        <xdr:cNvPr id="270" name="【一般廃棄物処理施設】&#10;一人当たり有形固定資産（償却資産）額平均値テキスト">
          <a:extLst>
            <a:ext uri="{FF2B5EF4-FFF2-40B4-BE49-F238E27FC236}">
              <a16:creationId xmlns:a16="http://schemas.microsoft.com/office/drawing/2014/main" id="{54FF2BCD-E9A3-4FA0-A9C8-3BFC9FE88521}"/>
            </a:ext>
          </a:extLst>
        </xdr:cNvPr>
        <xdr:cNvSpPr txBox="1"/>
      </xdr:nvSpPr>
      <xdr:spPr>
        <a:xfrm>
          <a:off x="22199600" y="6987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271" name="フローチャート: 判断 270">
          <a:extLst>
            <a:ext uri="{FF2B5EF4-FFF2-40B4-BE49-F238E27FC236}">
              <a16:creationId xmlns:a16="http://schemas.microsoft.com/office/drawing/2014/main" id="{4E3A2105-DE7C-4E9E-9020-D7E8386775BB}"/>
            </a:ext>
          </a:extLst>
        </xdr:cNvPr>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272" name="フローチャート: 判断 271">
          <a:extLst>
            <a:ext uri="{FF2B5EF4-FFF2-40B4-BE49-F238E27FC236}">
              <a16:creationId xmlns:a16="http://schemas.microsoft.com/office/drawing/2014/main" id="{25AB7C5E-0AEB-469B-9B3D-AD9F942851BF}"/>
            </a:ext>
          </a:extLst>
        </xdr:cNvPr>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273" name="フローチャート: 判断 272">
          <a:extLst>
            <a:ext uri="{FF2B5EF4-FFF2-40B4-BE49-F238E27FC236}">
              <a16:creationId xmlns:a16="http://schemas.microsoft.com/office/drawing/2014/main" id="{05DAF315-B368-4DA1-BFAD-A72E4CF014BD}"/>
            </a:ext>
          </a:extLst>
        </xdr:cNvPr>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274" name="フローチャート: 判断 273">
          <a:extLst>
            <a:ext uri="{FF2B5EF4-FFF2-40B4-BE49-F238E27FC236}">
              <a16:creationId xmlns:a16="http://schemas.microsoft.com/office/drawing/2014/main" id="{4E58E379-1EA6-4597-87D8-1A034CCE1D6D}"/>
            </a:ext>
          </a:extLst>
        </xdr:cNvPr>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275" name="フローチャート: 判断 274">
          <a:extLst>
            <a:ext uri="{FF2B5EF4-FFF2-40B4-BE49-F238E27FC236}">
              <a16:creationId xmlns:a16="http://schemas.microsoft.com/office/drawing/2014/main" id="{A9AF7B32-ED20-4D13-81DA-787870F85DB9}"/>
            </a:ext>
          </a:extLst>
        </xdr:cNvPr>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6" name="テキスト ボックス 275">
          <a:extLst>
            <a:ext uri="{FF2B5EF4-FFF2-40B4-BE49-F238E27FC236}">
              <a16:creationId xmlns:a16="http://schemas.microsoft.com/office/drawing/2014/main" id="{27BD76A2-CE66-4867-BA10-3A7246B1B6F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id="{16D37DDB-4A99-426D-93CB-3676BE2C6D7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698793F6-9AAD-4EE8-87B9-89078130010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1EE693B4-6BEA-4BD8-86D0-A1B86C17119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107E0FAB-6FB9-4250-A6A2-60C398919C4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68271</xdr:rowOff>
    </xdr:from>
    <xdr:to>
      <xdr:col>112</xdr:col>
      <xdr:colOff>38100</xdr:colOff>
      <xdr:row>41</xdr:row>
      <xdr:rowOff>169871</xdr:rowOff>
    </xdr:to>
    <xdr:sp macro="" textlink="">
      <xdr:nvSpPr>
        <xdr:cNvPr id="281" name="楕円 280">
          <a:extLst>
            <a:ext uri="{FF2B5EF4-FFF2-40B4-BE49-F238E27FC236}">
              <a16:creationId xmlns:a16="http://schemas.microsoft.com/office/drawing/2014/main" id="{1F88B28C-9458-4B74-8005-005F9843C8E3}"/>
            </a:ext>
          </a:extLst>
        </xdr:cNvPr>
        <xdr:cNvSpPr/>
      </xdr:nvSpPr>
      <xdr:spPr>
        <a:xfrm>
          <a:off x="21272500" y="709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70028</xdr:rowOff>
    </xdr:from>
    <xdr:to>
      <xdr:col>107</xdr:col>
      <xdr:colOff>101600</xdr:colOff>
      <xdr:row>42</xdr:row>
      <xdr:rowOff>178</xdr:rowOff>
    </xdr:to>
    <xdr:sp macro="" textlink="">
      <xdr:nvSpPr>
        <xdr:cNvPr id="282" name="楕円 281">
          <a:extLst>
            <a:ext uri="{FF2B5EF4-FFF2-40B4-BE49-F238E27FC236}">
              <a16:creationId xmlns:a16="http://schemas.microsoft.com/office/drawing/2014/main" id="{AF0647F7-D553-49A4-ACF3-67BB146577A4}"/>
            </a:ext>
          </a:extLst>
        </xdr:cNvPr>
        <xdr:cNvSpPr/>
      </xdr:nvSpPr>
      <xdr:spPr>
        <a:xfrm>
          <a:off x="20383500" y="709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119071</xdr:rowOff>
    </xdr:from>
    <xdr:to>
      <xdr:col>111</xdr:col>
      <xdr:colOff>177800</xdr:colOff>
      <xdr:row>41</xdr:row>
      <xdr:rowOff>120828</xdr:rowOff>
    </xdr:to>
    <xdr:cxnSp macro="">
      <xdr:nvCxnSpPr>
        <xdr:cNvPr id="283" name="直線コネクタ 282">
          <a:extLst>
            <a:ext uri="{FF2B5EF4-FFF2-40B4-BE49-F238E27FC236}">
              <a16:creationId xmlns:a16="http://schemas.microsoft.com/office/drawing/2014/main" id="{5EC71B0E-E2FF-4EAC-8A69-127C30A67AEE}"/>
            </a:ext>
          </a:extLst>
        </xdr:cNvPr>
        <xdr:cNvCxnSpPr/>
      </xdr:nvCxnSpPr>
      <xdr:spPr>
        <a:xfrm flipV="1">
          <a:off x="20434300" y="7148521"/>
          <a:ext cx="889000" cy="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99135</xdr:rowOff>
    </xdr:from>
    <xdr:to>
      <xdr:col>102</xdr:col>
      <xdr:colOff>165100</xdr:colOff>
      <xdr:row>42</xdr:row>
      <xdr:rowOff>29285</xdr:rowOff>
    </xdr:to>
    <xdr:sp macro="" textlink="">
      <xdr:nvSpPr>
        <xdr:cNvPr id="284" name="楕円 283">
          <a:extLst>
            <a:ext uri="{FF2B5EF4-FFF2-40B4-BE49-F238E27FC236}">
              <a16:creationId xmlns:a16="http://schemas.microsoft.com/office/drawing/2014/main" id="{115217E2-DFF2-4CE3-B498-8EA65625459C}"/>
            </a:ext>
          </a:extLst>
        </xdr:cNvPr>
        <xdr:cNvSpPr/>
      </xdr:nvSpPr>
      <xdr:spPr>
        <a:xfrm>
          <a:off x="19494500" y="712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120828</xdr:rowOff>
    </xdr:from>
    <xdr:to>
      <xdr:col>107</xdr:col>
      <xdr:colOff>50800</xdr:colOff>
      <xdr:row>41</xdr:row>
      <xdr:rowOff>149935</xdr:rowOff>
    </xdr:to>
    <xdr:cxnSp macro="">
      <xdr:nvCxnSpPr>
        <xdr:cNvPr id="285" name="直線コネクタ 284">
          <a:extLst>
            <a:ext uri="{FF2B5EF4-FFF2-40B4-BE49-F238E27FC236}">
              <a16:creationId xmlns:a16="http://schemas.microsoft.com/office/drawing/2014/main" id="{E933882E-F111-49C3-A056-FC0D4C55ACE9}"/>
            </a:ext>
          </a:extLst>
        </xdr:cNvPr>
        <xdr:cNvCxnSpPr/>
      </xdr:nvCxnSpPr>
      <xdr:spPr>
        <a:xfrm flipV="1">
          <a:off x="19545300" y="7150278"/>
          <a:ext cx="889000" cy="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99850</xdr:rowOff>
    </xdr:from>
    <xdr:to>
      <xdr:col>98</xdr:col>
      <xdr:colOff>38100</xdr:colOff>
      <xdr:row>42</xdr:row>
      <xdr:rowOff>30000</xdr:rowOff>
    </xdr:to>
    <xdr:sp macro="" textlink="">
      <xdr:nvSpPr>
        <xdr:cNvPr id="286" name="楕円 285">
          <a:extLst>
            <a:ext uri="{FF2B5EF4-FFF2-40B4-BE49-F238E27FC236}">
              <a16:creationId xmlns:a16="http://schemas.microsoft.com/office/drawing/2014/main" id="{5F8E187F-16B3-4BBE-A13E-D5914BD4CBA5}"/>
            </a:ext>
          </a:extLst>
        </xdr:cNvPr>
        <xdr:cNvSpPr/>
      </xdr:nvSpPr>
      <xdr:spPr>
        <a:xfrm>
          <a:off x="18605500" y="71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149935</xdr:rowOff>
    </xdr:from>
    <xdr:to>
      <xdr:col>102</xdr:col>
      <xdr:colOff>114300</xdr:colOff>
      <xdr:row>41</xdr:row>
      <xdr:rowOff>150650</xdr:rowOff>
    </xdr:to>
    <xdr:cxnSp macro="">
      <xdr:nvCxnSpPr>
        <xdr:cNvPr id="287" name="直線コネクタ 286">
          <a:extLst>
            <a:ext uri="{FF2B5EF4-FFF2-40B4-BE49-F238E27FC236}">
              <a16:creationId xmlns:a16="http://schemas.microsoft.com/office/drawing/2014/main" id="{F795BBBD-FDB9-462B-BF08-4B6CF2AFB494}"/>
            </a:ext>
          </a:extLst>
        </xdr:cNvPr>
        <xdr:cNvCxnSpPr/>
      </xdr:nvCxnSpPr>
      <xdr:spPr>
        <a:xfrm flipV="1">
          <a:off x="18656300" y="7179385"/>
          <a:ext cx="889000" cy="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288" name="n_1aveValue【一般廃棄物処理施設】&#10;一人当たり有形固定資産（償却資産）額">
          <a:extLst>
            <a:ext uri="{FF2B5EF4-FFF2-40B4-BE49-F238E27FC236}">
              <a16:creationId xmlns:a16="http://schemas.microsoft.com/office/drawing/2014/main" id="{A45FC8E4-4D5B-40AE-9C95-50AC848BC4C4}"/>
            </a:ext>
          </a:extLst>
        </xdr:cNvPr>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289" name="n_2aveValue【一般廃棄物処理施設】&#10;一人当たり有形固定資産（償却資産）額">
          <a:extLst>
            <a:ext uri="{FF2B5EF4-FFF2-40B4-BE49-F238E27FC236}">
              <a16:creationId xmlns:a16="http://schemas.microsoft.com/office/drawing/2014/main" id="{96FDDE4C-3928-4C56-AAF3-51AF0AD576D5}"/>
            </a:ext>
          </a:extLst>
        </xdr:cNvPr>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290" name="n_3aveValue【一般廃棄物処理施設】&#10;一人当たり有形固定資産（償却資産）額">
          <a:extLst>
            <a:ext uri="{FF2B5EF4-FFF2-40B4-BE49-F238E27FC236}">
              <a16:creationId xmlns:a16="http://schemas.microsoft.com/office/drawing/2014/main" id="{16D8C220-E331-42B2-92A9-95BF24F1D75B}"/>
            </a:ext>
          </a:extLst>
        </xdr:cNvPr>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291" name="n_4aveValue【一般廃棄物処理施設】&#10;一人当たり有形固定資産（償却資産）額">
          <a:extLst>
            <a:ext uri="{FF2B5EF4-FFF2-40B4-BE49-F238E27FC236}">
              <a16:creationId xmlns:a16="http://schemas.microsoft.com/office/drawing/2014/main" id="{D54ED568-4F90-466F-A4D1-72CCA732EB7D}"/>
            </a:ext>
          </a:extLst>
        </xdr:cNvPr>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160998</xdr:rowOff>
    </xdr:from>
    <xdr:ext cx="534377" cy="259045"/>
    <xdr:sp macro="" textlink="">
      <xdr:nvSpPr>
        <xdr:cNvPr id="292" name="n_1mainValue【一般廃棄物処理施設】&#10;一人当たり有形固定資産（償却資産）額">
          <a:extLst>
            <a:ext uri="{FF2B5EF4-FFF2-40B4-BE49-F238E27FC236}">
              <a16:creationId xmlns:a16="http://schemas.microsoft.com/office/drawing/2014/main" id="{538F397F-50D9-4941-B2E5-14547CB1143F}"/>
            </a:ext>
          </a:extLst>
        </xdr:cNvPr>
        <xdr:cNvSpPr txBox="1"/>
      </xdr:nvSpPr>
      <xdr:spPr>
        <a:xfrm>
          <a:off x="21043411" y="719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162755</xdr:rowOff>
    </xdr:from>
    <xdr:ext cx="534377" cy="259045"/>
    <xdr:sp macro="" textlink="">
      <xdr:nvSpPr>
        <xdr:cNvPr id="293" name="n_2mainValue【一般廃棄物処理施設】&#10;一人当たり有形固定資産（償却資産）額">
          <a:extLst>
            <a:ext uri="{FF2B5EF4-FFF2-40B4-BE49-F238E27FC236}">
              <a16:creationId xmlns:a16="http://schemas.microsoft.com/office/drawing/2014/main" id="{327BF48D-0F07-4272-9C03-E3655249E59B}"/>
            </a:ext>
          </a:extLst>
        </xdr:cNvPr>
        <xdr:cNvSpPr txBox="1"/>
      </xdr:nvSpPr>
      <xdr:spPr>
        <a:xfrm>
          <a:off x="20167111" y="719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20412</xdr:rowOff>
    </xdr:from>
    <xdr:ext cx="534377" cy="259045"/>
    <xdr:sp macro="" textlink="">
      <xdr:nvSpPr>
        <xdr:cNvPr id="294" name="n_3mainValue【一般廃棄物処理施設】&#10;一人当たり有形固定資産（償却資産）額">
          <a:extLst>
            <a:ext uri="{FF2B5EF4-FFF2-40B4-BE49-F238E27FC236}">
              <a16:creationId xmlns:a16="http://schemas.microsoft.com/office/drawing/2014/main" id="{88301172-BB2E-456D-BF87-69A3EB97B3DC}"/>
            </a:ext>
          </a:extLst>
        </xdr:cNvPr>
        <xdr:cNvSpPr txBox="1"/>
      </xdr:nvSpPr>
      <xdr:spPr>
        <a:xfrm>
          <a:off x="19278111" y="72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21127</xdr:rowOff>
    </xdr:from>
    <xdr:ext cx="534377" cy="259045"/>
    <xdr:sp macro="" textlink="">
      <xdr:nvSpPr>
        <xdr:cNvPr id="295" name="n_4mainValue【一般廃棄物処理施設】&#10;一人当たり有形固定資産（償却資産）額">
          <a:extLst>
            <a:ext uri="{FF2B5EF4-FFF2-40B4-BE49-F238E27FC236}">
              <a16:creationId xmlns:a16="http://schemas.microsoft.com/office/drawing/2014/main" id="{380F6741-C5C0-4644-BFAD-11A56F8E55F0}"/>
            </a:ext>
          </a:extLst>
        </xdr:cNvPr>
        <xdr:cNvSpPr txBox="1"/>
      </xdr:nvSpPr>
      <xdr:spPr>
        <a:xfrm>
          <a:off x="18389111" y="72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6" name="正方形/長方形 295">
          <a:extLst>
            <a:ext uri="{FF2B5EF4-FFF2-40B4-BE49-F238E27FC236}">
              <a16:creationId xmlns:a16="http://schemas.microsoft.com/office/drawing/2014/main" id="{036A143C-8D58-4CA1-ABEE-BA3B5907243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7" name="正方形/長方形 296">
          <a:extLst>
            <a:ext uri="{FF2B5EF4-FFF2-40B4-BE49-F238E27FC236}">
              <a16:creationId xmlns:a16="http://schemas.microsoft.com/office/drawing/2014/main" id="{2888451B-75ED-4201-A3CA-FD4882635FE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8" name="正方形/長方形 297">
          <a:extLst>
            <a:ext uri="{FF2B5EF4-FFF2-40B4-BE49-F238E27FC236}">
              <a16:creationId xmlns:a16="http://schemas.microsoft.com/office/drawing/2014/main" id="{86BB76FA-5C42-409A-8459-5CDA5DAE896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9" name="正方形/長方形 298">
          <a:extLst>
            <a:ext uri="{FF2B5EF4-FFF2-40B4-BE49-F238E27FC236}">
              <a16:creationId xmlns:a16="http://schemas.microsoft.com/office/drawing/2014/main" id="{8D520A77-ACE1-488C-A5AE-D6E74450B0A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0" name="正方形/長方形 299">
          <a:extLst>
            <a:ext uri="{FF2B5EF4-FFF2-40B4-BE49-F238E27FC236}">
              <a16:creationId xmlns:a16="http://schemas.microsoft.com/office/drawing/2014/main" id="{621B10B7-BCC8-4718-9696-4BEBACD3292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1" name="正方形/長方形 300">
          <a:extLst>
            <a:ext uri="{FF2B5EF4-FFF2-40B4-BE49-F238E27FC236}">
              <a16:creationId xmlns:a16="http://schemas.microsoft.com/office/drawing/2014/main" id="{0BB1C79D-EFAE-4D10-AAFA-E98CFD12A67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2" name="正方形/長方形 301">
          <a:extLst>
            <a:ext uri="{FF2B5EF4-FFF2-40B4-BE49-F238E27FC236}">
              <a16:creationId xmlns:a16="http://schemas.microsoft.com/office/drawing/2014/main" id="{1E3923C9-A7B9-4F26-988B-C4EA4EC51C4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3" name="正方形/長方形 302">
          <a:extLst>
            <a:ext uri="{FF2B5EF4-FFF2-40B4-BE49-F238E27FC236}">
              <a16:creationId xmlns:a16="http://schemas.microsoft.com/office/drawing/2014/main" id="{112A8D6D-50A5-427A-85B7-7FB7797F6BC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4" name="テキスト ボックス 303">
          <a:extLst>
            <a:ext uri="{FF2B5EF4-FFF2-40B4-BE49-F238E27FC236}">
              <a16:creationId xmlns:a16="http://schemas.microsoft.com/office/drawing/2014/main" id="{7FDFF1FD-50D1-4518-B8CB-AB044AA9EA4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5" name="直線コネクタ 304">
          <a:extLst>
            <a:ext uri="{FF2B5EF4-FFF2-40B4-BE49-F238E27FC236}">
              <a16:creationId xmlns:a16="http://schemas.microsoft.com/office/drawing/2014/main" id="{1613D980-A1FA-4905-9393-CBD194B587A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6" name="テキスト ボックス 305">
          <a:extLst>
            <a:ext uri="{FF2B5EF4-FFF2-40B4-BE49-F238E27FC236}">
              <a16:creationId xmlns:a16="http://schemas.microsoft.com/office/drawing/2014/main" id="{A005C348-440C-451D-BDD1-4B8F76275A2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07" name="直線コネクタ 306">
          <a:extLst>
            <a:ext uri="{FF2B5EF4-FFF2-40B4-BE49-F238E27FC236}">
              <a16:creationId xmlns:a16="http://schemas.microsoft.com/office/drawing/2014/main" id="{7451BC0B-457B-423A-8B3D-BE4B172E42E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08" name="テキスト ボックス 307">
          <a:extLst>
            <a:ext uri="{FF2B5EF4-FFF2-40B4-BE49-F238E27FC236}">
              <a16:creationId xmlns:a16="http://schemas.microsoft.com/office/drawing/2014/main" id="{34D519F1-189C-41F2-B138-FD6BB2EA17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09" name="直線コネクタ 308">
          <a:extLst>
            <a:ext uri="{FF2B5EF4-FFF2-40B4-BE49-F238E27FC236}">
              <a16:creationId xmlns:a16="http://schemas.microsoft.com/office/drawing/2014/main" id="{F02779D0-217A-4A12-89DC-DB6C5167BBE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10" name="テキスト ボックス 309">
          <a:extLst>
            <a:ext uri="{FF2B5EF4-FFF2-40B4-BE49-F238E27FC236}">
              <a16:creationId xmlns:a16="http://schemas.microsoft.com/office/drawing/2014/main" id="{866954BF-6A1C-49E2-8DF0-DC5112D37F9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11" name="直線コネクタ 310">
          <a:extLst>
            <a:ext uri="{FF2B5EF4-FFF2-40B4-BE49-F238E27FC236}">
              <a16:creationId xmlns:a16="http://schemas.microsoft.com/office/drawing/2014/main" id="{C0A9373E-B5E4-4D4C-95F0-BD0E95DBC82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12" name="テキスト ボックス 311">
          <a:extLst>
            <a:ext uri="{FF2B5EF4-FFF2-40B4-BE49-F238E27FC236}">
              <a16:creationId xmlns:a16="http://schemas.microsoft.com/office/drawing/2014/main" id="{1E231435-4370-4C12-A929-8E351762A54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13" name="直線コネクタ 312">
          <a:extLst>
            <a:ext uri="{FF2B5EF4-FFF2-40B4-BE49-F238E27FC236}">
              <a16:creationId xmlns:a16="http://schemas.microsoft.com/office/drawing/2014/main" id="{ECC95D92-C266-4589-88D9-9D5F289115B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14" name="テキスト ボックス 313">
          <a:extLst>
            <a:ext uri="{FF2B5EF4-FFF2-40B4-BE49-F238E27FC236}">
              <a16:creationId xmlns:a16="http://schemas.microsoft.com/office/drawing/2014/main" id="{C590D762-6EE1-44BE-8297-E5BF0927CAE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15" name="直線コネクタ 314">
          <a:extLst>
            <a:ext uri="{FF2B5EF4-FFF2-40B4-BE49-F238E27FC236}">
              <a16:creationId xmlns:a16="http://schemas.microsoft.com/office/drawing/2014/main" id="{B693B747-9A14-4555-8D44-9E594EE2A39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16" name="テキスト ボックス 315">
          <a:extLst>
            <a:ext uri="{FF2B5EF4-FFF2-40B4-BE49-F238E27FC236}">
              <a16:creationId xmlns:a16="http://schemas.microsoft.com/office/drawing/2014/main" id="{DF0C54CC-995D-4F7F-B6C7-6ECA26D0683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7" name="直線コネクタ 316">
          <a:extLst>
            <a:ext uri="{FF2B5EF4-FFF2-40B4-BE49-F238E27FC236}">
              <a16:creationId xmlns:a16="http://schemas.microsoft.com/office/drawing/2014/main" id="{196DFBC5-557D-432A-B55A-4D61BBA6576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18" name="テキスト ボックス 317">
          <a:extLst>
            <a:ext uri="{FF2B5EF4-FFF2-40B4-BE49-F238E27FC236}">
              <a16:creationId xmlns:a16="http://schemas.microsoft.com/office/drawing/2014/main" id="{156EB2D8-2279-4A46-9D16-BBE7F015585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9" name="【保健センター・保健所】&#10;有形固定資産減価償却率グラフ枠">
          <a:extLst>
            <a:ext uri="{FF2B5EF4-FFF2-40B4-BE49-F238E27FC236}">
              <a16:creationId xmlns:a16="http://schemas.microsoft.com/office/drawing/2014/main" id="{79A6F044-D91C-4AD4-8972-99E7272AFFD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320" name="直線コネクタ 319">
          <a:extLst>
            <a:ext uri="{FF2B5EF4-FFF2-40B4-BE49-F238E27FC236}">
              <a16:creationId xmlns:a16="http://schemas.microsoft.com/office/drawing/2014/main" id="{C77E4499-093E-40DE-85EA-DFD3984F715C}"/>
            </a:ext>
          </a:extLst>
        </xdr:cNvPr>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321" name="【保健センター・保健所】&#10;有形固定資産減価償却率最小値テキスト">
          <a:extLst>
            <a:ext uri="{FF2B5EF4-FFF2-40B4-BE49-F238E27FC236}">
              <a16:creationId xmlns:a16="http://schemas.microsoft.com/office/drawing/2014/main" id="{AA925A41-24A6-4546-85DB-C018E4ABE8DD}"/>
            </a:ext>
          </a:extLst>
        </xdr:cNvPr>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322" name="直線コネクタ 321">
          <a:extLst>
            <a:ext uri="{FF2B5EF4-FFF2-40B4-BE49-F238E27FC236}">
              <a16:creationId xmlns:a16="http://schemas.microsoft.com/office/drawing/2014/main" id="{70106E18-11C2-440A-B449-C514EDCA1B50}"/>
            </a:ext>
          </a:extLst>
        </xdr:cNvPr>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323" name="【保健センター・保健所】&#10;有形固定資産減価償却率最大値テキスト">
          <a:extLst>
            <a:ext uri="{FF2B5EF4-FFF2-40B4-BE49-F238E27FC236}">
              <a16:creationId xmlns:a16="http://schemas.microsoft.com/office/drawing/2014/main" id="{CF497912-4967-4EAA-8FA9-9F728BD1CB0F}"/>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324" name="直線コネクタ 323">
          <a:extLst>
            <a:ext uri="{FF2B5EF4-FFF2-40B4-BE49-F238E27FC236}">
              <a16:creationId xmlns:a16="http://schemas.microsoft.com/office/drawing/2014/main" id="{7F41778D-48D1-4952-BBFD-42525471EFEA}"/>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325" name="【保健センター・保健所】&#10;有形固定資産減価償却率平均値テキスト">
          <a:extLst>
            <a:ext uri="{FF2B5EF4-FFF2-40B4-BE49-F238E27FC236}">
              <a16:creationId xmlns:a16="http://schemas.microsoft.com/office/drawing/2014/main" id="{1274F66B-BDC0-45D4-8294-35979CEDF46E}"/>
            </a:ext>
          </a:extLst>
        </xdr:cNvPr>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326" name="フローチャート: 判断 325">
          <a:extLst>
            <a:ext uri="{FF2B5EF4-FFF2-40B4-BE49-F238E27FC236}">
              <a16:creationId xmlns:a16="http://schemas.microsoft.com/office/drawing/2014/main" id="{CF47484E-B9B8-43A0-AEED-8FE9784B2509}"/>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327" name="フローチャート: 判断 326">
          <a:extLst>
            <a:ext uri="{FF2B5EF4-FFF2-40B4-BE49-F238E27FC236}">
              <a16:creationId xmlns:a16="http://schemas.microsoft.com/office/drawing/2014/main" id="{1C4F78BA-8D45-49E4-B1F1-3D8011F049D4}"/>
            </a:ext>
          </a:extLst>
        </xdr:cNvPr>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328" name="フローチャート: 判断 327">
          <a:extLst>
            <a:ext uri="{FF2B5EF4-FFF2-40B4-BE49-F238E27FC236}">
              <a16:creationId xmlns:a16="http://schemas.microsoft.com/office/drawing/2014/main" id="{26DC7EA9-5642-4E7D-AA44-F293512AA4C3}"/>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329" name="フローチャート: 判断 328">
          <a:extLst>
            <a:ext uri="{FF2B5EF4-FFF2-40B4-BE49-F238E27FC236}">
              <a16:creationId xmlns:a16="http://schemas.microsoft.com/office/drawing/2014/main" id="{C6BDA69C-C6BE-4486-B1D9-1E84A5065A76}"/>
            </a:ext>
          </a:extLst>
        </xdr:cNvPr>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330" name="フローチャート: 判断 329">
          <a:extLst>
            <a:ext uri="{FF2B5EF4-FFF2-40B4-BE49-F238E27FC236}">
              <a16:creationId xmlns:a16="http://schemas.microsoft.com/office/drawing/2014/main" id="{2ACB3943-388C-460B-88F7-21E15A52391D}"/>
            </a:ext>
          </a:extLst>
        </xdr:cNvPr>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1" name="テキスト ボックス 330">
          <a:extLst>
            <a:ext uri="{FF2B5EF4-FFF2-40B4-BE49-F238E27FC236}">
              <a16:creationId xmlns:a16="http://schemas.microsoft.com/office/drawing/2014/main" id="{9B0AE96E-664A-4682-BE4C-35DC06C15E9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2" name="テキスト ボックス 331">
          <a:extLst>
            <a:ext uri="{FF2B5EF4-FFF2-40B4-BE49-F238E27FC236}">
              <a16:creationId xmlns:a16="http://schemas.microsoft.com/office/drawing/2014/main" id="{C887E6FD-75C3-4B8D-B82E-A471C787296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3" name="テキスト ボックス 332">
          <a:extLst>
            <a:ext uri="{FF2B5EF4-FFF2-40B4-BE49-F238E27FC236}">
              <a16:creationId xmlns:a16="http://schemas.microsoft.com/office/drawing/2014/main" id="{8F14A25B-2836-4388-909A-AC5A83324BC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4" name="テキスト ボックス 333">
          <a:extLst>
            <a:ext uri="{FF2B5EF4-FFF2-40B4-BE49-F238E27FC236}">
              <a16:creationId xmlns:a16="http://schemas.microsoft.com/office/drawing/2014/main" id="{68BA453D-E8B8-4C22-9D83-C8B973F7534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5" name="テキスト ボックス 334">
          <a:extLst>
            <a:ext uri="{FF2B5EF4-FFF2-40B4-BE49-F238E27FC236}">
              <a16:creationId xmlns:a16="http://schemas.microsoft.com/office/drawing/2014/main" id="{A49C668F-E199-4A01-9AEC-F081AE78376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139700</xdr:rowOff>
    </xdr:from>
    <xdr:to>
      <xdr:col>81</xdr:col>
      <xdr:colOff>101600</xdr:colOff>
      <xdr:row>57</xdr:row>
      <xdr:rowOff>69850</xdr:rowOff>
    </xdr:to>
    <xdr:sp macro="" textlink="">
      <xdr:nvSpPr>
        <xdr:cNvPr id="336" name="楕円 335">
          <a:extLst>
            <a:ext uri="{FF2B5EF4-FFF2-40B4-BE49-F238E27FC236}">
              <a16:creationId xmlns:a16="http://schemas.microsoft.com/office/drawing/2014/main" id="{A8F6824C-ECCC-46B6-A595-9A04A7400C85}"/>
            </a:ext>
          </a:extLst>
        </xdr:cNvPr>
        <xdr:cNvSpPr/>
      </xdr:nvSpPr>
      <xdr:spPr>
        <a:xfrm>
          <a:off x="15430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101600</xdr:rowOff>
    </xdr:from>
    <xdr:to>
      <xdr:col>76</xdr:col>
      <xdr:colOff>165100</xdr:colOff>
      <xdr:row>57</xdr:row>
      <xdr:rowOff>31750</xdr:rowOff>
    </xdr:to>
    <xdr:sp macro="" textlink="">
      <xdr:nvSpPr>
        <xdr:cNvPr id="337" name="楕円 336">
          <a:extLst>
            <a:ext uri="{FF2B5EF4-FFF2-40B4-BE49-F238E27FC236}">
              <a16:creationId xmlns:a16="http://schemas.microsoft.com/office/drawing/2014/main" id="{BFBAFEA5-E3F8-457E-92E5-A16FE4CF5E73}"/>
            </a:ext>
          </a:extLst>
        </xdr:cNvPr>
        <xdr:cNvSpPr/>
      </xdr:nvSpPr>
      <xdr:spPr>
        <a:xfrm>
          <a:off x="14541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152400</xdr:rowOff>
    </xdr:from>
    <xdr:to>
      <xdr:col>81</xdr:col>
      <xdr:colOff>50800</xdr:colOff>
      <xdr:row>57</xdr:row>
      <xdr:rowOff>19050</xdr:rowOff>
    </xdr:to>
    <xdr:cxnSp macro="">
      <xdr:nvCxnSpPr>
        <xdr:cNvPr id="338" name="直線コネクタ 337">
          <a:extLst>
            <a:ext uri="{FF2B5EF4-FFF2-40B4-BE49-F238E27FC236}">
              <a16:creationId xmlns:a16="http://schemas.microsoft.com/office/drawing/2014/main" id="{B6E2007D-AAE9-4A93-B8C9-B96FBDB6E87D}"/>
            </a:ext>
          </a:extLst>
        </xdr:cNvPr>
        <xdr:cNvCxnSpPr/>
      </xdr:nvCxnSpPr>
      <xdr:spPr>
        <a:xfrm>
          <a:off x="145923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63500</xdr:rowOff>
    </xdr:from>
    <xdr:to>
      <xdr:col>72</xdr:col>
      <xdr:colOff>38100</xdr:colOff>
      <xdr:row>56</xdr:row>
      <xdr:rowOff>165100</xdr:rowOff>
    </xdr:to>
    <xdr:sp macro="" textlink="">
      <xdr:nvSpPr>
        <xdr:cNvPr id="339" name="楕円 338">
          <a:extLst>
            <a:ext uri="{FF2B5EF4-FFF2-40B4-BE49-F238E27FC236}">
              <a16:creationId xmlns:a16="http://schemas.microsoft.com/office/drawing/2014/main" id="{45E28CD8-C9D0-4D8E-AD4B-49572A808F2F}"/>
            </a:ext>
          </a:extLst>
        </xdr:cNvPr>
        <xdr:cNvSpPr/>
      </xdr:nvSpPr>
      <xdr:spPr>
        <a:xfrm>
          <a:off x="1365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114300</xdr:rowOff>
    </xdr:from>
    <xdr:to>
      <xdr:col>76</xdr:col>
      <xdr:colOff>114300</xdr:colOff>
      <xdr:row>56</xdr:row>
      <xdr:rowOff>152400</xdr:rowOff>
    </xdr:to>
    <xdr:cxnSp macro="">
      <xdr:nvCxnSpPr>
        <xdr:cNvPr id="340" name="直線コネクタ 339">
          <a:extLst>
            <a:ext uri="{FF2B5EF4-FFF2-40B4-BE49-F238E27FC236}">
              <a16:creationId xmlns:a16="http://schemas.microsoft.com/office/drawing/2014/main" id="{B65ADF65-0137-4DCC-947C-86964DEBE9E7}"/>
            </a:ext>
          </a:extLst>
        </xdr:cNvPr>
        <xdr:cNvCxnSpPr/>
      </xdr:nvCxnSpPr>
      <xdr:spPr>
        <a:xfrm>
          <a:off x="137033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25400</xdr:rowOff>
    </xdr:from>
    <xdr:to>
      <xdr:col>67</xdr:col>
      <xdr:colOff>101600</xdr:colOff>
      <xdr:row>56</xdr:row>
      <xdr:rowOff>127000</xdr:rowOff>
    </xdr:to>
    <xdr:sp macro="" textlink="">
      <xdr:nvSpPr>
        <xdr:cNvPr id="341" name="楕円 340">
          <a:extLst>
            <a:ext uri="{FF2B5EF4-FFF2-40B4-BE49-F238E27FC236}">
              <a16:creationId xmlns:a16="http://schemas.microsoft.com/office/drawing/2014/main" id="{845107D8-68AB-4AF4-98B2-00776C5FD3DE}"/>
            </a:ext>
          </a:extLst>
        </xdr:cNvPr>
        <xdr:cNvSpPr/>
      </xdr:nvSpPr>
      <xdr:spPr>
        <a:xfrm>
          <a:off x="12763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76200</xdr:rowOff>
    </xdr:from>
    <xdr:to>
      <xdr:col>71</xdr:col>
      <xdr:colOff>177800</xdr:colOff>
      <xdr:row>56</xdr:row>
      <xdr:rowOff>114300</xdr:rowOff>
    </xdr:to>
    <xdr:cxnSp macro="">
      <xdr:nvCxnSpPr>
        <xdr:cNvPr id="342" name="直線コネクタ 341">
          <a:extLst>
            <a:ext uri="{FF2B5EF4-FFF2-40B4-BE49-F238E27FC236}">
              <a16:creationId xmlns:a16="http://schemas.microsoft.com/office/drawing/2014/main" id="{3F05F2AA-F851-42BD-9E60-9F624332A1A4}"/>
            </a:ext>
          </a:extLst>
        </xdr:cNvPr>
        <xdr:cNvCxnSpPr/>
      </xdr:nvCxnSpPr>
      <xdr:spPr>
        <a:xfrm>
          <a:off x="128143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152417</xdr:rowOff>
    </xdr:from>
    <xdr:ext cx="405111" cy="259045"/>
    <xdr:sp macro="" textlink="">
      <xdr:nvSpPr>
        <xdr:cNvPr id="343" name="n_1aveValue【保健センター・保健所】&#10;有形固定資産減価償却率">
          <a:extLst>
            <a:ext uri="{FF2B5EF4-FFF2-40B4-BE49-F238E27FC236}">
              <a16:creationId xmlns:a16="http://schemas.microsoft.com/office/drawing/2014/main" id="{694803F4-72BF-4260-893A-4B895B62E0E5}"/>
            </a:ext>
          </a:extLst>
        </xdr:cNvPr>
        <xdr:cNvSpPr txBox="1"/>
      </xdr:nvSpPr>
      <xdr:spPr>
        <a:xfrm>
          <a:off x="1526604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106697</xdr:rowOff>
    </xdr:from>
    <xdr:ext cx="405111" cy="259045"/>
    <xdr:sp macro="" textlink="">
      <xdr:nvSpPr>
        <xdr:cNvPr id="344" name="n_2aveValue【保健センター・保健所】&#10;有形固定資産減価償却率">
          <a:extLst>
            <a:ext uri="{FF2B5EF4-FFF2-40B4-BE49-F238E27FC236}">
              <a16:creationId xmlns:a16="http://schemas.microsoft.com/office/drawing/2014/main" id="{41CE0287-4EE2-461C-A850-9C06D85CE51E}"/>
            </a:ext>
          </a:extLst>
        </xdr:cNvPr>
        <xdr:cNvSpPr txBox="1"/>
      </xdr:nvSpPr>
      <xdr:spPr>
        <a:xfrm>
          <a:off x="143897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131462</xdr:rowOff>
    </xdr:from>
    <xdr:ext cx="405111" cy="259045"/>
    <xdr:sp macro="" textlink="">
      <xdr:nvSpPr>
        <xdr:cNvPr id="345" name="n_3aveValue【保健センター・保健所】&#10;有形固定資産減価償却率">
          <a:extLst>
            <a:ext uri="{FF2B5EF4-FFF2-40B4-BE49-F238E27FC236}">
              <a16:creationId xmlns:a16="http://schemas.microsoft.com/office/drawing/2014/main" id="{3C6352FD-D872-4BFC-886D-4DA75874741E}"/>
            </a:ext>
          </a:extLst>
        </xdr:cNvPr>
        <xdr:cNvSpPr txBox="1"/>
      </xdr:nvSpPr>
      <xdr:spPr>
        <a:xfrm>
          <a:off x="13500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104792</xdr:rowOff>
    </xdr:from>
    <xdr:ext cx="405111" cy="259045"/>
    <xdr:sp macro="" textlink="">
      <xdr:nvSpPr>
        <xdr:cNvPr id="346" name="n_4aveValue【保健センター・保健所】&#10;有形固定資産減価償却率">
          <a:extLst>
            <a:ext uri="{FF2B5EF4-FFF2-40B4-BE49-F238E27FC236}">
              <a16:creationId xmlns:a16="http://schemas.microsoft.com/office/drawing/2014/main" id="{F2EF5787-6CB5-4594-8069-E4F3404E21DD}"/>
            </a:ext>
          </a:extLst>
        </xdr:cNvPr>
        <xdr:cNvSpPr txBox="1"/>
      </xdr:nvSpPr>
      <xdr:spPr>
        <a:xfrm>
          <a:off x="1261174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86377</xdr:rowOff>
    </xdr:from>
    <xdr:ext cx="405111" cy="259045"/>
    <xdr:sp macro="" textlink="">
      <xdr:nvSpPr>
        <xdr:cNvPr id="347" name="n_1mainValue【保健センター・保健所】&#10;有形固定資産減価償却率">
          <a:extLst>
            <a:ext uri="{FF2B5EF4-FFF2-40B4-BE49-F238E27FC236}">
              <a16:creationId xmlns:a16="http://schemas.microsoft.com/office/drawing/2014/main" id="{45538555-CCD1-4400-B37B-5702A3AF65E0}"/>
            </a:ext>
          </a:extLst>
        </xdr:cNvPr>
        <xdr:cNvSpPr txBox="1"/>
      </xdr:nvSpPr>
      <xdr:spPr>
        <a:xfrm>
          <a:off x="152660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48277</xdr:rowOff>
    </xdr:from>
    <xdr:ext cx="405111" cy="259045"/>
    <xdr:sp macro="" textlink="">
      <xdr:nvSpPr>
        <xdr:cNvPr id="348" name="n_2mainValue【保健センター・保健所】&#10;有形固定資産減価償却率">
          <a:extLst>
            <a:ext uri="{FF2B5EF4-FFF2-40B4-BE49-F238E27FC236}">
              <a16:creationId xmlns:a16="http://schemas.microsoft.com/office/drawing/2014/main" id="{B1DA200C-B853-417C-AE44-E593A7694312}"/>
            </a:ext>
          </a:extLst>
        </xdr:cNvPr>
        <xdr:cNvSpPr txBox="1"/>
      </xdr:nvSpPr>
      <xdr:spPr>
        <a:xfrm>
          <a:off x="14389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10177</xdr:rowOff>
    </xdr:from>
    <xdr:ext cx="405111" cy="259045"/>
    <xdr:sp macro="" textlink="">
      <xdr:nvSpPr>
        <xdr:cNvPr id="349" name="n_3mainValue【保健センター・保健所】&#10;有形固定資産減価償却率">
          <a:extLst>
            <a:ext uri="{FF2B5EF4-FFF2-40B4-BE49-F238E27FC236}">
              <a16:creationId xmlns:a16="http://schemas.microsoft.com/office/drawing/2014/main" id="{15383521-7EE8-4157-A996-9CC1C2E74931}"/>
            </a:ext>
          </a:extLst>
        </xdr:cNvPr>
        <xdr:cNvSpPr txBox="1"/>
      </xdr:nvSpPr>
      <xdr:spPr>
        <a:xfrm>
          <a:off x="13500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143527</xdr:rowOff>
    </xdr:from>
    <xdr:ext cx="405111" cy="259045"/>
    <xdr:sp macro="" textlink="">
      <xdr:nvSpPr>
        <xdr:cNvPr id="350" name="n_4mainValue【保健センター・保健所】&#10;有形固定資産減価償却率">
          <a:extLst>
            <a:ext uri="{FF2B5EF4-FFF2-40B4-BE49-F238E27FC236}">
              <a16:creationId xmlns:a16="http://schemas.microsoft.com/office/drawing/2014/main" id="{97E4B84C-3A8C-4383-BD58-BE89A442523D}"/>
            </a:ext>
          </a:extLst>
        </xdr:cNvPr>
        <xdr:cNvSpPr txBox="1"/>
      </xdr:nvSpPr>
      <xdr:spPr>
        <a:xfrm>
          <a:off x="126117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1" name="正方形/長方形 350">
          <a:extLst>
            <a:ext uri="{FF2B5EF4-FFF2-40B4-BE49-F238E27FC236}">
              <a16:creationId xmlns:a16="http://schemas.microsoft.com/office/drawing/2014/main" id="{115C8C9D-1D5C-43E6-9E56-0FEA3C06CB4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2" name="正方形/長方形 351">
          <a:extLst>
            <a:ext uri="{FF2B5EF4-FFF2-40B4-BE49-F238E27FC236}">
              <a16:creationId xmlns:a16="http://schemas.microsoft.com/office/drawing/2014/main" id="{5629A0AD-2D58-4ABD-964F-20BEBEE28D8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3" name="正方形/長方形 352">
          <a:extLst>
            <a:ext uri="{FF2B5EF4-FFF2-40B4-BE49-F238E27FC236}">
              <a16:creationId xmlns:a16="http://schemas.microsoft.com/office/drawing/2014/main" id="{BD4A816F-B897-4D7C-B5DC-E16E139629E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4" name="正方形/長方形 353">
          <a:extLst>
            <a:ext uri="{FF2B5EF4-FFF2-40B4-BE49-F238E27FC236}">
              <a16:creationId xmlns:a16="http://schemas.microsoft.com/office/drawing/2014/main" id="{BEF5EE99-7F80-4271-BB34-D6A9647B034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5" name="正方形/長方形 354">
          <a:extLst>
            <a:ext uri="{FF2B5EF4-FFF2-40B4-BE49-F238E27FC236}">
              <a16:creationId xmlns:a16="http://schemas.microsoft.com/office/drawing/2014/main" id="{7356EA52-72FA-41D2-B205-218536FE77F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6" name="正方形/長方形 355">
          <a:extLst>
            <a:ext uri="{FF2B5EF4-FFF2-40B4-BE49-F238E27FC236}">
              <a16:creationId xmlns:a16="http://schemas.microsoft.com/office/drawing/2014/main" id="{86C899A6-5E0B-40C7-8A37-F65DE49D8FF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7" name="正方形/長方形 356">
          <a:extLst>
            <a:ext uri="{FF2B5EF4-FFF2-40B4-BE49-F238E27FC236}">
              <a16:creationId xmlns:a16="http://schemas.microsoft.com/office/drawing/2014/main" id="{D0753BBE-BD57-4037-97AE-1FE0EE12AC0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8" name="正方形/長方形 357">
          <a:extLst>
            <a:ext uri="{FF2B5EF4-FFF2-40B4-BE49-F238E27FC236}">
              <a16:creationId xmlns:a16="http://schemas.microsoft.com/office/drawing/2014/main" id="{867EDFE6-09AC-4849-895E-A2174AD8AA6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9" name="テキスト ボックス 358">
          <a:extLst>
            <a:ext uri="{FF2B5EF4-FFF2-40B4-BE49-F238E27FC236}">
              <a16:creationId xmlns:a16="http://schemas.microsoft.com/office/drawing/2014/main" id="{E3D8D7B0-60DE-42EF-A952-2F2B5F66CF6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0" name="直線コネクタ 359">
          <a:extLst>
            <a:ext uri="{FF2B5EF4-FFF2-40B4-BE49-F238E27FC236}">
              <a16:creationId xmlns:a16="http://schemas.microsoft.com/office/drawing/2014/main" id="{FCE7A7C4-E731-41BF-83CE-3E4DC53F670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1" name="直線コネクタ 360">
          <a:extLst>
            <a:ext uri="{FF2B5EF4-FFF2-40B4-BE49-F238E27FC236}">
              <a16:creationId xmlns:a16="http://schemas.microsoft.com/office/drawing/2014/main" id="{5BDD71FB-B8C1-49BC-BF6A-BF0B320A6C5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2" name="テキスト ボックス 361">
          <a:extLst>
            <a:ext uri="{FF2B5EF4-FFF2-40B4-BE49-F238E27FC236}">
              <a16:creationId xmlns:a16="http://schemas.microsoft.com/office/drawing/2014/main" id="{A5117556-1E32-43D0-9DDA-F2BB5402838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3" name="直線コネクタ 362">
          <a:extLst>
            <a:ext uri="{FF2B5EF4-FFF2-40B4-BE49-F238E27FC236}">
              <a16:creationId xmlns:a16="http://schemas.microsoft.com/office/drawing/2014/main" id="{05D10D16-25D6-41F0-8436-9FC3701228C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4" name="テキスト ボックス 363">
          <a:extLst>
            <a:ext uri="{FF2B5EF4-FFF2-40B4-BE49-F238E27FC236}">
              <a16:creationId xmlns:a16="http://schemas.microsoft.com/office/drawing/2014/main" id="{003F63EF-66B6-442B-8519-1DD0CA71FD2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5" name="直線コネクタ 364">
          <a:extLst>
            <a:ext uri="{FF2B5EF4-FFF2-40B4-BE49-F238E27FC236}">
              <a16:creationId xmlns:a16="http://schemas.microsoft.com/office/drawing/2014/main" id="{4D1DD017-C613-4B27-AEE7-2FC9A183B6B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6" name="テキスト ボックス 365">
          <a:extLst>
            <a:ext uri="{FF2B5EF4-FFF2-40B4-BE49-F238E27FC236}">
              <a16:creationId xmlns:a16="http://schemas.microsoft.com/office/drawing/2014/main" id="{2F1A2620-4DCD-4D07-B896-0A05842A307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7" name="直線コネクタ 366">
          <a:extLst>
            <a:ext uri="{FF2B5EF4-FFF2-40B4-BE49-F238E27FC236}">
              <a16:creationId xmlns:a16="http://schemas.microsoft.com/office/drawing/2014/main" id="{75EA1BD7-4B5F-49CE-BE60-528B448E00C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68" name="テキスト ボックス 367">
          <a:extLst>
            <a:ext uri="{FF2B5EF4-FFF2-40B4-BE49-F238E27FC236}">
              <a16:creationId xmlns:a16="http://schemas.microsoft.com/office/drawing/2014/main" id="{BB18C0F5-A37A-489D-9EBB-1641DF70B48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69" name="直線コネクタ 368">
          <a:extLst>
            <a:ext uri="{FF2B5EF4-FFF2-40B4-BE49-F238E27FC236}">
              <a16:creationId xmlns:a16="http://schemas.microsoft.com/office/drawing/2014/main" id="{C4A2EE26-49E3-49DA-BCCF-3B4F2C9903F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0" name="テキスト ボックス 369">
          <a:extLst>
            <a:ext uri="{FF2B5EF4-FFF2-40B4-BE49-F238E27FC236}">
              <a16:creationId xmlns:a16="http://schemas.microsoft.com/office/drawing/2014/main" id="{4979608D-2368-47C9-9E9C-A8E967508B4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1" name="直線コネクタ 370">
          <a:extLst>
            <a:ext uri="{FF2B5EF4-FFF2-40B4-BE49-F238E27FC236}">
              <a16:creationId xmlns:a16="http://schemas.microsoft.com/office/drawing/2014/main" id="{078D53FE-118B-4F28-8C45-C6A9AADA142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2" name="テキスト ボックス 371">
          <a:extLst>
            <a:ext uri="{FF2B5EF4-FFF2-40B4-BE49-F238E27FC236}">
              <a16:creationId xmlns:a16="http://schemas.microsoft.com/office/drawing/2014/main" id="{8AF87608-FFAA-4282-B31F-3506AE81ED3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3" name="【保健センター・保健所】&#10;一人当たり面積グラフ枠">
          <a:extLst>
            <a:ext uri="{FF2B5EF4-FFF2-40B4-BE49-F238E27FC236}">
              <a16:creationId xmlns:a16="http://schemas.microsoft.com/office/drawing/2014/main" id="{ACC1CBE6-6CE4-46A5-A595-7648715D116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374" name="直線コネクタ 373">
          <a:extLst>
            <a:ext uri="{FF2B5EF4-FFF2-40B4-BE49-F238E27FC236}">
              <a16:creationId xmlns:a16="http://schemas.microsoft.com/office/drawing/2014/main" id="{9AB7E1C5-E96C-45BA-BC40-8D8077BE8119}"/>
            </a:ext>
          </a:extLst>
        </xdr:cNvPr>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375" name="【保健センター・保健所】&#10;一人当たり面積最小値テキスト">
          <a:extLst>
            <a:ext uri="{FF2B5EF4-FFF2-40B4-BE49-F238E27FC236}">
              <a16:creationId xmlns:a16="http://schemas.microsoft.com/office/drawing/2014/main" id="{60914E64-BF25-4143-A5E5-B1E38B66EC09}"/>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376" name="直線コネクタ 375">
          <a:extLst>
            <a:ext uri="{FF2B5EF4-FFF2-40B4-BE49-F238E27FC236}">
              <a16:creationId xmlns:a16="http://schemas.microsoft.com/office/drawing/2014/main" id="{41504EC0-E701-4F54-89EF-9CA73F771FEE}"/>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377" name="【保健センター・保健所】&#10;一人当たり面積最大値テキスト">
          <a:extLst>
            <a:ext uri="{FF2B5EF4-FFF2-40B4-BE49-F238E27FC236}">
              <a16:creationId xmlns:a16="http://schemas.microsoft.com/office/drawing/2014/main" id="{113E578F-8AAF-4DAE-990D-75E1F2AC462D}"/>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378" name="直線コネクタ 377">
          <a:extLst>
            <a:ext uri="{FF2B5EF4-FFF2-40B4-BE49-F238E27FC236}">
              <a16:creationId xmlns:a16="http://schemas.microsoft.com/office/drawing/2014/main" id="{6D8E598A-3D05-4C80-BE16-C7D47B1A92E7}"/>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113047</xdr:rowOff>
    </xdr:from>
    <xdr:ext cx="469744" cy="259045"/>
    <xdr:sp macro="" textlink="">
      <xdr:nvSpPr>
        <xdr:cNvPr id="379" name="【保健センター・保健所】&#10;一人当たり面積平均値テキスト">
          <a:extLst>
            <a:ext uri="{FF2B5EF4-FFF2-40B4-BE49-F238E27FC236}">
              <a16:creationId xmlns:a16="http://schemas.microsoft.com/office/drawing/2014/main" id="{03568D6C-61FC-4359-88D4-7A6E6835A04D}"/>
            </a:ext>
          </a:extLst>
        </xdr:cNvPr>
        <xdr:cNvSpPr txBox="1"/>
      </xdr:nvSpPr>
      <xdr:spPr>
        <a:xfrm>
          <a:off x="22199600" y="10742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380" name="フローチャート: 判断 379">
          <a:extLst>
            <a:ext uri="{FF2B5EF4-FFF2-40B4-BE49-F238E27FC236}">
              <a16:creationId xmlns:a16="http://schemas.microsoft.com/office/drawing/2014/main" id="{E319D10C-A24D-4D6B-8D7F-BE056673BF7B}"/>
            </a:ext>
          </a:extLst>
        </xdr:cNvPr>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381" name="フローチャート: 判断 380">
          <a:extLst>
            <a:ext uri="{FF2B5EF4-FFF2-40B4-BE49-F238E27FC236}">
              <a16:creationId xmlns:a16="http://schemas.microsoft.com/office/drawing/2014/main" id="{800307F1-1E7B-4E60-A293-DE372578B086}"/>
            </a:ext>
          </a:extLst>
        </xdr:cNvPr>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382" name="フローチャート: 判断 381">
          <a:extLst>
            <a:ext uri="{FF2B5EF4-FFF2-40B4-BE49-F238E27FC236}">
              <a16:creationId xmlns:a16="http://schemas.microsoft.com/office/drawing/2014/main" id="{F7222FC9-294B-4ADC-A686-87B76CA0B405}"/>
            </a:ext>
          </a:extLst>
        </xdr:cNvPr>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383" name="フローチャート: 判断 382">
          <a:extLst>
            <a:ext uri="{FF2B5EF4-FFF2-40B4-BE49-F238E27FC236}">
              <a16:creationId xmlns:a16="http://schemas.microsoft.com/office/drawing/2014/main" id="{F36771CD-AAE2-4CBC-AC3A-D5E507757057}"/>
            </a:ext>
          </a:extLst>
        </xdr:cNvPr>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384" name="フローチャート: 判断 383">
          <a:extLst>
            <a:ext uri="{FF2B5EF4-FFF2-40B4-BE49-F238E27FC236}">
              <a16:creationId xmlns:a16="http://schemas.microsoft.com/office/drawing/2014/main" id="{DA8BDC53-551D-43BD-ADFC-CB179113D5E0}"/>
            </a:ext>
          </a:extLst>
        </xdr:cNvPr>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5" name="テキスト ボックス 384">
          <a:extLst>
            <a:ext uri="{FF2B5EF4-FFF2-40B4-BE49-F238E27FC236}">
              <a16:creationId xmlns:a16="http://schemas.microsoft.com/office/drawing/2014/main" id="{316E6A89-7CA0-4B43-A973-0F997D429E7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6" name="テキスト ボックス 385">
          <a:extLst>
            <a:ext uri="{FF2B5EF4-FFF2-40B4-BE49-F238E27FC236}">
              <a16:creationId xmlns:a16="http://schemas.microsoft.com/office/drawing/2014/main" id="{A213D173-9AAC-42AD-940C-A1A15A63AE8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7" name="テキスト ボックス 386">
          <a:extLst>
            <a:ext uri="{FF2B5EF4-FFF2-40B4-BE49-F238E27FC236}">
              <a16:creationId xmlns:a16="http://schemas.microsoft.com/office/drawing/2014/main" id="{00D7C026-ED2C-4DBB-B45E-C0753899250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F578AE5E-AE04-4ECC-B0C5-5F55FF2E5DD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9" name="テキスト ボックス 388">
          <a:extLst>
            <a:ext uri="{FF2B5EF4-FFF2-40B4-BE49-F238E27FC236}">
              <a16:creationId xmlns:a16="http://schemas.microsoft.com/office/drawing/2014/main" id="{1250FECE-E1F6-4473-8BC2-D8FD70E81B0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22860</xdr:rowOff>
    </xdr:from>
    <xdr:to>
      <xdr:col>112</xdr:col>
      <xdr:colOff>38100</xdr:colOff>
      <xdr:row>63</xdr:row>
      <xdr:rowOff>124460</xdr:rowOff>
    </xdr:to>
    <xdr:sp macro="" textlink="">
      <xdr:nvSpPr>
        <xdr:cNvPr id="390" name="楕円 389">
          <a:extLst>
            <a:ext uri="{FF2B5EF4-FFF2-40B4-BE49-F238E27FC236}">
              <a16:creationId xmlns:a16="http://schemas.microsoft.com/office/drawing/2014/main" id="{51BC2165-3AC7-4637-B2AE-9ED148378B82}"/>
            </a:ext>
          </a:extLst>
        </xdr:cNvPr>
        <xdr:cNvSpPr/>
      </xdr:nvSpPr>
      <xdr:spPr>
        <a:xfrm>
          <a:off x="21272500" y="108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25400</xdr:rowOff>
    </xdr:from>
    <xdr:to>
      <xdr:col>107</xdr:col>
      <xdr:colOff>101600</xdr:colOff>
      <xdr:row>63</xdr:row>
      <xdr:rowOff>127000</xdr:rowOff>
    </xdr:to>
    <xdr:sp macro="" textlink="">
      <xdr:nvSpPr>
        <xdr:cNvPr id="391" name="楕円 390">
          <a:extLst>
            <a:ext uri="{FF2B5EF4-FFF2-40B4-BE49-F238E27FC236}">
              <a16:creationId xmlns:a16="http://schemas.microsoft.com/office/drawing/2014/main" id="{AF9F65DC-1157-4DFC-8FA7-9A4DC0526BDA}"/>
            </a:ext>
          </a:extLst>
        </xdr:cNvPr>
        <xdr:cNvSpPr/>
      </xdr:nvSpPr>
      <xdr:spPr>
        <a:xfrm>
          <a:off x="20383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73660</xdr:rowOff>
    </xdr:from>
    <xdr:to>
      <xdr:col>111</xdr:col>
      <xdr:colOff>177800</xdr:colOff>
      <xdr:row>63</xdr:row>
      <xdr:rowOff>76200</xdr:rowOff>
    </xdr:to>
    <xdr:cxnSp macro="">
      <xdr:nvCxnSpPr>
        <xdr:cNvPr id="392" name="直線コネクタ 391">
          <a:extLst>
            <a:ext uri="{FF2B5EF4-FFF2-40B4-BE49-F238E27FC236}">
              <a16:creationId xmlns:a16="http://schemas.microsoft.com/office/drawing/2014/main" id="{538AF3E2-9F89-4307-834D-7AAF6B21E0FC}"/>
            </a:ext>
          </a:extLst>
        </xdr:cNvPr>
        <xdr:cNvCxnSpPr/>
      </xdr:nvCxnSpPr>
      <xdr:spPr>
        <a:xfrm flipV="1">
          <a:off x="20434300" y="108750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27940</xdr:rowOff>
    </xdr:from>
    <xdr:to>
      <xdr:col>102</xdr:col>
      <xdr:colOff>165100</xdr:colOff>
      <xdr:row>63</xdr:row>
      <xdr:rowOff>129540</xdr:rowOff>
    </xdr:to>
    <xdr:sp macro="" textlink="">
      <xdr:nvSpPr>
        <xdr:cNvPr id="393" name="楕円 392">
          <a:extLst>
            <a:ext uri="{FF2B5EF4-FFF2-40B4-BE49-F238E27FC236}">
              <a16:creationId xmlns:a16="http://schemas.microsoft.com/office/drawing/2014/main" id="{3AE722D2-A50E-4811-B5B8-1BA6BCD623D9}"/>
            </a:ext>
          </a:extLst>
        </xdr:cNvPr>
        <xdr:cNvSpPr/>
      </xdr:nvSpPr>
      <xdr:spPr>
        <a:xfrm>
          <a:off x="19494500" y="108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76200</xdr:rowOff>
    </xdr:from>
    <xdr:to>
      <xdr:col>107</xdr:col>
      <xdr:colOff>50800</xdr:colOff>
      <xdr:row>63</xdr:row>
      <xdr:rowOff>78740</xdr:rowOff>
    </xdr:to>
    <xdr:cxnSp macro="">
      <xdr:nvCxnSpPr>
        <xdr:cNvPr id="394" name="直線コネクタ 393">
          <a:extLst>
            <a:ext uri="{FF2B5EF4-FFF2-40B4-BE49-F238E27FC236}">
              <a16:creationId xmlns:a16="http://schemas.microsoft.com/office/drawing/2014/main" id="{90A85988-B045-4777-8956-C77EFC377883}"/>
            </a:ext>
          </a:extLst>
        </xdr:cNvPr>
        <xdr:cNvCxnSpPr/>
      </xdr:nvCxnSpPr>
      <xdr:spPr>
        <a:xfrm flipV="1">
          <a:off x="19545300" y="108775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395" name="楕円 394">
          <a:extLst>
            <a:ext uri="{FF2B5EF4-FFF2-40B4-BE49-F238E27FC236}">
              <a16:creationId xmlns:a16="http://schemas.microsoft.com/office/drawing/2014/main" id="{9A771276-5A3D-4F0A-B116-251568C54FDF}"/>
            </a:ext>
          </a:extLst>
        </xdr:cNvPr>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78740</xdr:rowOff>
    </xdr:from>
    <xdr:to>
      <xdr:col>102</xdr:col>
      <xdr:colOff>114300</xdr:colOff>
      <xdr:row>63</xdr:row>
      <xdr:rowOff>80010</xdr:rowOff>
    </xdr:to>
    <xdr:cxnSp macro="">
      <xdr:nvCxnSpPr>
        <xdr:cNvPr id="396" name="直線コネクタ 395">
          <a:extLst>
            <a:ext uri="{FF2B5EF4-FFF2-40B4-BE49-F238E27FC236}">
              <a16:creationId xmlns:a16="http://schemas.microsoft.com/office/drawing/2014/main" id="{7EF74C23-9A7C-4DD7-8207-3C191F2740D8}"/>
            </a:ext>
          </a:extLst>
        </xdr:cNvPr>
        <xdr:cNvCxnSpPr/>
      </xdr:nvCxnSpPr>
      <xdr:spPr>
        <a:xfrm flipV="1">
          <a:off x="18656300" y="108800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397" name="n_1aveValue【保健センター・保健所】&#10;一人当たり面積">
          <a:extLst>
            <a:ext uri="{FF2B5EF4-FFF2-40B4-BE49-F238E27FC236}">
              <a16:creationId xmlns:a16="http://schemas.microsoft.com/office/drawing/2014/main" id="{849E6160-8FCE-4A5A-A275-B7A6141992F5}"/>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398" name="n_2aveValue【保健センター・保健所】&#10;一人当たり面積">
          <a:extLst>
            <a:ext uri="{FF2B5EF4-FFF2-40B4-BE49-F238E27FC236}">
              <a16:creationId xmlns:a16="http://schemas.microsoft.com/office/drawing/2014/main" id="{FF20C9D8-5B53-4DA8-94BF-AFAC76E212DE}"/>
            </a:ext>
          </a:extLst>
        </xdr:cNvPr>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399" name="n_3aveValue【保健センター・保健所】&#10;一人当たり面積">
          <a:extLst>
            <a:ext uri="{FF2B5EF4-FFF2-40B4-BE49-F238E27FC236}">
              <a16:creationId xmlns:a16="http://schemas.microsoft.com/office/drawing/2014/main" id="{B9F47A01-93BA-4D5C-9519-E3A062E84AB0}"/>
            </a:ext>
          </a:extLst>
        </xdr:cNvPr>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400" name="n_4aveValue【保健センター・保健所】&#10;一人当たり面積">
          <a:extLst>
            <a:ext uri="{FF2B5EF4-FFF2-40B4-BE49-F238E27FC236}">
              <a16:creationId xmlns:a16="http://schemas.microsoft.com/office/drawing/2014/main" id="{6DC88CF5-5CCD-49CA-B78D-9A0EC5C94D8F}"/>
            </a:ext>
          </a:extLst>
        </xdr:cNvPr>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115587</xdr:rowOff>
    </xdr:from>
    <xdr:ext cx="469744" cy="259045"/>
    <xdr:sp macro="" textlink="">
      <xdr:nvSpPr>
        <xdr:cNvPr id="401" name="n_1mainValue【保健センター・保健所】&#10;一人当たり面積">
          <a:extLst>
            <a:ext uri="{FF2B5EF4-FFF2-40B4-BE49-F238E27FC236}">
              <a16:creationId xmlns:a16="http://schemas.microsoft.com/office/drawing/2014/main" id="{4E497192-2D66-467F-88DC-D757D555BE1B}"/>
            </a:ext>
          </a:extLst>
        </xdr:cNvPr>
        <xdr:cNvSpPr txBox="1"/>
      </xdr:nvSpPr>
      <xdr:spPr>
        <a:xfrm>
          <a:off x="21075727" y="1091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118127</xdr:rowOff>
    </xdr:from>
    <xdr:ext cx="469744" cy="259045"/>
    <xdr:sp macro="" textlink="">
      <xdr:nvSpPr>
        <xdr:cNvPr id="402" name="n_2mainValue【保健センター・保健所】&#10;一人当たり面積">
          <a:extLst>
            <a:ext uri="{FF2B5EF4-FFF2-40B4-BE49-F238E27FC236}">
              <a16:creationId xmlns:a16="http://schemas.microsoft.com/office/drawing/2014/main" id="{302F421B-970B-457F-B7FD-9B81DFB235DB}"/>
            </a:ext>
          </a:extLst>
        </xdr:cNvPr>
        <xdr:cNvSpPr txBox="1"/>
      </xdr:nvSpPr>
      <xdr:spPr>
        <a:xfrm>
          <a:off x="20199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120667</xdr:rowOff>
    </xdr:from>
    <xdr:ext cx="469744" cy="259045"/>
    <xdr:sp macro="" textlink="">
      <xdr:nvSpPr>
        <xdr:cNvPr id="403" name="n_3mainValue【保健センター・保健所】&#10;一人当たり面積">
          <a:extLst>
            <a:ext uri="{FF2B5EF4-FFF2-40B4-BE49-F238E27FC236}">
              <a16:creationId xmlns:a16="http://schemas.microsoft.com/office/drawing/2014/main" id="{3147CE2C-0027-4A73-8CF6-6EF2FF1D5424}"/>
            </a:ext>
          </a:extLst>
        </xdr:cNvPr>
        <xdr:cNvSpPr txBox="1"/>
      </xdr:nvSpPr>
      <xdr:spPr>
        <a:xfrm>
          <a:off x="19310427" y="1092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404" name="n_4mainValue【保健センター・保健所】&#10;一人当たり面積">
          <a:extLst>
            <a:ext uri="{FF2B5EF4-FFF2-40B4-BE49-F238E27FC236}">
              <a16:creationId xmlns:a16="http://schemas.microsoft.com/office/drawing/2014/main" id="{8AD91568-7B1C-42B5-93C8-01675A471456}"/>
            </a:ext>
          </a:extLst>
        </xdr:cNvPr>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5" name="正方形/長方形 404">
          <a:extLst>
            <a:ext uri="{FF2B5EF4-FFF2-40B4-BE49-F238E27FC236}">
              <a16:creationId xmlns:a16="http://schemas.microsoft.com/office/drawing/2014/main" id="{2D3AED65-F343-489E-8836-DEED018371A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6" name="正方形/長方形 405">
          <a:extLst>
            <a:ext uri="{FF2B5EF4-FFF2-40B4-BE49-F238E27FC236}">
              <a16:creationId xmlns:a16="http://schemas.microsoft.com/office/drawing/2014/main" id="{A4EA5CE2-F8AC-4B51-975F-10A73FDAF2D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7" name="正方形/長方形 406">
          <a:extLst>
            <a:ext uri="{FF2B5EF4-FFF2-40B4-BE49-F238E27FC236}">
              <a16:creationId xmlns:a16="http://schemas.microsoft.com/office/drawing/2014/main" id="{17D807B6-BA65-47F5-93E4-684AF5C0C96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8" name="正方形/長方形 407">
          <a:extLst>
            <a:ext uri="{FF2B5EF4-FFF2-40B4-BE49-F238E27FC236}">
              <a16:creationId xmlns:a16="http://schemas.microsoft.com/office/drawing/2014/main" id="{76ADD38F-FDC0-4B1B-9F6B-FCA379E9702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9" name="正方形/長方形 408">
          <a:extLst>
            <a:ext uri="{FF2B5EF4-FFF2-40B4-BE49-F238E27FC236}">
              <a16:creationId xmlns:a16="http://schemas.microsoft.com/office/drawing/2014/main" id="{F42C1A78-E815-41B3-8D75-F9AF33D4590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0" name="正方形/長方形 409">
          <a:extLst>
            <a:ext uri="{FF2B5EF4-FFF2-40B4-BE49-F238E27FC236}">
              <a16:creationId xmlns:a16="http://schemas.microsoft.com/office/drawing/2014/main" id="{64B9668C-FBB0-4F19-9F55-88C54B94640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1" name="正方形/長方形 410">
          <a:extLst>
            <a:ext uri="{FF2B5EF4-FFF2-40B4-BE49-F238E27FC236}">
              <a16:creationId xmlns:a16="http://schemas.microsoft.com/office/drawing/2014/main" id="{405983E6-BC54-4397-867E-022C6EA1F2F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2" name="正方形/長方形 411">
          <a:extLst>
            <a:ext uri="{FF2B5EF4-FFF2-40B4-BE49-F238E27FC236}">
              <a16:creationId xmlns:a16="http://schemas.microsoft.com/office/drawing/2014/main" id="{9CA1EA75-E601-46A6-AFF8-93BE6FF1A90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3" name="テキスト ボックス 412">
          <a:extLst>
            <a:ext uri="{FF2B5EF4-FFF2-40B4-BE49-F238E27FC236}">
              <a16:creationId xmlns:a16="http://schemas.microsoft.com/office/drawing/2014/main" id="{5E871DF2-3FF3-4576-A62D-46D978C16AA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4" name="直線コネクタ 413">
          <a:extLst>
            <a:ext uri="{FF2B5EF4-FFF2-40B4-BE49-F238E27FC236}">
              <a16:creationId xmlns:a16="http://schemas.microsoft.com/office/drawing/2014/main" id="{11B16EAA-EA46-4678-9CB3-D42B490ED0B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5" name="テキスト ボックス 414">
          <a:extLst>
            <a:ext uri="{FF2B5EF4-FFF2-40B4-BE49-F238E27FC236}">
              <a16:creationId xmlns:a16="http://schemas.microsoft.com/office/drawing/2014/main" id="{176430DB-0263-4527-BCE4-A5960210CA5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6" name="直線コネクタ 415">
          <a:extLst>
            <a:ext uri="{FF2B5EF4-FFF2-40B4-BE49-F238E27FC236}">
              <a16:creationId xmlns:a16="http://schemas.microsoft.com/office/drawing/2014/main" id="{B29BE3B4-8874-4459-8A5B-F52CA5EAA5B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7" name="テキスト ボックス 416">
          <a:extLst>
            <a:ext uri="{FF2B5EF4-FFF2-40B4-BE49-F238E27FC236}">
              <a16:creationId xmlns:a16="http://schemas.microsoft.com/office/drawing/2014/main" id="{2DEF12EC-3D84-4988-B389-4973BE42894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8" name="直線コネクタ 417">
          <a:extLst>
            <a:ext uri="{FF2B5EF4-FFF2-40B4-BE49-F238E27FC236}">
              <a16:creationId xmlns:a16="http://schemas.microsoft.com/office/drawing/2014/main" id="{D7649604-C8B7-40A7-AB7F-53BCE775C78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9" name="テキスト ボックス 418">
          <a:extLst>
            <a:ext uri="{FF2B5EF4-FFF2-40B4-BE49-F238E27FC236}">
              <a16:creationId xmlns:a16="http://schemas.microsoft.com/office/drawing/2014/main" id="{7AABB875-0BCE-426E-9362-14406C9A82F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0" name="直線コネクタ 419">
          <a:extLst>
            <a:ext uri="{FF2B5EF4-FFF2-40B4-BE49-F238E27FC236}">
              <a16:creationId xmlns:a16="http://schemas.microsoft.com/office/drawing/2014/main" id="{C5501819-86ED-48B9-B5E7-D9A6C646C51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1" name="テキスト ボックス 420">
          <a:extLst>
            <a:ext uri="{FF2B5EF4-FFF2-40B4-BE49-F238E27FC236}">
              <a16:creationId xmlns:a16="http://schemas.microsoft.com/office/drawing/2014/main" id="{03C40570-545E-41E5-ADB2-02FA520F8D2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2" name="直線コネクタ 421">
          <a:extLst>
            <a:ext uri="{FF2B5EF4-FFF2-40B4-BE49-F238E27FC236}">
              <a16:creationId xmlns:a16="http://schemas.microsoft.com/office/drawing/2014/main" id="{842BAD78-3577-44A1-81A1-6A0CD59551D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3" name="テキスト ボックス 422">
          <a:extLst>
            <a:ext uri="{FF2B5EF4-FFF2-40B4-BE49-F238E27FC236}">
              <a16:creationId xmlns:a16="http://schemas.microsoft.com/office/drawing/2014/main" id="{EB34E74F-E8B3-4AA5-B2D4-2DC79ED8AD3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4" name="直線コネクタ 423">
          <a:extLst>
            <a:ext uri="{FF2B5EF4-FFF2-40B4-BE49-F238E27FC236}">
              <a16:creationId xmlns:a16="http://schemas.microsoft.com/office/drawing/2014/main" id="{C6708322-0B7D-46B8-ABA5-3C44DEC5184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5" name="テキスト ボックス 424">
          <a:extLst>
            <a:ext uri="{FF2B5EF4-FFF2-40B4-BE49-F238E27FC236}">
              <a16:creationId xmlns:a16="http://schemas.microsoft.com/office/drawing/2014/main" id="{B5371FA1-D993-432B-8BC3-E8D323B8F00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6" name="直線コネクタ 425">
          <a:extLst>
            <a:ext uri="{FF2B5EF4-FFF2-40B4-BE49-F238E27FC236}">
              <a16:creationId xmlns:a16="http://schemas.microsoft.com/office/drawing/2014/main" id="{44A0F3D3-6905-42C0-9CB4-20876846724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7" name="テキスト ボックス 426">
          <a:extLst>
            <a:ext uri="{FF2B5EF4-FFF2-40B4-BE49-F238E27FC236}">
              <a16:creationId xmlns:a16="http://schemas.microsoft.com/office/drawing/2014/main" id="{6C9ABC41-EEA4-43F7-9D24-A174C8E8869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8" name="直線コネクタ 427">
          <a:extLst>
            <a:ext uri="{FF2B5EF4-FFF2-40B4-BE49-F238E27FC236}">
              <a16:creationId xmlns:a16="http://schemas.microsoft.com/office/drawing/2014/main" id="{EC894F18-CBD6-4C67-9E00-0C07E4DC9A2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消防施設】&#10;有形固定資産減価償却率グラフ枠">
          <a:extLst>
            <a:ext uri="{FF2B5EF4-FFF2-40B4-BE49-F238E27FC236}">
              <a16:creationId xmlns:a16="http://schemas.microsoft.com/office/drawing/2014/main" id="{828D005E-FF56-4579-9B4D-EF595A9AC1C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430" name="直線コネクタ 429">
          <a:extLst>
            <a:ext uri="{FF2B5EF4-FFF2-40B4-BE49-F238E27FC236}">
              <a16:creationId xmlns:a16="http://schemas.microsoft.com/office/drawing/2014/main" id="{D3E1C502-7B0E-44A8-876B-E667EDC4708A}"/>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431" name="【消防施設】&#10;有形固定資産減価償却率最小値テキスト">
          <a:extLst>
            <a:ext uri="{FF2B5EF4-FFF2-40B4-BE49-F238E27FC236}">
              <a16:creationId xmlns:a16="http://schemas.microsoft.com/office/drawing/2014/main" id="{BDE4B5FA-0948-40E8-BE1D-1B29793A2C81}"/>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432" name="直線コネクタ 431">
          <a:extLst>
            <a:ext uri="{FF2B5EF4-FFF2-40B4-BE49-F238E27FC236}">
              <a16:creationId xmlns:a16="http://schemas.microsoft.com/office/drawing/2014/main" id="{6CAB41BD-DED6-4C86-8EC1-CCEBDD69D608}"/>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433" name="【消防施設】&#10;有形固定資産減価償却率最大値テキスト">
          <a:extLst>
            <a:ext uri="{FF2B5EF4-FFF2-40B4-BE49-F238E27FC236}">
              <a16:creationId xmlns:a16="http://schemas.microsoft.com/office/drawing/2014/main" id="{EAC91864-CAB7-4BA7-BE4D-7E7AD4CB1384}"/>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434" name="直線コネクタ 433">
          <a:extLst>
            <a:ext uri="{FF2B5EF4-FFF2-40B4-BE49-F238E27FC236}">
              <a16:creationId xmlns:a16="http://schemas.microsoft.com/office/drawing/2014/main" id="{D10CF3AA-FF5B-477D-8A30-C1A6C57172D8}"/>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435" name="【消防施設】&#10;有形固定資産減価償却率平均値テキスト">
          <a:extLst>
            <a:ext uri="{FF2B5EF4-FFF2-40B4-BE49-F238E27FC236}">
              <a16:creationId xmlns:a16="http://schemas.microsoft.com/office/drawing/2014/main" id="{5D49F8D2-AD50-48D9-B402-765C88A567C0}"/>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436" name="フローチャート: 判断 435">
          <a:extLst>
            <a:ext uri="{FF2B5EF4-FFF2-40B4-BE49-F238E27FC236}">
              <a16:creationId xmlns:a16="http://schemas.microsoft.com/office/drawing/2014/main" id="{56567DA0-B2A8-431A-825D-0837659D0136}"/>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437" name="フローチャート: 判断 436">
          <a:extLst>
            <a:ext uri="{FF2B5EF4-FFF2-40B4-BE49-F238E27FC236}">
              <a16:creationId xmlns:a16="http://schemas.microsoft.com/office/drawing/2014/main" id="{D0691082-B2F2-4EFC-96B8-6BC81F09A6EE}"/>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438" name="フローチャート: 判断 437">
          <a:extLst>
            <a:ext uri="{FF2B5EF4-FFF2-40B4-BE49-F238E27FC236}">
              <a16:creationId xmlns:a16="http://schemas.microsoft.com/office/drawing/2014/main" id="{4E26A480-BD18-409B-9C73-754E86526F09}"/>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439" name="フローチャート: 判断 438">
          <a:extLst>
            <a:ext uri="{FF2B5EF4-FFF2-40B4-BE49-F238E27FC236}">
              <a16:creationId xmlns:a16="http://schemas.microsoft.com/office/drawing/2014/main" id="{FBFD3AE1-BDF3-489C-980F-0B2637A8B80C}"/>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440" name="フローチャート: 判断 439">
          <a:extLst>
            <a:ext uri="{FF2B5EF4-FFF2-40B4-BE49-F238E27FC236}">
              <a16:creationId xmlns:a16="http://schemas.microsoft.com/office/drawing/2014/main" id="{2A41F259-5B79-47B3-8A8A-0002143EACFB}"/>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1" name="テキスト ボックス 440">
          <a:extLst>
            <a:ext uri="{FF2B5EF4-FFF2-40B4-BE49-F238E27FC236}">
              <a16:creationId xmlns:a16="http://schemas.microsoft.com/office/drawing/2014/main" id="{4EF4E17A-D32F-40DD-A9D1-94DF7F3D8FE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2" name="テキスト ボックス 441">
          <a:extLst>
            <a:ext uri="{FF2B5EF4-FFF2-40B4-BE49-F238E27FC236}">
              <a16:creationId xmlns:a16="http://schemas.microsoft.com/office/drawing/2014/main" id="{A45C887A-909B-4881-9D9C-C1F64EF0E9A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3" name="テキスト ボックス 442">
          <a:extLst>
            <a:ext uri="{FF2B5EF4-FFF2-40B4-BE49-F238E27FC236}">
              <a16:creationId xmlns:a16="http://schemas.microsoft.com/office/drawing/2014/main" id="{E586D433-2487-475A-AEE7-FD46AC43546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25E64F94-0A90-4D6D-9B2B-4130319F22E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E5FD9DE1-F843-4642-84E5-2523E7A5799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11793</xdr:rowOff>
    </xdr:from>
    <xdr:to>
      <xdr:col>81</xdr:col>
      <xdr:colOff>101600</xdr:colOff>
      <xdr:row>85</xdr:row>
      <xdr:rowOff>113393</xdr:rowOff>
    </xdr:to>
    <xdr:sp macro="" textlink="">
      <xdr:nvSpPr>
        <xdr:cNvPr id="446" name="楕円 445">
          <a:extLst>
            <a:ext uri="{FF2B5EF4-FFF2-40B4-BE49-F238E27FC236}">
              <a16:creationId xmlns:a16="http://schemas.microsoft.com/office/drawing/2014/main" id="{C3AC2ACB-CBA1-44E7-8E07-4F6762EA4AB5}"/>
            </a:ext>
          </a:extLst>
        </xdr:cNvPr>
        <xdr:cNvSpPr/>
      </xdr:nvSpPr>
      <xdr:spPr>
        <a:xfrm>
          <a:off x="15430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152219</xdr:rowOff>
    </xdr:from>
    <xdr:to>
      <xdr:col>76</xdr:col>
      <xdr:colOff>165100</xdr:colOff>
      <xdr:row>85</xdr:row>
      <xdr:rowOff>82369</xdr:rowOff>
    </xdr:to>
    <xdr:sp macro="" textlink="">
      <xdr:nvSpPr>
        <xdr:cNvPr id="447" name="楕円 446">
          <a:extLst>
            <a:ext uri="{FF2B5EF4-FFF2-40B4-BE49-F238E27FC236}">
              <a16:creationId xmlns:a16="http://schemas.microsoft.com/office/drawing/2014/main" id="{34F113ED-9160-4A18-A2DE-8D0AD03AD2AB}"/>
            </a:ext>
          </a:extLst>
        </xdr:cNvPr>
        <xdr:cNvSpPr/>
      </xdr:nvSpPr>
      <xdr:spPr>
        <a:xfrm>
          <a:off x="14541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31569</xdr:rowOff>
    </xdr:from>
    <xdr:to>
      <xdr:col>81</xdr:col>
      <xdr:colOff>50800</xdr:colOff>
      <xdr:row>85</xdr:row>
      <xdr:rowOff>62593</xdr:rowOff>
    </xdr:to>
    <xdr:cxnSp macro="">
      <xdr:nvCxnSpPr>
        <xdr:cNvPr id="448" name="直線コネクタ 447">
          <a:extLst>
            <a:ext uri="{FF2B5EF4-FFF2-40B4-BE49-F238E27FC236}">
              <a16:creationId xmlns:a16="http://schemas.microsoft.com/office/drawing/2014/main" id="{1C20F498-96E0-4CE7-8B24-EEC18A3F5C73}"/>
            </a:ext>
          </a:extLst>
        </xdr:cNvPr>
        <xdr:cNvCxnSpPr/>
      </xdr:nvCxnSpPr>
      <xdr:spPr>
        <a:xfrm>
          <a:off x="14592300" y="146048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144055</xdr:rowOff>
    </xdr:from>
    <xdr:to>
      <xdr:col>72</xdr:col>
      <xdr:colOff>38100</xdr:colOff>
      <xdr:row>85</xdr:row>
      <xdr:rowOff>74205</xdr:rowOff>
    </xdr:to>
    <xdr:sp macro="" textlink="">
      <xdr:nvSpPr>
        <xdr:cNvPr id="449" name="楕円 448">
          <a:extLst>
            <a:ext uri="{FF2B5EF4-FFF2-40B4-BE49-F238E27FC236}">
              <a16:creationId xmlns:a16="http://schemas.microsoft.com/office/drawing/2014/main" id="{3423C60E-3FE8-4C44-950D-D21091DD3166}"/>
            </a:ext>
          </a:extLst>
        </xdr:cNvPr>
        <xdr:cNvSpPr/>
      </xdr:nvSpPr>
      <xdr:spPr>
        <a:xfrm>
          <a:off x="13652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23405</xdr:rowOff>
    </xdr:from>
    <xdr:to>
      <xdr:col>76</xdr:col>
      <xdr:colOff>114300</xdr:colOff>
      <xdr:row>85</xdr:row>
      <xdr:rowOff>31569</xdr:rowOff>
    </xdr:to>
    <xdr:cxnSp macro="">
      <xdr:nvCxnSpPr>
        <xdr:cNvPr id="450" name="直線コネクタ 449">
          <a:extLst>
            <a:ext uri="{FF2B5EF4-FFF2-40B4-BE49-F238E27FC236}">
              <a16:creationId xmlns:a16="http://schemas.microsoft.com/office/drawing/2014/main" id="{FBA5818B-0DEC-434E-BCE1-4DE8817BDEE7}"/>
            </a:ext>
          </a:extLst>
        </xdr:cNvPr>
        <xdr:cNvCxnSpPr/>
      </xdr:nvCxnSpPr>
      <xdr:spPr>
        <a:xfrm>
          <a:off x="13703300" y="14596655"/>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163649</xdr:rowOff>
    </xdr:from>
    <xdr:to>
      <xdr:col>67</xdr:col>
      <xdr:colOff>101600</xdr:colOff>
      <xdr:row>86</xdr:row>
      <xdr:rowOff>93799</xdr:rowOff>
    </xdr:to>
    <xdr:sp macro="" textlink="">
      <xdr:nvSpPr>
        <xdr:cNvPr id="451" name="楕円 450">
          <a:extLst>
            <a:ext uri="{FF2B5EF4-FFF2-40B4-BE49-F238E27FC236}">
              <a16:creationId xmlns:a16="http://schemas.microsoft.com/office/drawing/2014/main" id="{91B3FA9C-0111-4897-9676-3AE762C70A1C}"/>
            </a:ext>
          </a:extLst>
        </xdr:cNvPr>
        <xdr:cNvSpPr/>
      </xdr:nvSpPr>
      <xdr:spPr>
        <a:xfrm>
          <a:off x="12763500" y="147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23405</xdr:rowOff>
    </xdr:from>
    <xdr:to>
      <xdr:col>71</xdr:col>
      <xdr:colOff>177800</xdr:colOff>
      <xdr:row>86</xdr:row>
      <xdr:rowOff>42999</xdr:rowOff>
    </xdr:to>
    <xdr:cxnSp macro="">
      <xdr:nvCxnSpPr>
        <xdr:cNvPr id="452" name="直線コネクタ 451">
          <a:extLst>
            <a:ext uri="{FF2B5EF4-FFF2-40B4-BE49-F238E27FC236}">
              <a16:creationId xmlns:a16="http://schemas.microsoft.com/office/drawing/2014/main" id="{8396B72E-2021-4698-9CAF-7F88D3921B25}"/>
            </a:ext>
          </a:extLst>
        </xdr:cNvPr>
        <xdr:cNvCxnSpPr/>
      </xdr:nvCxnSpPr>
      <xdr:spPr>
        <a:xfrm flipV="1">
          <a:off x="12814300" y="14596655"/>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107059</xdr:rowOff>
    </xdr:from>
    <xdr:ext cx="405111" cy="259045"/>
    <xdr:sp macro="" textlink="">
      <xdr:nvSpPr>
        <xdr:cNvPr id="453" name="n_1aveValue【消防施設】&#10;有形固定資産減価償却率">
          <a:extLst>
            <a:ext uri="{FF2B5EF4-FFF2-40B4-BE49-F238E27FC236}">
              <a16:creationId xmlns:a16="http://schemas.microsoft.com/office/drawing/2014/main" id="{4CB96118-769E-446A-857A-70C243662354}"/>
            </a:ext>
          </a:extLst>
        </xdr:cNvPr>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9089</xdr:rowOff>
    </xdr:from>
    <xdr:ext cx="405111" cy="259045"/>
    <xdr:sp macro="" textlink="">
      <xdr:nvSpPr>
        <xdr:cNvPr id="454" name="n_2aveValue【消防施設】&#10;有形固定資産減価償却率">
          <a:extLst>
            <a:ext uri="{FF2B5EF4-FFF2-40B4-BE49-F238E27FC236}">
              <a16:creationId xmlns:a16="http://schemas.microsoft.com/office/drawing/2014/main" id="{BEC88F2A-711A-494A-9F7D-9A8C53AC1DE2}"/>
            </a:ext>
          </a:extLst>
        </xdr:cNvPr>
        <xdr:cNvSpPr txBox="1"/>
      </xdr:nvSpPr>
      <xdr:spPr>
        <a:xfrm>
          <a:off x="14389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455" name="n_3aveValue【消防施設】&#10;有形固定資産減価償却率">
          <a:extLst>
            <a:ext uri="{FF2B5EF4-FFF2-40B4-BE49-F238E27FC236}">
              <a16:creationId xmlns:a16="http://schemas.microsoft.com/office/drawing/2014/main" id="{ABF13049-2DA3-4E63-AC6F-DDE3DD745B2F}"/>
            </a:ext>
          </a:extLst>
        </xdr:cNvPr>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456" name="n_4aveValue【消防施設】&#10;有形固定資産減価償却率">
          <a:extLst>
            <a:ext uri="{FF2B5EF4-FFF2-40B4-BE49-F238E27FC236}">
              <a16:creationId xmlns:a16="http://schemas.microsoft.com/office/drawing/2014/main" id="{D2AD6CF7-C5EE-41C6-B34A-694B77ACB6F6}"/>
            </a:ext>
          </a:extLst>
        </xdr:cNvPr>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104520</xdr:rowOff>
    </xdr:from>
    <xdr:ext cx="405111" cy="259045"/>
    <xdr:sp macro="" textlink="">
      <xdr:nvSpPr>
        <xdr:cNvPr id="457" name="n_1mainValue【消防施設】&#10;有形固定資産減価償却率">
          <a:extLst>
            <a:ext uri="{FF2B5EF4-FFF2-40B4-BE49-F238E27FC236}">
              <a16:creationId xmlns:a16="http://schemas.microsoft.com/office/drawing/2014/main" id="{0FB569D9-5FD2-4A70-BFFF-6F01B50200DE}"/>
            </a:ext>
          </a:extLst>
        </xdr:cNvPr>
        <xdr:cNvSpPr txBox="1"/>
      </xdr:nvSpPr>
      <xdr:spPr>
        <a:xfrm>
          <a:off x="15266044"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73496</xdr:rowOff>
    </xdr:from>
    <xdr:ext cx="405111" cy="259045"/>
    <xdr:sp macro="" textlink="">
      <xdr:nvSpPr>
        <xdr:cNvPr id="458" name="n_2mainValue【消防施設】&#10;有形固定資産減価償却率">
          <a:extLst>
            <a:ext uri="{FF2B5EF4-FFF2-40B4-BE49-F238E27FC236}">
              <a16:creationId xmlns:a16="http://schemas.microsoft.com/office/drawing/2014/main" id="{8129BD1B-C23C-4EBD-8A66-A2426FA6388A}"/>
            </a:ext>
          </a:extLst>
        </xdr:cNvPr>
        <xdr:cNvSpPr txBox="1"/>
      </xdr:nvSpPr>
      <xdr:spPr>
        <a:xfrm>
          <a:off x="14389744"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65332</xdr:rowOff>
    </xdr:from>
    <xdr:ext cx="405111" cy="259045"/>
    <xdr:sp macro="" textlink="">
      <xdr:nvSpPr>
        <xdr:cNvPr id="459" name="n_3mainValue【消防施設】&#10;有形固定資産減価償却率">
          <a:extLst>
            <a:ext uri="{FF2B5EF4-FFF2-40B4-BE49-F238E27FC236}">
              <a16:creationId xmlns:a16="http://schemas.microsoft.com/office/drawing/2014/main" id="{2FC9B086-8832-454B-AD0B-080E22B03D64}"/>
            </a:ext>
          </a:extLst>
        </xdr:cNvPr>
        <xdr:cNvSpPr txBox="1"/>
      </xdr:nvSpPr>
      <xdr:spPr>
        <a:xfrm>
          <a:off x="135007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84926</xdr:rowOff>
    </xdr:from>
    <xdr:ext cx="405111" cy="259045"/>
    <xdr:sp macro="" textlink="">
      <xdr:nvSpPr>
        <xdr:cNvPr id="460" name="n_4mainValue【消防施設】&#10;有形固定資産減価償却率">
          <a:extLst>
            <a:ext uri="{FF2B5EF4-FFF2-40B4-BE49-F238E27FC236}">
              <a16:creationId xmlns:a16="http://schemas.microsoft.com/office/drawing/2014/main" id="{4EAFE318-1C45-4416-8460-2F1B4C817BDC}"/>
            </a:ext>
          </a:extLst>
        </xdr:cNvPr>
        <xdr:cNvSpPr txBox="1"/>
      </xdr:nvSpPr>
      <xdr:spPr>
        <a:xfrm>
          <a:off x="12611744" y="1482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1" name="正方形/長方形 460">
          <a:extLst>
            <a:ext uri="{FF2B5EF4-FFF2-40B4-BE49-F238E27FC236}">
              <a16:creationId xmlns:a16="http://schemas.microsoft.com/office/drawing/2014/main" id="{6E528393-E95B-48F8-B475-817AAC37521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2" name="正方形/長方形 461">
          <a:extLst>
            <a:ext uri="{FF2B5EF4-FFF2-40B4-BE49-F238E27FC236}">
              <a16:creationId xmlns:a16="http://schemas.microsoft.com/office/drawing/2014/main" id="{A88C3E3D-419C-45AC-9987-9926FC3940C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3" name="正方形/長方形 462">
          <a:extLst>
            <a:ext uri="{FF2B5EF4-FFF2-40B4-BE49-F238E27FC236}">
              <a16:creationId xmlns:a16="http://schemas.microsoft.com/office/drawing/2014/main" id="{ABF92F23-ACE3-4C99-8019-3E1DE2AD64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4" name="正方形/長方形 463">
          <a:extLst>
            <a:ext uri="{FF2B5EF4-FFF2-40B4-BE49-F238E27FC236}">
              <a16:creationId xmlns:a16="http://schemas.microsoft.com/office/drawing/2014/main" id="{FC3A441D-3F46-47FB-BA78-64B1384618D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5" name="正方形/長方形 464">
          <a:extLst>
            <a:ext uri="{FF2B5EF4-FFF2-40B4-BE49-F238E27FC236}">
              <a16:creationId xmlns:a16="http://schemas.microsoft.com/office/drawing/2014/main" id="{8700E254-2F06-4702-A3FE-36450AD99F7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6" name="正方形/長方形 465">
          <a:extLst>
            <a:ext uri="{FF2B5EF4-FFF2-40B4-BE49-F238E27FC236}">
              <a16:creationId xmlns:a16="http://schemas.microsoft.com/office/drawing/2014/main" id="{DE954163-435A-458E-8248-9827804D195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7" name="正方形/長方形 466">
          <a:extLst>
            <a:ext uri="{FF2B5EF4-FFF2-40B4-BE49-F238E27FC236}">
              <a16:creationId xmlns:a16="http://schemas.microsoft.com/office/drawing/2014/main" id="{0B690997-BDDB-4D3C-AB45-A5216D4C04F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8" name="正方形/長方形 467">
          <a:extLst>
            <a:ext uri="{FF2B5EF4-FFF2-40B4-BE49-F238E27FC236}">
              <a16:creationId xmlns:a16="http://schemas.microsoft.com/office/drawing/2014/main" id="{A3F200A5-A547-4955-941B-DCC32D88F9E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9" name="テキスト ボックス 468">
          <a:extLst>
            <a:ext uri="{FF2B5EF4-FFF2-40B4-BE49-F238E27FC236}">
              <a16:creationId xmlns:a16="http://schemas.microsoft.com/office/drawing/2014/main" id="{8A6D24F3-33DC-4611-871A-A09B16E2B15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0" name="直線コネクタ 469">
          <a:extLst>
            <a:ext uri="{FF2B5EF4-FFF2-40B4-BE49-F238E27FC236}">
              <a16:creationId xmlns:a16="http://schemas.microsoft.com/office/drawing/2014/main" id="{525EEEF9-3E15-408E-A744-6F319339B38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1" name="直線コネクタ 470">
          <a:extLst>
            <a:ext uri="{FF2B5EF4-FFF2-40B4-BE49-F238E27FC236}">
              <a16:creationId xmlns:a16="http://schemas.microsoft.com/office/drawing/2014/main" id="{8B50E96A-3B3E-4EEF-ADA0-956E443DB29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2" name="テキスト ボックス 471">
          <a:extLst>
            <a:ext uri="{FF2B5EF4-FFF2-40B4-BE49-F238E27FC236}">
              <a16:creationId xmlns:a16="http://schemas.microsoft.com/office/drawing/2014/main" id="{AB4762D1-70F3-4028-9B14-CDDCD5438E6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3" name="直線コネクタ 472">
          <a:extLst>
            <a:ext uri="{FF2B5EF4-FFF2-40B4-BE49-F238E27FC236}">
              <a16:creationId xmlns:a16="http://schemas.microsoft.com/office/drawing/2014/main" id="{FCD3E619-E0EA-46AC-A665-1F2F22F1B4C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4" name="テキスト ボックス 473">
          <a:extLst>
            <a:ext uri="{FF2B5EF4-FFF2-40B4-BE49-F238E27FC236}">
              <a16:creationId xmlns:a16="http://schemas.microsoft.com/office/drawing/2014/main" id="{7818E85E-E24A-4406-9196-3454181386D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5" name="直線コネクタ 474">
          <a:extLst>
            <a:ext uri="{FF2B5EF4-FFF2-40B4-BE49-F238E27FC236}">
              <a16:creationId xmlns:a16="http://schemas.microsoft.com/office/drawing/2014/main" id="{2EE4C2EC-20C1-4182-9F0C-ECA84FC1880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6" name="テキスト ボックス 475">
          <a:extLst>
            <a:ext uri="{FF2B5EF4-FFF2-40B4-BE49-F238E27FC236}">
              <a16:creationId xmlns:a16="http://schemas.microsoft.com/office/drawing/2014/main" id="{482AE73B-5E95-4160-BCDF-14700DA5DC4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7" name="直線コネクタ 476">
          <a:extLst>
            <a:ext uri="{FF2B5EF4-FFF2-40B4-BE49-F238E27FC236}">
              <a16:creationId xmlns:a16="http://schemas.microsoft.com/office/drawing/2014/main" id="{72C5EEBF-7BD6-4FE0-8D35-6FD0329671F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8" name="テキスト ボックス 477">
          <a:extLst>
            <a:ext uri="{FF2B5EF4-FFF2-40B4-BE49-F238E27FC236}">
              <a16:creationId xmlns:a16="http://schemas.microsoft.com/office/drawing/2014/main" id="{FC549308-1EA1-4B6F-AD96-B8A18438302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9" name="直線コネクタ 478">
          <a:extLst>
            <a:ext uri="{FF2B5EF4-FFF2-40B4-BE49-F238E27FC236}">
              <a16:creationId xmlns:a16="http://schemas.microsoft.com/office/drawing/2014/main" id="{87F202D9-6BE1-4510-9C46-802A85BFA16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0" name="テキスト ボックス 479">
          <a:extLst>
            <a:ext uri="{FF2B5EF4-FFF2-40B4-BE49-F238E27FC236}">
              <a16:creationId xmlns:a16="http://schemas.microsoft.com/office/drawing/2014/main" id="{7F6DD8A3-C229-4144-B348-076A850A731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1" name="【消防施設】&#10;一人当たり面積グラフ枠">
          <a:extLst>
            <a:ext uri="{FF2B5EF4-FFF2-40B4-BE49-F238E27FC236}">
              <a16:creationId xmlns:a16="http://schemas.microsoft.com/office/drawing/2014/main" id="{BC920EA5-D6EA-4256-AE88-671AFC0A3FE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482" name="直線コネクタ 481">
          <a:extLst>
            <a:ext uri="{FF2B5EF4-FFF2-40B4-BE49-F238E27FC236}">
              <a16:creationId xmlns:a16="http://schemas.microsoft.com/office/drawing/2014/main" id="{1398C8EA-4FF1-448A-B174-E0144B01C7A7}"/>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483" name="【消防施設】&#10;一人当たり面積最小値テキスト">
          <a:extLst>
            <a:ext uri="{FF2B5EF4-FFF2-40B4-BE49-F238E27FC236}">
              <a16:creationId xmlns:a16="http://schemas.microsoft.com/office/drawing/2014/main" id="{135C2FC9-6C4B-4403-AF53-2120E4A3F348}"/>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484" name="直線コネクタ 483">
          <a:extLst>
            <a:ext uri="{FF2B5EF4-FFF2-40B4-BE49-F238E27FC236}">
              <a16:creationId xmlns:a16="http://schemas.microsoft.com/office/drawing/2014/main" id="{4D3F93DA-D49A-4A30-AC97-212C7CBE0720}"/>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485" name="【消防施設】&#10;一人当たり面積最大値テキスト">
          <a:extLst>
            <a:ext uri="{FF2B5EF4-FFF2-40B4-BE49-F238E27FC236}">
              <a16:creationId xmlns:a16="http://schemas.microsoft.com/office/drawing/2014/main" id="{1C5CDC67-E05B-4C32-AB3A-EEB32D3B90AC}"/>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486" name="直線コネクタ 485">
          <a:extLst>
            <a:ext uri="{FF2B5EF4-FFF2-40B4-BE49-F238E27FC236}">
              <a16:creationId xmlns:a16="http://schemas.microsoft.com/office/drawing/2014/main" id="{678BB951-344A-4592-B171-12C68B922236}"/>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487" name="【消防施設】&#10;一人当たり面積平均値テキスト">
          <a:extLst>
            <a:ext uri="{FF2B5EF4-FFF2-40B4-BE49-F238E27FC236}">
              <a16:creationId xmlns:a16="http://schemas.microsoft.com/office/drawing/2014/main" id="{A40A1F2E-AD5B-4F18-8970-E6246D2E07C9}"/>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488" name="フローチャート: 判断 487">
          <a:extLst>
            <a:ext uri="{FF2B5EF4-FFF2-40B4-BE49-F238E27FC236}">
              <a16:creationId xmlns:a16="http://schemas.microsoft.com/office/drawing/2014/main" id="{FABB2D42-6307-4A52-8E79-7FA94A370F5A}"/>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489" name="フローチャート: 判断 488">
          <a:extLst>
            <a:ext uri="{FF2B5EF4-FFF2-40B4-BE49-F238E27FC236}">
              <a16:creationId xmlns:a16="http://schemas.microsoft.com/office/drawing/2014/main" id="{FE1E11F3-9789-4771-82E4-380F99C3FB18}"/>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490" name="フローチャート: 判断 489">
          <a:extLst>
            <a:ext uri="{FF2B5EF4-FFF2-40B4-BE49-F238E27FC236}">
              <a16:creationId xmlns:a16="http://schemas.microsoft.com/office/drawing/2014/main" id="{096F9E89-43F3-4716-9720-F984D411E19F}"/>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491" name="フローチャート: 判断 490">
          <a:extLst>
            <a:ext uri="{FF2B5EF4-FFF2-40B4-BE49-F238E27FC236}">
              <a16:creationId xmlns:a16="http://schemas.microsoft.com/office/drawing/2014/main" id="{3B8B63AA-22B8-4BC5-84E3-07D04F58015E}"/>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492" name="フローチャート: 判断 491">
          <a:extLst>
            <a:ext uri="{FF2B5EF4-FFF2-40B4-BE49-F238E27FC236}">
              <a16:creationId xmlns:a16="http://schemas.microsoft.com/office/drawing/2014/main" id="{054CA774-4681-43A2-BDC5-5962886B5928}"/>
            </a:ext>
          </a:extLst>
        </xdr:cNvPr>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151B6E65-2A36-4261-9242-E327C56F3D0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77D3374C-6653-47A7-BD6B-EF771CE573A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AA9BF5B4-71DF-4C84-85BF-AE7EF73801F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C73CAA1C-288A-419D-B60F-DC25907AEFB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F6DEFC02-798D-4034-B253-2C00E8F509E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108001</xdr:rowOff>
    </xdr:from>
    <xdr:to>
      <xdr:col>112</xdr:col>
      <xdr:colOff>38100</xdr:colOff>
      <xdr:row>86</xdr:row>
      <xdr:rowOff>38151</xdr:rowOff>
    </xdr:to>
    <xdr:sp macro="" textlink="">
      <xdr:nvSpPr>
        <xdr:cNvPr id="498" name="楕円 497">
          <a:extLst>
            <a:ext uri="{FF2B5EF4-FFF2-40B4-BE49-F238E27FC236}">
              <a16:creationId xmlns:a16="http://schemas.microsoft.com/office/drawing/2014/main" id="{8AE89D2E-62E5-4671-8DFD-7AB78A8BF6F3}"/>
            </a:ext>
          </a:extLst>
        </xdr:cNvPr>
        <xdr:cNvSpPr/>
      </xdr:nvSpPr>
      <xdr:spPr>
        <a:xfrm>
          <a:off x="212725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108916</xdr:rowOff>
    </xdr:from>
    <xdr:to>
      <xdr:col>107</xdr:col>
      <xdr:colOff>101600</xdr:colOff>
      <xdr:row>86</xdr:row>
      <xdr:rowOff>39066</xdr:rowOff>
    </xdr:to>
    <xdr:sp macro="" textlink="">
      <xdr:nvSpPr>
        <xdr:cNvPr id="499" name="楕円 498">
          <a:extLst>
            <a:ext uri="{FF2B5EF4-FFF2-40B4-BE49-F238E27FC236}">
              <a16:creationId xmlns:a16="http://schemas.microsoft.com/office/drawing/2014/main" id="{815B385B-F926-471C-954B-02C852744E16}"/>
            </a:ext>
          </a:extLst>
        </xdr:cNvPr>
        <xdr:cNvSpPr/>
      </xdr:nvSpPr>
      <xdr:spPr>
        <a:xfrm>
          <a:off x="20383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158801</xdr:rowOff>
    </xdr:from>
    <xdr:to>
      <xdr:col>111</xdr:col>
      <xdr:colOff>177800</xdr:colOff>
      <xdr:row>85</xdr:row>
      <xdr:rowOff>159716</xdr:rowOff>
    </xdr:to>
    <xdr:cxnSp macro="">
      <xdr:nvCxnSpPr>
        <xdr:cNvPr id="500" name="直線コネクタ 499">
          <a:extLst>
            <a:ext uri="{FF2B5EF4-FFF2-40B4-BE49-F238E27FC236}">
              <a16:creationId xmlns:a16="http://schemas.microsoft.com/office/drawing/2014/main" id="{FCED873A-6BF6-4C2A-B763-DE2C46AD7DFE}"/>
            </a:ext>
          </a:extLst>
        </xdr:cNvPr>
        <xdr:cNvCxnSpPr/>
      </xdr:nvCxnSpPr>
      <xdr:spPr>
        <a:xfrm flipV="1">
          <a:off x="20434300" y="147320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110286</xdr:rowOff>
    </xdr:from>
    <xdr:to>
      <xdr:col>102</xdr:col>
      <xdr:colOff>165100</xdr:colOff>
      <xdr:row>86</xdr:row>
      <xdr:rowOff>40436</xdr:rowOff>
    </xdr:to>
    <xdr:sp macro="" textlink="">
      <xdr:nvSpPr>
        <xdr:cNvPr id="501" name="楕円 500">
          <a:extLst>
            <a:ext uri="{FF2B5EF4-FFF2-40B4-BE49-F238E27FC236}">
              <a16:creationId xmlns:a16="http://schemas.microsoft.com/office/drawing/2014/main" id="{2FBB3C37-2DB7-4460-9125-40EB41EE40F9}"/>
            </a:ext>
          </a:extLst>
        </xdr:cNvPr>
        <xdr:cNvSpPr/>
      </xdr:nvSpPr>
      <xdr:spPr>
        <a:xfrm>
          <a:off x="19494500" y="146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159716</xdr:rowOff>
    </xdr:from>
    <xdr:to>
      <xdr:col>107</xdr:col>
      <xdr:colOff>50800</xdr:colOff>
      <xdr:row>85</xdr:row>
      <xdr:rowOff>161086</xdr:rowOff>
    </xdr:to>
    <xdr:cxnSp macro="">
      <xdr:nvCxnSpPr>
        <xdr:cNvPr id="502" name="直線コネクタ 501">
          <a:extLst>
            <a:ext uri="{FF2B5EF4-FFF2-40B4-BE49-F238E27FC236}">
              <a16:creationId xmlns:a16="http://schemas.microsoft.com/office/drawing/2014/main" id="{1F5CB6F5-2B77-445D-8207-5BF1926524C6}"/>
            </a:ext>
          </a:extLst>
        </xdr:cNvPr>
        <xdr:cNvCxnSpPr/>
      </xdr:nvCxnSpPr>
      <xdr:spPr>
        <a:xfrm flipV="1">
          <a:off x="19545300" y="14732966"/>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116687</xdr:rowOff>
    </xdr:from>
    <xdr:to>
      <xdr:col>98</xdr:col>
      <xdr:colOff>38100</xdr:colOff>
      <xdr:row>86</xdr:row>
      <xdr:rowOff>46837</xdr:rowOff>
    </xdr:to>
    <xdr:sp macro="" textlink="">
      <xdr:nvSpPr>
        <xdr:cNvPr id="503" name="楕円 502">
          <a:extLst>
            <a:ext uri="{FF2B5EF4-FFF2-40B4-BE49-F238E27FC236}">
              <a16:creationId xmlns:a16="http://schemas.microsoft.com/office/drawing/2014/main" id="{9C8E6762-681A-432C-8E7D-3F1555CF15CB}"/>
            </a:ext>
          </a:extLst>
        </xdr:cNvPr>
        <xdr:cNvSpPr/>
      </xdr:nvSpPr>
      <xdr:spPr>
        <a:xfrm>
          <a:off x="18605500" y="146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161086</xdr:rowOff>
    </xdr:from>
    <xdr:to>
      <xdr:col>102</xdr:col>
      <xdr:colOff>114300</xdr:colOff>
      <xdr:row>85</xdr:row>
      <xdr:rowOff>167487</xdr:rowOff>
    </xdr:to>
    <xdr:cxnSp macro="">
      <xdr:nvCxnSpPr>
        <xdr:cNvPr id="504" name="直線コネクタ 503">
          <a:extLst>
            <a:ext uri="{FF2B5EF4-FFF2-40B4-BE49-F238E27FC236}">
              <a16:creationId xmlns:a16="http://schemas.microsoft.com/office/drawing/2014/main" id="{EFF73C4F-97B3-4070-8952-F6D34C598733}"/>
            </a:ext>
          </a:extLst>
        </xdr:cNvPr>
        <xdr:cNvCxnSpPr/>
      </xdr:nvCxnSpPr>
      <xdr:spPr>
        <a:xfrm flipV="1">
          <a:off x="18656300" y="1473433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505" name="n_1aveValue【消防施設】&#10;一人当たり面積">
          <a:extLst>
            <a:ext uri="{FF2B5EF4-FFF2-40B4-BE49-F238E27FC236}">
              <a16:creationId xmlns:a16="http://schemas.microsoft.com/office/drawing/2014/main" id="{B1E5A51D-5593-4395-BD59-AEA958C76087}"/>
            </a:ext>
          </a:extLst>
        </xdr:cNvPr>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506" name="n_2aveValue【消防施設】&#10;一人当たり面積">
          <a:extLst>
            <a:ext uri="{FF2B5EF4-FFF2-40B4-BE49-F238E27FC236}">
              <a16:creationId xmlns:a16="http://schemas.microsoft.com/office/drawing/2014/main" id="{880E31E2-71E3-4D84-899A-4133A832FBDE}"/>
            </a:ext>
          </a:extLst>
        </xdr:cNvPr>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507" name="n_3aveValue【消防施設】&#10;一人当たり面積">
          <a:extLst>
            <a:ext uri="{FF2B5EF4-FFF2-40B4-BE49-F238E27FC236}">
              <a16:creationId xmlns:a16="http://schemas.microsoft.com/office/drawing/2014/main" id="{F552C94B-5965-44C9-ACF1-CBC90F893E19}"/>
            </a:ext>
          </a:extLst>
        </xdr:cNvPr>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508" name="n_4aveValue【消防施設】&#10;一人当たり面積">
          <a:extLst>
            <a:ext uri="{FF2B5EF4-FFF2-40B4-BE49-F238E27FC236}">
              <a16:creationId xmlns:a16="http://schemas.microsoft.com/office/drawing/2014/main" id="{DF10A84B-7A0C-4CFA-A510-AF4DF406C66E}"/>
            </a:ext>
          </a:extLst>
        </xdr:cNvPr>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29278</xdr:rowOff>
    </xdr:from>
    <xdr:ext cx="469744" cy="259045"/>
    <xdr:sp macro="" textlink="">
      <xdr:nvSpPr>
        <xdr:cNvPr id="509" name="n_1mainValue【消防施設】&#10;一人当たり面積">
          <a:extLst>
            <a:ext uri="{FF2B5EF4-FFF2-40B4-BE49-F238E27FC236}">
              <a16:creationId xmlns:a16="http://schemas.microsoft.com/office/drawing/2014/main" id="{2BC26362-A1E6-43A9-8ECD-8D3B0201D30C}"/>
            </a:ext>
          </a:extLst>
        </xdr:cNvPr>
        <xdr:cNvSpPr txBox="1"/>
      </xdr:nvSpPr>
      <xdr:spPr>
        <a:xfrm>
          <a:off x="21075727" y="147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30193</xdr:rowOff>
    </xdr:from>
    <xdr:ext cx="469744" cy="259045"/>
    <xdr:sp macro="" textlink="">
      <xdr:nvSpPr>
        <xdr:cNvPr id="510" name="n_2mainValue【消防施設】&#10;一人当たり面積">
          <a:extLst>
            <a:ext uri="{FF2B5EF4-FFF2-40B4-BE49-F238E27FC236}">
              <a16:creationId xmlns:a16="http://schemas.microsoft.com/office/drawing/2014/main" id="{251B46F6-C10A-4B79-A50F-76E8E7B345B5}"/>
            </a:ext>
          </a:extLst>
        </xdr:cNvPr>
        <xdr:cNvSpPr txBox="1"/>
      </xdr:nvSpPr>
      <xdr:spPr>
        <a:xfrm>
          <a:off x="201994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31563</xdr:rowOff>
    </xdr:from>
    <xdr:ext cx="469744" cy="259045"/>
    <xdr:sp macro="" textlink="">
      <xdr:nvSpPr>
        <xdr:cNvPr id="511" name="n_3mainValue【消防施設】&#10;一人当たり面積">
          <a:extLst>
            <a:ext uri="{FF2B5EF4-FFF2-40B4-BE49-F238E27FC236}">
              <a16:creationId xmlns:a16="http://schemas.microsoft.com/office/drawing/2014/main" id="{EB95C9D1-4074-4402-B94A-0E9D9AC207B1}"/>
            </a:ext>
          </a:extLst>
        </xdr:cNvPr>
        <xdr:cNvSpPr txBox="1"/>
      </xdr:nvSpPr>
      <xdr:spPr>
        <a:xfrm>
          <a:off x="19310427" y="1477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37964</xdr:rowOff>
    </xdr:from>
    <xdr:ext cx="469744" cy="259045"/>
    <xdr:sp macro="" textlink="">
      <xdr:nvSpPr>
        <xdr:cNvPr id="512" name="n_4mainValue【消防施設】&#10;一人当たり面積">
          <a:extLst>
            <a:ext uri="{FF2B5EF4-FFF2-40B4-BE49-F238E27FC236}">
              <a16:creationId xmlns:a16="http://schemas.microsoft.com/office/drawing/2014/main" id="{C33E437E-77BC-4B64-84B3-528600658834}"/>
            </a:ext>
          </a:extLst>
        </xdr:cNvPr>
        <xdr:cNvSpPr txBox="1"/>
      </xdr:nvSpPr>
      <xdr:spPr>
        <a:xfrm>
          <a:off x="18421427" y="1478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a:extLst>
            <a:ext uri="{FF2B5EF4-FFF2-40B4-BE49-F238E27FC236}">
              <a16:creationId xmlns:a16="http://schemas.microsoft.com/office/drawing/2014/main" id="{24EF835C-80A2-40C4-A067-89905AB597B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a:extLst>
            <a:ext uri="{FF2B5EF4-FFF2-40B4-BE49-F238E27FC236}">
              <a16:creationId xmlns:a16="http://schemas.microsoft.com/office/drawing/2014/main" id="{B379B302-E0DA-4503-B34F-334B90CEF2C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a:extLst>
            <a:ext uri="{FF2B5EF4-FFF2-40B4-BE49-F238E27FC236}">
              <a16:creationId xmlns:a16="http://schemas.microsoft.com/office/drawing/2014/main" id="{5D58EEC0-ADE7-428F-90EA-6262CE0E87F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a:extLst>
            <a:ext uri="{FF2B5EF4-FFF2-40B4-BE49-F238E27FC236}">
              <a16:creationId xmlns:a16="http://schemas.microsoft.com/office/drawing/2014/main" id="{D1A47FD0-6E79-46E4-B48A-854903CF8F2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a:extLst>
            <a:ext uri="{FF2B5EF4-FFF2-40B4-BE49-F238E27FC236}">
              <a16:creationId xmlns:a16="http://schemas.microsoft.com/office/drawing/2014/main" id="{C2352D4E-962C-40DD-83FC-1AAEDCDA59D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a:extLst>
            <a:ext uri="{FF2B5EF4-FFF2-40B4-BE49-F238E27FC236}">
              <a16:creationId xmlns:a16="http://schemas.microsoft.com/office/drawing/2014/main" id="{16F74BB5-24F9-4309-9ABE-1D181040ABE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a:extLst>
            <a:ext uri="{FF2B5EF4-FFF2-40B4-BE49-F238E27FC236}">
              <a16:creationId xmlns:a16="http://schemas.microsoft.com/office/drawing/2014/main" id="{B69BE7C2-10F9-4E21-9F5C-309AA2860EB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a:extLst>
            <a:ext uri="{FF2B5EF4-FFF2-40B4-BE49-F238E27FC236}">
              <a16:creationId xmlns:a16="http://schemas.microsoft.com/office/drawing/2014/main" id="{6947D4DE-D830-4EF6-90FA-7D66C5728EE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a:extLst>
            <a:ext uri="{FF2B5EF4-FFF2-40B4-BE49-F238E27FC236}">
              <a16:creationId xmlns:a16="http://schemas.microsoft.com/office/drawing/2014/main" id="{0566CCEF-6D59-452C-B7F5-BF6672F6335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a:extLst>
            <a:ext uri="{FF2B5EF4-FFF2-40B4-BE49-F238E27FC236}">
              <a16:creationId xmlns:a16="http://schemas.microsoft.com/office/drawing/2014/main" id="{D42FE02D-1322-46E2-8F8D-D68CDDB99B7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3" name="テキスト ボックス 522">
          <a:extLst>
            <a:ext uri="{FF2B5EF4-FFF2-40B4-BE49-F238E27FC236}">
              <a16:creationId xmlns:a16="http://schemas.microsoft.com/office/drawing/2014/main" id="{7C514278-E427-442F-80D5-A527A4618E0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4" name="直線コネクタ 523">
          <a:extLst>
            <a:ext uri="{FF2B5EF4-FFF2-40B4-BE49-F238E27FC236}">
              <a16:creationId xmlns:a16="http://schemas.microsoft.com/office/drawing/2014/main" id="{860C9432-F653-48DB-A496-B8F088EB052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5" name="テキスト ボックス 524">
          <a:extLst>
            <a:ext uri="{FF2B5EF4-FFF2-40B4-BE49-F238E27FC236}">
              <a16:creationId xmlns:a16="http://schemas.microsoft.com/office/drawing/2014/main" id="{454AC2CA-E102-4AB8-96E0-44783FD32D7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6" name="直線コネクタ 525">
          <a:extLst>
            <a:ext uri="{FF2B5EF4-FFF2-40B4-BE49-F238E27FC236}">
              <a16:creationId xmlns:a16="http://schemas.microsoft.com/office/drawing/2014/main" id="{F69AC662-C797-46E5-BB3B-D07499FBAB1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7" name="テキスト ボックス 526">
          <a:extLst>
            <a:ext uri="{FF2B5EF4-FFF2-40B4-BE49-F238E27FC236}">
              <a16:creationId xmlns:a16="http://schemas.microsoft.com/office/drawing/2014/main" id="{BD992987-49B1-4CCE-AC19-834FFDACEBF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8" name="直線コネクタ 527">
          <a:extLst>
            <a:ext uri="{FF2B5EF4-FFF2-40B4-BE49-F238E27FC236}">
              <a16:creationId xmlns:a16="http://schemas.microsoft.com/office/drawing/2014/main" id="{54687DEB-0041-4174-B79C-710A2C930CE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9" name="テキスト ボックス 528">
          <a:extLst>
            <a:ext uri="{FF2B5EF4-FFF2-40B4-BE49-F238E27FC236}">
              <a16:creationId xmlns:a16="http://schemas.microsoft.com/office/drawing/2014/main" id="{AE367CD3-900B-4334-8B76-71306E49224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0" name="直線コネクタ 529">
          <a:extLst>
            <a:ext uri="{FF2B5EF4-FFF2-40B4-BE49-F238E27FC236}">
              <a16:creationId xmlns:a16="http://schemas.microsoft.com/office/drawing/2014/main" id="{69DAC052-9BFE-4030-A815-0B6468DD889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1" name="テキスト ボックス 530">
          <a:extLst>
            <a:ext uri="{FF2B5EF4-FFF2-40B4-BE49-F238E27FC236}">
              <a16:creationId xmlns:a16="http://schemas.microsoft.com/office/drawing/2014/main" id="{4E5865BD-D3B8-42A1-AE33-041001738A1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2" name="直線コネクタ 531">
          <a:extLst>
            <a:ext uri="{FF2B5EF4-FFF2-40B4-BE49-F238E27FC236}">
              <a16:creationId xmlns:a16="http://schemas.microsoft.com/office/drawing/2014/main" id="{CB28CF12-D8C6-4F93-B61E-E83DA6F0840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3" name="テキスト ボックス 532">
          <a:extLst>
            <a:ext uri="{FF2B5EF4-FFF2-40B4-BE49-F238E27FC236}">
              <a16:creationId xmlns:a16="http://schemas.microsoft.com/office/drawing/2014/main" id="{64E92881-9389-441B-AF91-E275A83C023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4" name="直線コネクタ 533">
          <a:extLst>
            <a:ext uri="{FF2B5EF4-FFF2-40B4-BE49-F238E27FC236}">
              <a16:creationId xmlns:a16="http://schemas.microsoft.com/office/drawing/2014/main" id="{4E37AB2B-1832-489C-B266-E2D91D62AA8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5" name="テキスト ボックス 534">
          <a:extLst>
            <a:ext uri="{FF2B5EF4-FFF2-40B4-BE49-F238E27FC236}">
              <a16:creationId xmlns:a16="http://schemas.microsoft.com/office/drawing/2014/main" id="{F1BBC23C-B7E4-4C85-A784-B00C750AA5C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a:extLst>
            <a:ext uri="{FF2B5EF4-FFF2-40B4-BE49-F238E27FC236}">
              <a16:creationId xmlns:a16="http://schemas.microsoft.com/office/drawing/2014/main" id="{130EEB44-63A1-43E6-BADC-0B6829CF613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7" name="【庁舎】&#10;有形固定資産減価償却率グラフ枠">
          <a:extLst>
            <a:ext uri="{FF2B5EF4-FFF2-40B4-BE49-F238E27FC236}">
              <a16:creationId xmlns:a16="http://schemas.microsoft.com/office/drawing/2014/main" id="{B04AA1BF-CD3E-41BF-B480-E9B002D70F8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538" name="直線コネクタ 537">
          <a:extLst>
            <a:ext uri="{FF2B5EF4-FFF2-40B4-BE49-F238E27FC236}">
              <a16:creationId xmlns:a16="http://schemas.microsoft.com/office/drawing/2014/main" id="{2CEB44B4-E624-4A3A-BB27-841217C2EC2E}"/>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39" name="【庁舎】&#10;有形固定資産減価償却率最小値テキスト">
          <a:extLst>
            <a:ext uri="{FF2B5EF4-FFF2-40B4-BE49-F238E27FC236}">
              <a16:creationId xmlns:a16="http://schemas.microsoft.com/office/drawing/2014/main" id="{BF94FED0-B0C6-4D20-B827-F26484E0E01D}"/>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40" name="直線コネクタ 539">
          <a:extLst>
            <a:ext uri="{FF2B5EF4-FFF2-40B4-BE49-F238E27FC236}">
              <a16:creationId xmlns:a16="http://schemas.microsoft.com/office/drawing/2014/main" id="{B2CF3C82-476E-4917-A94F-D651AAC0CA45}"/>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41" name="【庁舎】&#10;有形固定資産減価償却率最大値テキスト">
          <a:extLst>
            <a:ext uri="{FF2B5EF4-FFF2-40B4-BE49-F238E27FC236}">
              <a16:creationId xmlns:a16="http://schemas.microsoft.com/office/drawing/2014/main" id="{2CF5640C-D8DC-4E6C-912A-A953A91D4962}"/>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2" name="直線コネクタ 541">
          <a:extLst>
            <a:ext uri="{FF2B5EF4-FFF2-40B4-BE49-F238E27FC236}">
              <a16:creationId xmlns:a16="http://schemas.microsoft.com/office/drawing/2014/main" id="{99CB0F97-F8CF-4C03-A96E-6DA7B6762DB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543" name="【庁舎】&#10;有形固定資産減価償却率平均値テキスト">
          <a:extLst>
            <a:ext uri="{FF2B5EF4-FFF2-40B4-BE49-F238E27FC236}">
              <a16:creationId xmlns:a16="http://schemas.microsoft.com/office/drawing/2014/main" id="{F2FB2015-69D5-47D4-B93D-38217E4A212A}"/>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44" name="フローチャート: 判断 543">
          <a:extLst>
            <a:ext uri="{FF2B5EF4-FFF2-40B4-BE49-F238E27FC236}">
              <a16:creationId xmlns:a16="http://schemas.microsoft.com/office/drawing/2014/main" id="{0832D97F-8A02-4751-9946-D2E806A945E0}"/>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545" name="フローチャート: 判断 544">
          <a:extLst>
            <a:ext uri="{FF2B5EF4-FFF2-40B4-BE49-F238E27FC236}">
              <a16:creationId xmlns:a16="http://schemas.microsoft.com/office/drawing/2014/main" id="{514E5A7E-546A-4360-B113-AB7E37B01617}"/>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546" name="フローチャート: 判断 545">
          <a:extLst>
            <a:ext uri="{FF2B5EF4-FFF2-40B4-BE49-F238E27FC236}">
              <a16:creationId xmlns:a16="http://schemas.microsoft.com/office/drawing/2014/main" id="{FE228EE0-9749-4521-902A-81CE74533F5F}"/>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547" name="フローチャート: 判断 546">
          <a:extLst>
            <a:ext uri="{FF2B5EF4-FFF2-40B4-BE49-F238E27FC236}">
              <a16:creationId xmlns:a16="http://schemas.microsoft.com/office/drawing/2014/main" id="{1C39AA98-0AE9-4DD7-B144-CC41AF0C52D3}"/>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548" name="フローチャート: 判断 547">
          <a:extLst>
            <a:ext uri="{FF2B5EF4-FFF2-40B4-BE49-F238E27FC236}">
              <a16:creationId xmlns:a16="http://schemas.microsoft.com/office/drawing/2014/main" id="{9C3E7FEB-D7EA-481F-9E93-05C87DED5C58}"/>
            </a:ext>
          </a:extLst>
        </xdr:cNvPr>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FE21F1A9-3F90-4BE8-988C-E517270D44C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B6C1C1BF-E0E8-420F-8A81-7F2DF1DE76F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3C39E8E1-DB6A-44F7-8D14-401C12CF0DC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38FAEFCA-3C40-473F-B37E-EC76DA450A0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728F2DEF-89E5-4363-8D0A-F25A03CEF23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138068</xdr:rowOff>
    </xdr:from>
    <xdr:to>
      <xdr:col>81</xdr:col>
      <xdr:colOff>101600</xdr:colOff>
      <xdr:row>107</xdr:row>
      <xdr:rowOff>68218</xdr:rowOff>
    </xdr:to>
    <xdr:sp macro="" textlink="">
      <xdr:nvSpPr>
        <xdr:cNvPr id="554" name="楕円 553">
          <a:extLst>
            <a:ext uri="{FF2B5EF4-FFF2-40B4-BE49-F238E27FC236}">
              <a16:creationId xmlns:a16="http://schemas.microsoft.com/office/drawing/2014/main" id="{EE6C7C5D-C381-4AD9-AA27-2309E7DFD037}"/>
            </a:ext>
          </a:extLst>
        </xdr:cNvPr>
        <xdr:cNvSpPr/>
      </xdr:nvSpPr>
      <xdr:spPr>
        <a:xfrm>
          <a:off x="15430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4173</xdr:rowOff>
    </xdr:from>
    <xdr:to>
      <xdr:col>76</xdr:col>
      <xdr:colOff>165100</xdr:colOff>
      <xdr:row>107</xdr:row>
      <xdr:rowOff>105773</xdr:rowOff>
    </xdr:to>
    <xdr:sp macro="" textlink="">
      <xdr:nvSpPr>
        <xdr:cNvPr id="555" name="楕円 554">
          <a:extLst>
            <a:ext uri="{FF2B5EF4-FFF2-40B4-BE49-F238E27FC236}">
              <a16:creationId xmlns:a16="http://schemas.microsoft.com/office/drawing/2014/main" id="{D89B7924-AC91-4979-B913-691DB2AA5F7E}"/>
            </a:ext>
          </a:extLst>
        </xdr:cNvPr>
        <xdr:cNvSpPr/>
      </xdr:nvSpPr>
      <xdr:spPr>
        <a:xfrm>
          <a:off x="14541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17418</xdr:rowOff>
    </xdr:from>
    <xdr:to>
      <xdr:col>81</xdr:col>
      <xdr:colOff>50800</xdr:colOff>
      <xdr:row>107</xdr:row>
      <xdr:rowOff>54973</xdr:rowOff>
    </xdr:to>
    <xdr:cxnSp macro="">
      <xdr:nvCxnSpPr>
        <xdr:cNvPr id="556" name="直線コネクタ 555">
          <a:extLst>
            <a:ext uri="{FF2B5EF4-FFF2-40B4-BE49-F238E27FC236}">
              <a16:creationId xmlns:a16="http://schemas.microsoft.com/office/drawing/2014/main" id="{80F69937-C2A1-40FB-9DF0-46A9D9ABA64E}"/>
            </a:ext>
          </a:extLst>
        </xdr:cNvPr>
        <xdr:cNvCxnSpPr/>
      </xdr:nvCxnSpPr>
      <xdr:spPr>
        <a:xfrm flipV="1">
          <a:off x="14592300" y="1836256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159294</xdr:rowOff>
    </xdr:from>
    <xdr:to>
      <xdr:col>72</xdr:col>
      <xdr:colOff>38100</xdr:colOff>
      <xdr:row>107</xdr:row>
      <xdr:rowOff>89444</xdr:rowOff>
    </xdr:to>
    <xdr:sp macro="" textlink="">
      <xdr:nvSpPr>
        <xdr:cNvPr id="557" name="楕円 556">
          <a:extLst>
            <a:ext uri="{FF2B5EF4-FFF2-40B4-BE49-F238E27FC236}">
              <a16:creationId xmlns:a16="http://schemas.microsoft.com/office/drawing/2014/main" id="{30EDE6C5-2E90-4D73-8555-B5AD9FA48B5A}"/>
            </a:ext>
          </a:extLst>
        </xdr:cNvPr>
        <xdr:cNvSpPr/>
      </xdr:nvSpPr>
      <xdr:spPr>
        <a:xfrm>
          <a:off x="13652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38644</xdr:rowOff>
    </xdr:from>
    <xdr:to>
      <xdr:col>76</xdr:col>
      <xdr:colOff>114300</xdr:colOff>
      <xdr:row>107</xdr:row>
      <xdr:rowOff>54973</xdr:rowOff>
    </xdr:to>
    <xdr:cxnSp macro="">
      <xdr:nvCxnSpPr>
        <xdr:cNvPr id="558" name="直線コネクタ 557">
          <a:extLst>
            <a:ext uri="{FF2B5EF4-FFF2-40B4-BE49-F238E27FC236}">
              <a16:creationId xmlns:a16="http://schemas.microsoft.com/office/drawing/2014/main" id="{951BC380-8601-43D1-959E-D61868C0B208}"/>
            </a:ext>
          </a:extLst>
        </xdr:cNvPr>
        <xdr:cNvCxnSpPr/>
      </xdr:nvCxnSpPr>
      <xdr:spPr>
        <a:xfrm>
          <a:off x="13703300" y="183837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121738</xdr:rowOff>
    </xdr:from>
    <xdr:to>
      <xdr:col>67</xdr:col>
      <xdr:colOff>101600</xdr:colOff>
      <xdr:row>107</xdr:row>
      <xdr:rowOff>51888</xdr:rowOff>
    </xdr:to>
    <xdr:sp macro="" textlink="">
      <xdr:nvSpPr>
        <xdr:cNvPr id="559" name="楕円 558">
          <a:extLst>
            <a:ext uri="{FF2B5EF4-FFF2-40B4-BE49-F238E27FC236}">
              <a16:creationId xmlns:a16="http://schemas.microsoft.com/office/drawing/2014/main" id="{6BF02BDC-A238-4A76-A303-48867008D9BD}"/>
            </a:ext>
          </a:extLst>
        </xdr:cNvPr>
        <xdr:cNvSpPr/>
      </xdr:nvSpPr>
      <xdr:spPr>
        <a:xfrm>
          <a:off x="12763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1088</xdr:rowOff>
    </xdr:from>
    <xdr:to>
      <xdr:col>71</xdr:col>
      <xdr:colOff>177800</xdr:colOff>
      <xdr:row>107</xdr:row>
      <xdr:rowOff>38644</xdr:rowOff>
    </xdr:to>
    <xdr:cxnSp macro="">
      <xdr:nvCxnSpPr>
        <xdr:cNvPr id="560" name="直線コネクタ 559">
          <a:extLst>
            <a:ext uri="{FF2B5EF4-FFF2-40B4-BE49-F238E27FC236}">
              <a16:creationId xmlns:a16="http://schemas.microsoft.com/office/drawing/2014/main" id="{2EA533A0-4C55-44A4-94A2-3A181CB124D0}"/>
            </a:ext>
          </a:extLst>
        </xdr:cNvPr>
        <xdr:cNvCxnSpPr/>
      </xdr:nvCxnSpPr>
      <xdr:spPr>
        <a:xfrm>
          <a:off x="12814300" y="183462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561" name="n_1aveValue【庁舎】&#10;有形固定資産減価償却率">
          <a:extLst>
            <a:ext uri="{FF2B5EF4-FFF2-40B4-BE49-F238E27FC236}">
              <a16:creationId xmlns:a16="http://schemas.microsoft.com/office/drawing/2014/main" id="{0DE81D5E-6687-4CEF-9DBE-46DBB39FACAE}"/>
            </a:ext>
          </a:extLst>
        </xdr:cNvPr>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562" name="n_2aveValue【庁舎】&#10;有形固定資産減価償却率">
          <a:extLst>
            <a:ext uri="{FF2B5EF4-FFF2-40B4-BE49-F238E27FC236}">
              <a16:creationId xmlns:a16="http://schemas.microsoft.com/office/drawing/2014/main" id="{3119B344-A382-4659-A05D-00EA1DD06AFE}"/>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563" name="n_3aveValue【庁舎】&#10;有形固定資産減価償却率">
          <a:extLst>
            <a:ext uri="{FF2B5EF4-FFF2-40B4-BE49-F238E27FC236}">
              <a16:creationId xmlns:a16="http://schemas.microsoft.com/office/drawing/2014/main" id="{4937A0DE-9CD4-4107-8DDF-EEF3E8B505D6}"/>
            </a:ext>
          </a:extLst>
        </xdr:cNvPr>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564" name="n_4aveValue【庁舎】&#10;有形固定資産減価償却率">
          <a:extLst>
            <a:ext uri="{FF2B5EF4-FFF2-40B4-BE49-F238E27FC236}">
              <a16:creationId xmlns:a16="http://schemas.microsoft.com/office/drawing/2014/main" id="{69E23216-7A87-4DD9-AE58-47D918D01ACC}"/>
            </a:ext>
          </a:extLst>
        </xdr:cNvPr>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59345</xdr:rowOff>
    </xdr:from>
    <xdr:ext cx="405111" cy="259045"/>
    <xdr:sp macro="" textlink="">
      <xdr:nvSpPr>
        <xdr:cNvPr id="565" name="n_1mainValue【庁舎】&#10;有形固定資産減価償却率">
          <a:extLst>
            <a:ext uri="{FF2B5EF4-FFF2-40B4-BE49-F238E27FC236}">
              <a16:creationId xmlns:a16="http://schemas.microsoft.com/office/drawing/2014/main" id="{C9939EA7-8C6B-4432-8032-0F70FCD14469}"/>
            </a:ext>
          </a:extLst>
        </xdr:cNvPr>
        <xdr:cNvSpPr txBox="1"/>
      </xdr:nvSpPr>
      <xdr:spPr>
        <a:xfrm>
          <a:off x="152660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96900</xdr:rowOff>
    </xdr:from>
    <xdr:ext cx="405111" cy="259045"/>
    <xdr:sp macro="" textlink="">
      <xdr:nvSpPr>
        <xdr:cNvPr id="566" name="n_2mainValue【庁舎】&#10;有形固定資産減価償却率">
          <a:extLst>
            <a:ext uri="{FF2B5EF4-FFF2-40B4-BE49-F238E27FC236}">
              <a16:creationId xmlns:a16="http://schemas.microsoft.com/office/drawing/2014/main" id="{09B747DB-53F0-4C94-86DD-F661B3652F1A}"/>
            </a:ext>
          </a:extLst>
        </xdr:cNvPr>
        <xdr:cNvSpPr txBox="1"/>
      </xdr:nvSpPr>
      <xdr:spPr>
        <a:xfrm>
          <a:off x="143897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80571</xdr:rowOff>
    </xdr:from>
    <xdr:ext cx="405111" cy="259045"/>
    <xdr:sp macro="" textlink="">
      <xdr:nvSpPr>
        <xdr:cNvPr id="567" name="n_3mainValue【庁舎】&#10;有形固定資産減価償却率">
          <a:extLst>
            <a:ext uri="{FF2B5EF4-FFF2-40B4-BE49-F238E27FC236}">
              <a16:creationId xmlns:a16="http://schemas.microsoft.com/office/drawing/2014/main" id="{E2EB331B-0278-433D-A534-4DA3DD0FDACA}"/>
            </a:ext>
          </a:extLst>
        </xdr:cNvPr>
        <xdr:cNvSpPr txBox="1"/>
      </xdr:nvSpPr>
      <xdr:spPr>
        <a:xfrm>
          <a:off x="13500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43015</xdr:rowOff>
    </xdr:from>
    <xdr:ext cx="405111" cy="259045"/>
    <xdr:sp macro="" textlink="">
      <xdr:nvSpPr>
        <xdr:cNvPr id="568" name="n_4mainValue【庁舎】&#10;有形固定資産減価償却率">
          <a:extLst>
            <a:ext uri="{FF2B5EF4-FFF2-40B4-BE49-F238E27FC236}">
              <a16:creationId xmlns:a16="http://schemas.microsoft.com/office/drawing/2014/main" id="{28AB3F35-E5A3-44E6-9EC4-8C00EE119269}"/>
            </a:ext>
          </a:extLst>
        </xdr:cNvPr>
        <xdr:cNvSpPr txBox="1"/>
      </xdr:nvSpPr>
      <xdr:spPr>
        <a:xfrm>
          <a:off x="126117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9" name="正方形/長方形 568">
          <a:extLst>
            <a:ext uri="{FF2B5EF4-FFF2-40B4-BE49-F238E27FC236}">
              <a16:creationId xmlns:a16="http://schemas.microsoft.com/office/drawing/2014/main" id="{0D1A5F2D-74BF-481B-9138-AF2112BF3E6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0" name="正方形/長方形 569">
          <a:extLst>
            <a:ext uri="{FF2B5EF4-FFF2-40B4-BE49-F238E27FC236}">
              <a16:creationId xmlns:a16="http://schemas.microsoft.com/office/drawing/2014/main" id="{6237584A-4571-470E-A308-60E5C73C3D9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1" name="正方形/長方形 570">
          <a:extLst>
            <a:ext uri="{FF2B5EF4-FFF2-40B4-BE49-F238E27FC236}">
              <a16:creationId xmlns:a16="http://schemas.microsoft.com/office/drawing/2014/main" id="{0322A1C2-2452-4068-9B8A-CBA6DAED8F9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2" name="正方形/長方形 571">
          <a:extLst>
            <a:ext uri="{FF2B5EF4-FFF2-40B4-BE49-F238E27FC236}">
              <a16:creationId xmlns:a16="http://schemas.microsoft.com/office/drawing/2014/main" id="{D21CB1A6-8A92-4927-9925-588A985DB38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3" name="正方形/長方形 572">
          <a:extLst>
            <a:ext uri="{FF2B5EF4-FFF2-40B4-BE49-F238E27FC236}">
              <a16:creationId xmlns:a16="http://schemas.microsoft.com/office/drawing/2014/main" id="{47A520D7-2B98-4CED-9E12-CE78BC772E3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4" name="正方形/長方形 573">
          <a:extLst>
            <a:ext uri="{FF2B5EF4-FFF2-40B4-BE49-F238E27FC236}">
              <a16:creationId xmlns:a16="http://schemas.microsoft.com/office/drawing/2014/main" id="{794C8AFB-63F5-4207-95F7-1447C9C9539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5" name="正方形/長方形 574">
          <a:extLst>
            <a:ext uri="{FF2B5EF4-FFF2-40B4-BE49-F238E27FC236}">
              <a16:creationId xmlns:a16="http://schemas.microsoft.com/office/drawing/2014/main" id="{3E6C46DC-C2A7-4FA6-BF77-93B1844124F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6" name="正方形/長方形 575">
          <a:extLst>
            <a:ext uri="{FF2B5EF4-FFF2-40B4-BE49-F238E27FC236}">
              <a16:creationId xmlns:a16="http://schemas.microsoft.com/office/drawing/2014/main" id="{4013DC49-0C71-429E-807A-6666A6B5EFC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7" name="テキスト ボックス 576">
          <a:extLst>
            <a:ext uri="{FF2B5EF4-FFF2-40B4-BE49-F238E27FC236}">
              <a16:creationId xmlns:a16="http://schemas.microsoft.com/office/drawing/2014/main" id="{18A34608-94DD-4634-8A5D-66E8FE9CDA6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8" name="直線コネクタ 577">
          <a:extLst>
            <a:ext uri="{FF2B5EF4-FFF2-40B4-BE49-F238E27FC236}">
              <a16:creationId xmlns:a16="http://schemas.microsoft.com/office/drawing/2014/main" id="{1EC622BC-2D0C-447C-9C5A-6EEB4F5F988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9" name="直線コネクタ 578">
          <a:extLst>
            <a:ext uri="{FF2B5EF4-FFF2-40B4-BE49-F238E27FC236}">
              <a16:creationId xmlns:a16="http://schemas.microsoft.com/office/drawing/2014/main" id="{35EA9CAF-689C-460D-85B2-C9F0EEAB334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0" name="テキスト ボックス 579">
          <a:extLst>
            <a:ext uri="{FF2B5EF4-FFF2-40B4-BE49-F238E27FC236}">
              <a16:creationId xmlns:a16="http://schemas.microsoft.com/office/drawing/2014/main" id="{83C9E657-0805-4016-B1F2-6C41F447619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1" name="直線コネクタ 580">
          <a:extLst>
            <a:ext uri="{FF2B5EF4-FFF2-40B4-BE49-F238E27FC236}">
              <a16:creationId xmlns:a16="http://schemas.microsoft.com/office/drawing/2014/main" id="{E1C41BF7-7BED-4462-80BA-495EB941B99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2" name="テキスト ボックス 581">
          <a:extLst>
            <a:ext uri="{FF2B5EF4-FFF2-40B4-BE49-F238E27FC236}">
              <a16:creationId xmlns:a16="http://schemas.microsoft.com/office/drawing/2014/main" id="{45AD9CB3-C17B-4EBF-BCBE-D54CDD2B381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3" name="直線コネクタ 582">
          <a:extLst>
            <a:ext uri="{FF2B5EF4-FFF2-40B4-BE49-F238E27FC236}">
              <a16:creationId xmlns:a16="http://schemas.microsoft.com/office/drawing/2014/main" id="{CB905303-B2C0-4760-95B3-73E29A0A2A8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4" name="テキスト ボックス 583">
          <a:extLst>
            <a:ext uri="{FF2B5EF4-FFF2-40B4-BE49-F238E27FC236}">
              <a16:creationId xmlns:a16="http://schemas.microsoft.com/office/drawing/2014/main" id="{89A00CD5-6D7D-42A6-8ABC-964B489FDCE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5" name="直線コネクタ 584">
          <a:extLst>
            <a:ext uri="{FF2B5EF4-FFF2-40B4-BE49-F238E27FC236}">
              <a16:creationId xmlns:a16="http://schemas.microsoft.com/office/drawing/2014/main" id="{EC37F32C-E5F4-4266-99B8-F4A5D66E952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6" name="テキスト ボックス 585">
          <a:extLst>
            <a:ext uri="{FF2B5EF4-FFF2-40B4-BE49-F238E27FC236}">
              <a16:creationId xmlns:a16="http://schemas.microsoft.com/office/drawing/2014/main" id="{BA250CDC-2DD2-46B9-902E-A62510891E8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7" name="直線コネクタ 586">
          <a:extLst>
            <a:ext uri="{FF2B5EF4-FFF2-40B4-BE49-F238E27FC236}">
              <a16:creationId xmlns:a16="http://schemas.microsoft.com/office/drawing/2014/main" id="{3D8F1798-64A2-437E-8A1E-16F66A2C24A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8" name="テキスト ボックス 587">
          <a:extLst>
            <a:ext uri="{FF2B5EF4-FFF2-40B4-BE49-F238E27FC236}">
              <a16:creationId xmlns:a16="http://schemas.microsoft.com/office/drawing/2014/main" id="{59560048-E218-4C9F-B3D7-458C41B552C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9" name="直線コネクタ 588">
          <a:extLst>
            <a:ext uri="{FF2B5EF4-FFF2-40B4-BE49-F238E27FC236}">
              <a16:creationId xmlns:a16="http://schemas.microsoft.com/office/drawing/2014/main" id="{3EE8FE59-E9D5-428C-BC89-0ABFE008280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0" name="テキスト ボックス 589">
          <a:extLst>
            <a:ext uri="{FF2B5EF4-FFF2-40B4-BE49-F238E27FC236}">
              <a16:creationId xmlns:a16="http://schemas.microsoft.com/office/drawing/2014/main" id="{89FABF55-9B23-489B-BE7A-4F1EAED4375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1" name="直線コネクタ 590">
          <a:extLst>
            <a:ext uri="{FF2B5EF4-FFF2-40B4-BE49-F238E27FC236}">
              <a16:creationId xmlns:a16="http://schemas.microsoft.com/office/drawing/2014/main" id="{F87D2EE0-9B48-402B-B869-C16F3B65133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2" name="テキスト ボックス 591">
          <a:extLst>
            <a:ext uri="{FF2B5EF4-FFF2-40B4-BE49-F238E27FC236}">
              <a16:creationId xmlns:a16="http://schemas.microsoft.com/office/drawing/2014/main" id="{84ED4FA2-C2D6-4C63-996A-50AF348AC57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3" name="【庁舎】&#10;一人当たり面積グラフ枠">
          <a:extLst>
            <a:ext uri="{FF2B5EF4-FFF2-40B4-BE49-F238E27FC236}">
              <a16:creationId xmlns:a16="http://schemas.microsoft.com/office/drawing/2014/main" id="{AC24ACC1-DEBB-4364-9EA5-C71F3645377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594" name="直線コネクタ 593">
          <a:extLst>
            <a:ext uri="{FF2B5EF4-FFF2-40B4-BE49-F238E27FC236}">
              <a16:creationId xmlns:a16="http://schemas.microsoft.com/office/drawing/2014/main" id="{498ADA8C-FAB0-43BE-8DEE-276AE5523817}"/>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595" name="【庁舎】&#10;一人当たり面積最小値テキスト">
          <a:extLst>
            <a:ext uri="{FF2B5EF4-FFF2-40B4-BE49-F238E27FC236}">
              <a16:creationId xmlns:a16="http://schemas.microsoft.com/office/drawing/2014/main" id="{FA13EA98-E455-4970-8EB4-60572B479A18}"/>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596" name="直線コネクタ 595">
          <a:extLst>
            <a:ext uri="{FF2B5EF4-FFF2-40B4-BE49-F238E27FC236}">
              <a16:creationId xmlns:a16="http://schemas.microsoft.com/office/drawing/2014/main" id="{7913F556-1A7F-41DF-A516-D41770958A70}"/>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597" name="【庁舎】&#10;一人当たり面積最大値テキスト">
          <a:extLst>
            <a:ext uri="{FF2B5EF4-FFF2-40B4-BE49-F238E27FC236}">
              <a16:creationId xmlns:a16="http://schemas.microsoft.com/office/drawing/2014/main" id="{3FA58208-B632-4255-818B-635B31E15BF9}"/>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598" name="直線コネクタ 597">
          <a:extLst>
            <a:ext uri="{FF2B5EF4-FFF2-40B4-BE49-F238E27FC236}">
              <a16:creationId xmlns:a16="http://schemas.microsoft.com/office/drawing/2014/main" id="{6DF9997F-D110-4277-846E-59E14652BEB0}"/>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599" name="【庁舎】&#10;一人当たり面積平均値テキスト">
          <a:extLst>
            <a:ext uri="{FF2B5EF4-FFF2-40B4-BE49-F238E27FC236}">
              <a16:creationId xmlns:a16="http://schemas.microsoft.com/office/drawing/2014/main" id="{57ADDC30-54CF-433D-AC28-9EC305C329FF}"/>
            </a:ext>
          </a:extLst>
        </xdr:cNvPr>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600" name="フローチャート: 判断 599">
          <a:extLst>
            <a:ext uri="{FF2B5EF4-FFF2-40B4-BE49-F238E27FC236}">
              <a16:creationId xmlns:a16="http://schemas.microsoft.com/office/drawing/2014/main" id="{B2FE9D5B-7850-4008-A501-5C4D22A04131}"/>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601" name="フローチャート: 判断 600">
          <a:extLst>
            <a:ext uri="{FF2B5EF4-FFF2-40B4-BE49-F238E27FC236}">
              <a16:creationId xmlns:a16="http://schemas.microsoft.com/office/drawing/2014/main" id="{FEBA0D63-46C5-436F-86B1-3C5C879D332D}"/>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02" name="フローチャート: 判断 601">
          <a:extLst>
            <a:ext uri="{FF2B5EF4-FFF2-40B4-BE49-F238E27FC236}">
              <a16:creationId xmlns:a16="http://schemas.microsoft.com/office/drawing/2014/main" id="{B3C1989D-1829-4495-83DA-5938A081F857}"/>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603" name="フローチャート: 判断 602">
          <a:extLst>
            <a:ext uri="{FF2B5EF4-FFF2-40B4-BE49-F238E27FC236}">
              <a16:creationId xmlns:a16="http://schemas.microsoft.com/office/drawing/2014/main" id="{9C94CF65-1CE2-4C68-B8BC-24CF4231D72E}"/>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604" name="フローチャート: 判断 603">
          <a:extLst>
            <a:ext uri="{FF2B5EF4-FFF2-40B4-BE49-F238E27FC236}">
              <a16:creationId xmlns:a16="http://schemas.microsoft.com/office/drawing/2014/main" id="{5D31DCF0-0888-4488-A916-A5299249C272}"/>
            </a:ext>
          </a:extLst>
        </xdr:cNvPr>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2B31B3A8-F0BC-43C7-A126-6E5266175CF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FE5540D2-0700-485B-A90D-16848B82F72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C4AD43A3-7692-4C09-A484-E871B83D90B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C3CF817C-6714-4343-BAB7-78688C44D10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5E68352F-41C2-48FF-BC52-39E00FA6FEE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23768</xdr:rowOff>
    </xdr:from>
    <xdr:to>
      <xdr:col>112</xdr:col>
      <xdr:colOff>38100</xdr:colOff>
      <xdr:row>107</xdr:row>
      <xdr:rowOff>125368</xdr:rowOff>
    </xdr:to>
    <xdr:sp macro="" textlink="">
      <xdr:nvSpPr>
        <xdr:cNvPr id="610" name="楕円 609">
          <a:extLst>
            <a:ext uri="{FF2B5EF4-FFF2-40B4-BE49-F238E27FC236}">
              <a16:creationId xmlns:a16="http://schemas.microsoft.com/office/drawing/2014/main" id="{08BC79B4-4AEC-4A7B-83D0-79E6266A59BC}"/>
            </a:ext>
          </a:extLst>
        </xdr:cNvPr>
        <xdr:cNvSpPr/>
      </xdr:nvSpPr>
      <xdr:spPr>
        <a:xfrm>
          <a:off x="21272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33564</xdr:rowOff>
    </xdr:from>
    <xdr:to>
      <xdr:col>107</xdr:col>
      <xdr:colOff>101600</xdr:colOff>
      <xdr:row>107</xdr:row>
      <xdr:rowOff>135164</xdr:rowOff>
    </xdr:to>
    <xdr:sp macro="" textlink="">
      <xdr:nvSpPr>
        <xdr:cNvPr id="611" name="楕円 610">
          <a:extLst>
            <a:ext uri="{FF2B5EF4-FFF2-40B4-BE49-F238E27FC236}">
              <a16:creationId xmlns:a16="http://schemas.microsoft.com/office/drawing/2014/main" id="{39059D31-6A29-4FAF-AB51-0063258893FE}"/>
            </a:ext>
          </a:extLst>
        </xdr:cNvPr>
        <xdr:cNvSpPr/>
      </xdr:nvSpPr>
      <xdr:spPr>
        <a:xfrm>
          <a:off x="20383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74568</xdr:rowOff>
    </xdr:from>
    <xdr:to>
      <xdr:col>111</xdr:col>
      <xdr:colOff>177800</xdr:colOff>
      <xdr:row>107</xdr:row>
      <xdr:rowOff>84364</xdr:rowOff>
    </xdr:to>
    <xdr:cxnSp macro="">
      <xdr:nvCxnSpPr>
        <xdr:cNvPr id="612" name="直線コネクタ 611">
          <a:extLst>
            <a:ext uri="{FF2B5EF4-FFF2-40B4-BE49-F238E27FC236}">
              <a16:creationId xmlns:a16="http://schemas.microsoft.com/office/drawing/2014/main" id="{50E91B4F-7EAC-44A8-966D-4B2845456BAF}"/>
            </a:ext>
          </a:extLst>
        </xdr:cNvPr>
        <xdr:cNvCxnSpPr/>
      </xdr:nvCxnSpPr>
      <xdr:spPr>
        <a:xfrm flipV="1">
          <a:off x="20434300" y="184197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613" name="楕円 612">
          <a:extLst>
            <a:ext uri="{FF2B5EF4-FFF2-40B4-BE49-F238E27FC236}">
              <a16:creationId xmlns:a16="http://schemas.microsoft.com/office/drawing/2014/main" id="{985E346F-42A6-4D54-A34A-C3AB6032315E}"/>
            </a:ext>
          </a:extLst>
        </xdr:cNvPr>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84364</xdr:rowOff>
    </xdr:from>
    <xdr:to>
      <xdr:col>107</xdr:col>
      <xdr:colOff>50800</xdr:colOff>
      <xdr:row>107</xdr:row>
      <xdr:rowOff>87630</xdr:rowOff>
    </xdr:to>
    <xdr:cxnSp macro="">
      <xdr:nvCxnSpPr>
        <xdr:cNvPr id="614" name="直線コネクタ 613">
          <a:extLst>
            <a:ext uri="{FF2B5EF4-FFF2-40B4-BE49-F238E27FC236}">
              <a16:creationId xmlns:a16="http://schemas.microsoft.com/office/drawing/2014/main" id="{21A643B7-1A93-4BBE-A073-03B4A923C187}"/>
            </a:ext>
          </a:extLst>
        </xdr:cNvPr>
        <xdr:cNvCxnSpPr/>
      </xdr:nvCxnSpPr>
      <xdr:spPr>
        <a:xfrm flipV="1">
          <a:off x="19545300" y="184295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41184</xdr:rowOff>
    </xdr:from>
    <xdr:to>
      <xdr:col>98</xdr:col>
      <xdr:colOff>38100</xdr:colOff>
      <xdr:row>107</xdr:row>
      <xdr:rowOff>142784</xdr:rowOff>
    </xdr:to>
    <xdr:sp macro="" textlink="">
      <xdr:nvSpPr>
        <xdr:cNvPr id="615" name="楕円 614">
          <a:extLst>
            <a:ext uri="{FF2B5EF4-FFF2-40B4-BE49-F238E27FC236}">
              <a16:creationId xmlns:a16="http://schemas.microsoft.com/office/drawing/2014/main" id="{73D2B11B-40EE-4C92-AAEF-482CC4148E0E}"/>
            </a:ext>
          </a:extLst>
        </xdr:cNvPr>
        <xdr:cNvSpPr/>
      </xdr:nvSpPr>
      <xdr:spPr>
        <a:xfrm>
          <a:off x="18605500" y="1838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87630</xdr:rowOff>
    </xdr:from>
    <xdr:to>
      <xdr:col>102</xdr:col>
      <xdr:colOff>114300</xdr:colOff>
      <xdr:row>107</xdr:row>
      <xdr:rowOff>91984</xdr:rowOff>
    </xdr:to>
    <xdr:cxnSp macro="">
      <xdr:nvCxnSpPr>
        <xdr:cNvPr id="616" name="直線コネクタ 615">
          <a:extLst>
            <a:ext uri="{FF2B5EF4-FFF2-40B4-BE49-F238E27FC236}">
              <a16:creationId xmlns:a16="http://schemas.microsoft.com/office/drawing/2014/main" id="{AF9C53E7-4F8C-433E-8FBD-C4D67FFF326E}"/>
            </a:ext>
          </a:extLst>
        </xdr:cNvPr>
        <xdr:cNvCxnSpPr/>
      </xdr:nvCxnSpPr>
      <xdr:spPr>
        <a:xfrm flipV="1">
          <a:off x="18656300" y="1843278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617" name="n_1aveValue【庁舎】&#10;一人当たり面積">
          <a:extLst>
            <a:ext uri="{FF2B5EF4-FFF2-40B4-BE49-F238E27FC236}">
              <a16:creationId xmlns:a16="http://schemas.microsoft.com/office/drawing/2014/main" id="{B57AEB3F-B576-4D7C-B1B3-334CFD5F5687}"/>
            </a:ext>
          </a:extLst>
        </xdr:cNvPr>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618" name="n_2aveValue【庁舎】&#10;一人当たり面積">
          <a:extLst>
            <a:ext uri="{FF2B5EF4-FFF2-40B4-BE49-F238E27FC236}">
              <a16:creationId xmlns:a16="http://schemas.microsoft.com/office/drawing/2014/main" id="{AE515758-EAC2-4F0A-921C-9C54318F82EF}"/>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619" name="n_3aveValue【庁舎】&#10;一人当たり面積">
          <a:extLst>
            <a:ext uri="{FF2B5EF4-FFF2-40B4-BE49-F238E27FC236}">
              <a16:creationId xmlns:a16="http://schemas.microsoft.com/office/drawing/2014/main" id="{C4D67FA9-B47A-4A93-B01A-A11216E48FEF}"/>
            </a:ext>
          </a:extLst>
        </xdr:cNvPr>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620" name="n_4aveValue【庁舎】&#10;一人当たり面積">
          <a:extLst>
            <a:ext uri="{FF2B5EF4-FFF2-40B4-BE49-F238E27FC236}">
              <a16:creationId xmlns:a16="http://schemas.microsoft.com/office/drawing/2014/main" id="{CBDE58DC-3602-42E2-8796-ED26CD62433F}"/>
            </a:ext>
          </a:extLst>
        </xdr:cNvPr>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116495</xdr:rowOff>
    </xdr:from>
    <xdr:ext cx="469744" cy="259045"/>
    <xdr:sp macro="" textlink="">
      <xdr:nvSpPr>
        <xdr:cNvPr id="621" name="n_1mainValue【庁舎】&#10;一人当たり面積">
          <a:extLst>
            <a:ext uri="{FF2B5EF4-FFF2-40B4-BE49-F238E27FC236}">
              <a16:creationId xmlns:a16="http://schemas.microsoft.com/office/drawing/2014/main" id="{0AD8C364-5E82-4DA3-9167-D4F0011B7B71}"/>
            </a:ext>
          </a:extLst>
        </xdr:cNvPr>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126291</xdr:rowOff>
    </xdr:from>
    <xdr:ext cx="469744" cy="259045"/>
    <xdr:sp macro="" textlink="">
      <xdr:nvSpPr>
        <xdr:cNvPr id="622" name="n_2mainValue【庁舎】&#10;一人当たり面積">
          <a:extLst>
            <a:ext uri="{FF2B5EF4-FFF2-40B4-BE49-F238E27FC236}">
              <a16:creationId xmlns:a16="http://schemas.microsoft.com/office/drawing/2014/main" id="{C6FD5D86-DE40-45D1-BD9F-9A76F2BD5381}"/>
            </a:ext>
          </a:extLst>
        </xdr:cNvPr>
        <xdr:cNvSpPr txBox="1"/>
      </xdr:nvSpPr>
      <xdr:spPr>
        <a:xfrm>
          <a:off x="20199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623" name="n_3mainValue【庁舎】&#10;一人当たり面積">
          <a:extLst>
            <a:ext uri="{FF2B5EF4-FFF2-40B4-BE49-F238E27FC236}">
              <a16:creationId xmlns:a16="http://schemas.microsoft.com/office/drawing/2014/main" id="{30D2DAB4-676C-49E2-AAB1-EF0B25BB5F8D}"/>
            </a:ext>
          </a:extLst>
        </xdr:cNvPr>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133911</xdr:rowOff>
    </xdr:from>
    <xdr:ext cx="469744" cy="259045"/>
    <xdr:sp macro="" textlink="">
      <xdr:nvSpPr>
        <xdr:cNvPr id="624" name="n_4mainValue【庁舎】&#10;一人当たり面積">
          <a:extLst>
            <a:ext uri="{FF2B5EF4-FFF2-40B4-BE49-F238E27FC236}">
              <a16:creationId xmlns:a16="http://schemas.microsoft.com/office/drawing/2014/main" id="{5456C2DF-D7A8-4F5E-BFD0-7C06A1DAAEC9}"/>
            </a:ext>
          </a:extLst>
        </xdr:cNvPr>
        <xdr:cNvSpPr txBox="1"/>
      </xdr:nvSpPr>
      <xdr:spPr>
        <a:xfrm>
          <a:off x="18421427" y="1847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5" name="正方形/長方形 624">
          <a:extLst>
            <a:ext uri="{FF2B5EF4-FFF2-40B4-BE49-F238E27FC236}">
              <a16:creationId xmlns:a16="http://schemas.microsoft.com/office/drawing/2014/main" id="{67EC018A-8084-46A5-BD63-5252B56F286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6" name="正方形/長方形 625">
          <a:extLst>
            <a:ext uri="{FF2B5EF4-FFF2-40B4-BE49-F238E27FC236}">
              <a16:creationId xmlns:a16="http://schemas.microsoft.com/office/drawing/2014/main" id="{5FCC797D-C665-4576-BEDB-AD56D3C4C3E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7" name="テキスト ボックス 626">
          <a:extLst>
            <a:ext uri="{FF2B5EF4-FFF2-40B4-BE49-F238E27FC236}">
              <a16:creationId xmlns:a16="http://schemas.microsoft.com/office/drawing/2014/main" id="{3C3B0D2D-DFCA-484C-BDF9-D6F5AD29F1F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類似団体と有形固定資産原価償却率が高くなっている施設は、体育館・プール、消防施設、庁舎となっている。</a:t>
          </a:r>
        </a:p>
        <a:p>
          <a:r>
            <a:rPr kumimoji="1" lang="ja-JP" altLang="en-US" sz="1300">
              <a:latin typeface="ＭＳ Ｐゴシック" panose="020B0600070205080204" pitchFamily="50" charset="-128"/>
              <a:ea typeface="ＭＳ Ｐゴシック" panose="020B0600070205080204" pitchFamily="50" charset="-128"/>
            </a:rPr>
            <a:t>体育館・プールにおいては施設類型別ストック情報分析表①にて記載しているとおり小中学校の統廃合を行ったが旧施設は除却せず別目的で利用しているため数値の減少につながっていない。また、消防施設においては、老朽化している施設から順次更新を進めており類似団体よりは高い。庁舎は昭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年に建設されており未耐震部分もあることから、建替もしくは移転について検討を進めている。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長崎県東彼杵町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7,850
7,800
74.28
4,953,761
4,777,595
134,976
2,950,776
4,275,152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人口減少や全国平均を上回る高齢化率（平成元年末</a:t>
          </a:r>
          <a:r>
            <a:rPr kumimoji="1" lang="en-US" altLang="ja-JP" sz="1300">
              <a:latin typeface="ＭＳ Ｐゴシック" panose="020B0600070205080204" pitchFamily="50" charset="-128"/>
              <a:ea typeface="ＭＳ Ｐゴシック" panose="020B0600070205080204" pitchFamily="50" charset="-128"/>
            </a:rPr>
            <a:t>36.1%</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）に加え、町内に中心となる産業がないこと等により、財政基盤が弱く、類似団体平均を下回っている。組織の見直しや歳出削減を図るとともに、地方税の徴収強化に取り組み、財政基盤の強化に努める。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164193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類似団体と比較すると人件費は低く、扶助費・公債費が大きいことが特徴となっている。公債費については年々減少しており今後も新発債の抑制により公債費の圧縮に努めていく。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増加の要因としては、新たに中学校スクールバスを運行したことにより物件費において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ポイント増となったこと等が挙げられる。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63</xdr:row>
      <xdr:rowOff>167386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75696"/>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63</xdr:row>
      <xdr:rowOff>94996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756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22606</xdr:rowOff>
    </xdr:from>
    <xdr:to>
      <xdr:col>15</xdr:col>
      <xdr:colOff>82550</xdr:colOff>
      <xdr:row>63</xdr:row>
      <xdr:rowOff>94996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239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63</xdr:row>
      <xdr:rowOff>22606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77830"/>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133113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35323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44196</xdr:rowOff>
    </xdr:from>
    <xdr:to>
      <xdr:col>15</xdr:col>
      <xdr:colOff>133350</xdr:colOff>
      <xdr:row>63</xdr:row>
      <xdr:rowOff>145796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130573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143256</xdr:rowOff>
    </xdr:from>
    <xdr:to>
      <xdr:col>11</xdr:col>
      <xdr:colOff>82550</xdr:colOff>
      <xdr:row>63</xdr:row>
      <xdr:rowOff>73406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人当たりの人件費・物件費等の決算額は年々増加傾向で、主な要因としては人口減少による影響が大きいが、令和元年度は特に人件費で職員給が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千円増となったことや、物件費でふるさと納税の伸びによる経費増大などにより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81,579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千円の増となったことが大きく影響した。今後も定員計画に基づき適正な職員数を維持し、物件費の経常的なものについての削減努力を行うこととする。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126225</xdr:rowOff>
    </xdr:from>
    <xdr:to>
      <xdr:col>23</xdr:col>
      <xdr:colOff>133350</xdr:colOff>
      <xdr:row>82</xdr:row>
      <xdr:rowOff>30479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13675"/>
          <a:ext cx="838200" cy="7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120590</xdr:rowOff>
    </xdr:from>
    <xdr:to>
      <xdr:col>19</xdr:col>
      <xdr:colOff>133350</xdr:colOff>
      <xdr:row>81</xdr:row>
      <xdr:rowOff>126225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08040"/>
          <a:ext cx="889000" cy="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119737</xdr:rowOff>
    </xdr:from>
    <xdr:to>
      <xdr:col>15</xdr:col>
      <xdr:colOff>82550</xdr:colOff>
      <xdr:row>81</xdr:row>
      <xdr:rowOff>120590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07187"/>
          <a:ext cx="8890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117723</xdr:rowOff>
    </xdr:from>
    <xdr:to>
      <xdr:col>11</xdr:col>
      <xdr:colOff>31750</xdr:colOff>
      <xdr:row>81</xdr:row>
      <xdr:rowOff>119737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05173"/>
          <a:ext cx="889000" cy="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151129</xdr:rowOff>
    </xdr:from>
    <xdr:to>
      <xdr:col>23</xdr:col>
      <xdr:colOff>184150</xdr:colOff>
      <xdr:row>82</xdr:row>
      <xdr:rowOff>81279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3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167656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8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75425</xdr:rowOff>
    </xdr:from>
    <xdr:to>
      <xdr:col>19</xdr:col>
      <xdr:colOff>184150</xdr:colOff>
      <xdr:row>82</xdr:row>
      <xdr:rowOff>5575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6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15752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31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69790</xdr:rowOff>
    </xdr:from>
    <xdr:to>
      <xdr:col>15</xdr:col>
      <xdr:colOff>133350</xdr:colOff>
      <xdr:row>81</xdr:row>
      <xdr:rowOff>171390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10117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2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68937</xdr:rowOff>
    </xdr:from>
    <xdr:to>
      <xdr:col>11</xdr:col>
      <xdr:colOff>82550</xdr:colOff>
      <xdr:row>81</xdr:row>
      <xdr:rowOff>170537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5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9264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2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66923</xdr:rowOff>
    </xdr:from>
    <xdr:to>
      <xdr:col>7</xdr:col>
      <xdr:colOff>31750</xdr:colOff>
      <xdr:row>81</xdr:row>
      <xdr:rowOff>168523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5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7250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2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人事異動で多数の昇格・昇給があったことが影響し一時的な指数の上昇が見られたが、職員の採用・退職、階層の移動等により構造が変動したこともあり、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から低下に転じている。今後も引き続き、各種手当の点検や見直し等を行い、適正化に努めていく。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22073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88077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22073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8077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22073</xdr:rowOff>
    </xdr:from>
    <xdr:to>
      <xdr:col>72</xdr:col>
      <xdr:colOff>203200</xdr:colOff>
      <xdr:row>87</xdr:row>
      <xdr:rowOff>91016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382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56545</xdr:rowOff>
    </xdr:from>
    <xdr:to>
      <xdr:col>68</xdr:col>
      <xdr:colOff>152400</xdr:colOff>
      <xdr:row>87</xdr:row>
      <xdr:rowOff>91016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726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142723</xdr:rowOff>
    </xdr:from>
    <xdr:to>
      <xdr:col>81</xdr:col>
      <xdr:colOff>95250</xdr:colOff>
      <xdr:row>87</xdr:row>
      <xdr:rowOff>72873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114800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142723</xdr:rowOff>
    </xdr:from>
    <xdr:to>
      <xdr:col>73</xdr:col>
      <xdr:colOff>44450</xdr:colOff>
      <xdr:row>87</xdr:row>
      <xdr:rowOff>72873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5745</xdr:rowOff>
    </xdr:from>
    <xdr:to>
      <xdr:col>64</xdr:col>
      <xdr:colOff>152400</xdr:colOff>
      <xdr:row>87</xdr:row>
      <xdr:rowOff>107345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92122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人口千人当たりの職員数は類似団体内ではいまだ低い順位を保っている。</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度末の団塊の世代の大量退職や財政健全化計画、集中改革プランにより、退職者不補充と現業からの任用替を同時に行ってきたことによるものである。職員数の大幅な減員は、行政サービスの水準低下を来すおそれがあり町財政状況と増大する行政需要の整合性を図りつつ、適正な定員管理に努める。今後は</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策定の定員管理計画に基づき、現業職の退職者不補充、一般行政職の適正配置による簡素で効率的な体制と職員数を維持していく。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9239</xdr:rowOff>
    </xdr:from>
    <xdr:to>
      <xdr:col>81</xdr:col>
      <xdr:colOff>44450</xdr:colOff>
      <xdr:row>59</xdr:row>
      <xdr:rowOff>18288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124789"/>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6223</xdr:rowOff>
    </xdr:from>
    <xdr:to>
      <xdr:col>77</xdr:col>
      <xdr:colOff>44450</xdr:colOff>
      <xdr:row>59</xdr:row>
      <xdr:rowOff>9239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121773"/>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164402</xdr:rowOff>
    </xdr:from>
    <xdr:to>
      <xdr:col>72</xdr:col>
      <xdr:colOff>203200</xdr:colOff>
      <xdr:row>59</xdr:row>
      <xdr:rowOff>6223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108502"/>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164402</xdr:rowOff>
    </xdr:from>
    <xdr:to>
      <xdr:col>68</xdr:col>
      <xdr:colOff>152400</xdr:colOff>
      <xdr:row>58</xdr:row>
      <xdr:rowOff>165005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3512800" y="10108502"/>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138938</xdr:rowOff>
    </xdr:from>
    <xdr:to>
      <xdr:col>81</xdr:col>
      <xdr:colOff>95250</xdr:colOff>
      <xdr:row>59</xdr:row>
      <xdr:rowOff>69088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60215</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00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129889</xdr:rowOff>
    </xdr:from>
    <xdr:to>
      <xdr:col>77</xdr:col>
      <xdr:colOff>95250</xdr:colOff>
      <xdr:row>59</xdr:row>
      <xdr:rowOff>60039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07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70216</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984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126873</xdr:rowOff>
    </xdr:from>
    <xdr:to>
      <xdr:col>73</xdr:col>
      <xdr:colOff>44450</xdr:colOff>
      <xdr:row>59</xdr:row>
      <xdr:rowOff>57023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0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67200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83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113602</xdr:rowOff>
    </xdr:from>
    <xdr:to>
      <xdr:col>68</xdr:col>
      <xdr:colOff>203200</xdr:colOff>
      <xdr:row>59</xdr:row>
      <xdr:rowOff>43752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0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53929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82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114205</xdr:rowOff>
    </xdr:from>
    <xdr:to>
      <xdr:col>64</xdr:col>
      <xdr:colOff>152400</xdr:colOff>
      <xdr:row>59</xdr:row>
      <xdr:rowOff>44355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05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54532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82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新発債の抑制や繰上げ償還の実施等により</a:t>
          </a:r>
          <a:r>
            <a:rPr kumimoji="1" lang="en-US" altLang="ja-JP" sz="1200">
              <a:latin typeface="ＭＳ Ｐゴシック" panose="020B0600070205080204" pitchFamily="50" charset="-128"/>
              <a:ea typeface="ＭＳ Ｐゴシック" panose="020B0600070205080204" pitchFamily="50" charset="-128"/>
            </a:rPr>
            <a:t>H22</a:t>
          </a:r>
          <a:r>
            <a:rPr kumimoji="1" lang="ja-JP" altLang="en-US" sz="1200">
              <a:latin typeface="ＭＳ Ｐゴシック" panose="020B0600070205080204" pitchFamily="50" charset="-128"/>
              <a:ea typeface="ＭＳ Ｐゴシック" panose="020B0600070205080204" pitchFamily="50" charset="-128"/>
            </a:rPr>
            <a:t>からは改善傾向であったが、</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に総合会館建設に係る交付税措置額が皆減、</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ではふるさと林道遠目中岳線開設事業に係る交付税措置額が皆減となったことの他、公共下水道事業にかかる準元利償還金の増等が影響し増傾向となっていたが、普通交付税の増などが影響し</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減となった。今後は進捗中である公共下水道事業の準元利償還金の増や東彼地区保健福祉組合のごみ処理施設改築工事に係る起債の償還開始など、増要因が見込まれているが、過去の起債事業の償還終了による償還額の減の影響もあるため、急激な増とはならない見込みである。徴税による自主財源確保と新発債の抑制に努め、比率改善を図っていく。</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43</xdr:row>
      <xdr:rowOff>133858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741934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43</xdr:row>
      <xdr:rowOff>133858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74676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131572</xdr:rowOff>
    </xdr:from>
    <xdr:to>
      <xdr:col>72</xdr:col>
      <xdr:colOff>203200</xdr:colOff>
      <xdr:row>43</xdr:row>
      <xdr:rowOff>95250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733247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131572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72263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83058</xdr:rowOff>
    </xdr:from>
    <xdr:to>
      <xdr:col>77</xdr:col>
      <xdr:colOff>95250</xdr:colOff>
      <xdr:row>44</xdr:row>
      <xdr:rowOff>13208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169435</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80772</xdr:rowOff>
    </xdr:from>
    <xdr:to>
      <xdr:col>68</xdr:col>
      <xdr:colOff>203200</xdr:colOff>
      <xdr:row>43</xdr:row>
      <xdr:rowOff>10922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新発債の発行抑制による地方債残高の</a:t>
          </a:r>
          <a:r>
            <a:rPr kumimoji="1" lang="en-US" altLang="ja-JP" sz="1300">
              <a:latin typeface="ＭＳ Ｐゴシック" panose="020B0600070205080204" pitchFamily="50" charset="-128"/>
              <a:ea typeface="ＭＳ Ｐゴシック" panose="020B0600070205080204" pitchFamily="50" charset="-128"/>
            </a:rPr>
            <a:t>275,995</a:t>
          </a:r>
          <a:r>
            <a:rPr kumimoji="1" lang="ja-JP" altLang="en-US" sz="1300">
              <a:latin typeface="ＭＳ Ｐゴシック" panose="020B0600070205080204" pitchFamily="50" charset="-128"/>
              <a:ea typeface="ＭＳ Ｐゴシック" panose="020B0600070205080204" pitchFamily="50" charset="-128"/>
            </a:rPr>
            <a:t>千円減やふるさと納税の伸びにより基金残高が</a:t>
          </a:r>
          <a:r>
            <a:rPr kumimoji="1" lang="en-US" altLang="ja-JP" sz="1300">
              <a:latin typeface="ＭＳ Ｐゴシック" panose="020B0600070205080204" pitchFamily="50" charset="-128"/>
              <a:ea typeface="ＭＳ Ｐゴシック" panose="020B0600070205080204" pitchFamily="50" charset="-128"/>
            </a:rPr>
            <a:t>168,420</a:t>
          </a:r>
          <a:r>
            <a:rPr kumimoji="1" lang="ja-JP" altLang="en-US" sz="1300">
              <a:latin typeface="ＭＳ Ｐゴシック" panose="020B0600070205080204" pitchFamily="50" charset="-128"/>
              <a:ea typeface="ＭＳ Ｐゴシック" panose="020B0600070205080204" pitchFamily="50" charset="-128"/>
            </a:rPr>
            <a:t>千円増となったことが影響し、前年度より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ポイント減となったが、公共下水道事業が進捗中の事業であることから、後世への負担を少しでも軽減するよう、新規事業の実施等については十分に検討し財政の健全化を図る。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128842</xdr:rowOff>
    </xdr:from>
    <xdr:to>
      <xdr:col>81</xdr:col>
      <xdr:colOff>44450</xdr:colOff>
      <xdr:row>18</xdr:row>
      <xdr:rowOff>23749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6179800" y="3043492"/>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113760</xdr:rowOff>
    </xdr:from>
    <xdr:to>
      <xdr:col>77</xdr:col>
      <xdr:colOff>44450</xdr:colOff>
      <xdr:row>18</xdr:row>
      <xdr:rowOff>23749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5290800" y="3028410"/>
          <a:ext cx="889000" cy="8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72263</xdr:rowOff>
    </xdr:from>
    <xdr:to>
      <xdr:col>72</xdr:col>
      <xdr:colOff>203200</xdr:colOff>
      <xdr:row>17</xdr:row>
      <xdr:rowOff>113760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4401800" y="2815463"/>
          <a:ext cx="889000" cy="21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72263</xdr:rowOff>
    </xdr:from>
    <xdr:to>
      <xdr:col>68</xdr:col>
      <xdr:colOff>152400</xdr:colOff>
      <xdr:row>16</xdr:row>
      <xdr:rowOff>145860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815463"/>
          <a:ext cx="889000" cy="7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78042</xdr:rowOff>
    </xdr:from>
    <xdr:to>
      <xdr:col>81</xdr:col>
      <xdr:colOff>95250</xdr:colOff>
      <xdr:row>18</xdr:row>
      <xdr:rowOff>8192</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299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50119</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96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144399</xdr:rowOff>
    </xdr:from>
    <xdr:to>
      <xdr:col>77</xdr:col>
      <xdr:colOff>95250</xdr:colOff>
      <xdr:row>18</xdr:row>
      <xdr:rowOff>74549</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305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59326</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314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62960</xdr:rowOff>
    </xdr:from>
    <xdr:to>
      <xdr:col>73</xdr:col>
      <xdr:colOff>44450</xdr:colOff>
      <xdr:row>17</xdr:row>
      <xdr:rowOff>164560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9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149337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306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21463</xdr:rowOff>
    </xdr:from>
    <xdr:to>
      <xdr:col>68</xdr:col>
      <xdr:colOff>203200</xdr:colOff>
      <xdr:row>16</xdr:row>
      <xdr:rowOff>123063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76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107840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85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95060</xdr:rowOff>
    </xdr:from>
    <xdr:to>
      <xdr:col>64</xdr:col>
      <xdr:colOff>152400</xdr:colOff>
      <xdr:row>17</xdr:row>
      <xdr:rowOff>25210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83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9987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92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長崎県東彼杵町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7,850
7,800
74.28
4,953,761
4,777,595
134,976
2,950,776
4,275,152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職員数が類似団体と比較して少ないために、経常収支比率の人件費分が低くなっている。今後も定員管理計画に基づき人件費抑制に努めていく。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23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55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94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と比較して低くなっているのは、本町に維持管理する施設が少ないことによる各種物件費が少ないためである。新たに中学校スクールバス運行事業が始まり前年度に比べ比率は高くなったものの、今後も経常的な物件費への一般財源投入を控え、歳出削減努力を引き続き行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24130</xdr:rowOff>
    </xdr:from>
    <xdr:to>
      <xdr:col>82</xdr:col>
      <xdr:colOff>107950</xdr:colOff>
      <xdr:row>14</xdr:row>
      <xdr:rowOff>155575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2443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24130</xdr:rowOff>
    </xdr:from>
    <xdr:to>
      <xdr:col>78</xdr:col>
      <xdr:colOff>69850</xdr:colOff>
      <xdr:row>14</xdr:row>
      <xdr:rowOff>41275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244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41275</xdr:rowOff>
    </xdr:from>
    <xdr:to>
      <xdr:col>73</xdr:col>
      <xdr:colOff>180975</xdr:colOff>
      <xdr:row>14</xdr:row>
      <xdr:rowOff>92710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415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92710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4130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104775</xdr:rowOff>
    </xdr:from>
    <xdr:to>
      <xdr:col>82</xdr:col>
      <xdr:colOff>158750</xdr:colOff>
      <xdr:row>15</xdr:row>
      <xdr:rowOff>34925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121302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144780</xdr:rowOff>
    </xdr:from>
    <xdr:to>
      <xdr:col>78</xdr:col>
      <xdr:colOff>120650</xdr:colOff>
      <xdr:row>14</xdr:row>
      <xdr:rowOff>74930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85107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42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161925</xdr:rowOff>
    </xdr:from>
    <xdr:to>
      <xdr:col>74</xdr:col>
      <xdr:colOff>31750</xdr:colOff>
      <xdr:row>14</xdr:row>
      <xdr:rowOff>92075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102252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41910</xdr:rowOff>
    </xdr:from>
    <xdr:to>
      <xdr:col>69</xdr:col>
      <xdr:colOff>142875</xdr:colOff>
      <xdr:row>14</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153687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1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扶助費は類似団体平均と比べ高い水準となっている。</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に認可保育所が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増となったことや</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以降町内保育所が順次認定こども園（Ｒ元年現在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施設）へ移行したことによる児童福祉費の増が大きく影響している。町単独事業の見直しなどにより、経費の縮減に努めていく。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146050</xdr:rowOff>
    </xdr:from>
    <xdr:to>
      <xdr:col>24</xdr:col>
      <xdr:colOff>25400</xdr:colOff>
      <xdr:row>60</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261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18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50800</xdr:rowOff>
    </xdr:from>
    <xdr:to>
      <xdr:col>15</xdr:col>
      <xdr:colOff>98425</xdr:colOff>
      <xdr:row>59</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166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59</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13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152400</xdr:rowOff>
    </xdr:from>
    <xdr:to>
      <xdr:col>24</xdr:col>
      <xdr:colOff>76200</xdr:colOff>
      <xdr:row>60</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124477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0</xdr:rowOff>
    </xdr:from>
    <xdr:to>
      <xdr:col>11</xdr:col>
      <xdr:colOff>60325</xdr:colOff>
      <xdr:row>59</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類似団体平均を上回る結果となった。道路や施設等の維持補修が増加していることや公共下水道に対する繰出金が増加していることが影響していると見られる。計画的な維持補修の実施や下水道料金の改定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88138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7739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46990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108712</xdr:rowOff>
    </xdr:from>
    <xdr:to>
      <xdr:col>73</xdr:col>
      <xdr:colOff>180975</xdr:colOff>
      <xdr:row>57</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099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85852</xdr:rowOff>
    </xdr:from>
    <xdr:to>
      <xdr:col>69</xdr:col>
      <xdr:colOff>92075</xdr:colOff>
      <xdr:row>56</xdr:row>
      <xdr:rowOff>108712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87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37338</xdr:rowOff>
    </xdr:from>
    <xdr:to>
      <xdr:col>82</xdr:col>
      <xdr:colOff>158750</xdr:colOff>
      <xdr:row>57</xdr:row>
      <xdr:rowOff>138938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9415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57912</xdr:rowOff>
    </xdr:from>
    <xdr:to>
      <xdr:col>69</xdr:col>
      <xdr:colOff>142875</xdr:colOff>
      <xdr:row>56</xdr:row>
      <xdr:rowOff>159512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169689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146829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類似団体の平均を上回ることはなく、今年も平均より低い結果となったが、全国平均や県平均よりは高い状態である。今後は、補助金を交付するのが適当な事業を行っているか、経営状態は適正かなど、補助金の妥当性の見直し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99568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580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99568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94996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72136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169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類似団体平均より高い数値となっている。しかしながら、集中改革プランなどによる新発債の抑制と縁故債を中心とした繰上償還の実施による計画的な公債費縮減を図ったことで、比率は年々減少している。今後、繰上償還の予定はないため大幅な公債費縮減は見込めないが、新発債の抑制により公債費縮減に努め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67563</xdr:rowOff>
    </xdr:from>
    <xdr:to>
      <xdr:col>24</xdr:col>
      <xdr:colOff>25400</xdr:colOff>
      <xdr:row>78</xdr:row>
      <xdr:rowOff>108713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440663"/>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108713</xdr:rowOff>
    </xdr:from>
    <xdr:to>
      <xdr:col>19</xdr:col>
      <xdr:colOff>187325</xdr:colOff>
      <xdr:row>79</xdr:row>
      <xdr:rowOff>24130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4818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83565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5686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37846</xdr:rowOff>
    </xdr:from>
    <xdr:to>
      <xdr:col>11</xdr:col>
      <xdr:colOff>9525</xdr:colOff>
      <xdr:row>79</xdr:row>
      <xdr:rowOff>83565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5823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160290</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32765</xdr:rowOff>
    </xdr:from>
    <xdr:to>
      <xdr:col>11</xdr:col>
      <xdr:colOff>60325</xdr:colOff>
      <xdr:row>79</xdr:row>
      <xdr:rowOff>134365</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119142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158496</xdr:rowOff>
    </xdr:from>
    <xdr:to>
      <xdr:col>6</xdr:col>
      <xdr:colOff>171450</xdr:colOff>
      <xdr:row>79</xdr:row>
      <xdr:rowOff>88646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73423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経常収支比率でウエイトの大きい公債費を除くと、扶助費以外は平均的な水準のため、公債費以外では類似団体平均より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ポイント低い数値となった。物件費の増が影響しＨ３０に比べ高い水準となったが、依然として類似団体平均を下回っている。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76</xdr:row>
      <xdr:rowOff>8128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814300"/>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74</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28143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26416</xdr:rowOff>
    </xdr:from>
    <xdr:to>
      <xdr:col>73</xdr:col>
      <xdr:colOff>180975</xdr:colOff>
      <xdr:row>74</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7137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10414</xdr:rowOff>
    </xdr:from>
    <xdr:to>
      <xdr:col>69</xdr:col>
      <xdr:colOff>92075</xdr:colOff>
      <xdr:row>74</xdr:row>
      <xdr:rowOff>26416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52626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128778</xdr:rowOff>
    </xdr:from>
    <xdr:to>
      <xdr:col>82</xdr:col>
      <xdr:colOff>158750</xdr:colOff>
      <xdr:row>76</xdr:row>
      <xdr:rowOff>58928</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145305</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76200</xdr:rowOff>
    </xdr:from>
    <xdr:to>
      <xdr:col>78</xdr:col>
      <xdr:colOff>120650</xdr:colOff>
      <xdr:row>75</xdr:row>
      <xdr:rowOff>6350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103632</xdr:rowOff>
    </xdr:from>
    <xdr:to>
      <xdr:col>74</xdr:col>
      <xdr:colOff>31750</xdr:colOff>
      <xdr:row>75</xdr:row>
      <xdr:rowOff>33782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43959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147066</xdr:rowOff>
    </xdr:from>
    <xdr:to>
      <xdr:col>69</xdr:col>
      <xdr:colOff>142875</xdr:colOff>
      <xdr:row>74</xdr:row>
      <xdr:rowOff>77216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87393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131064</xdr:rowOff>
    </xdr:from>
    <xdr:to>
      <xdr:col>65</xdr:col>
      <xdr:colOff>53975</xdr:colOff>
      <xdr:row>73</xdr:row>
      <xdr:rowOff>61214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4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71391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24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長崎県東彼杵町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135251</xdr:rowOff>
    </xdr:from>
    <xdr:to>
      <xdr:col>29</xdr:col>
      <xdr:colOff>127000</xdr:colOff>
      <xdr:row>20</xdr:row>
      <xdr:rowOff>29354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40426"/>
          <a:ext cx="647700" cy="65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24773</xdr:rowOff>
    </xdr:from>
    <xdr:to>
      <xdr:col>26</xdr:col>
      <xdr:colOff>50800</xdr:colOff>
      <xdr:row>20</xdr:row>
      <xdr:rowOff>29354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501398"/>
          <a:ext cx="698500" cy="4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24773</xdr:rowOff>
    </xdr:from>
    <xdr:to>
      <xdr:col>22</xdr:col>
      <xdr:colOff>114300</xdr:colOff>
      <xdr:row>20</xdr:row>
      <xdr:rowOff>93125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01398"/>
          <a:ext cx="698500" cy="68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93125</xdr:rowOff>
    </xdr:from>
    <xdr:to>
      <xdr:col>18</xdr:col>
      <xdr:colOff>177800</xdr:colOff>
      <xdr:row>20</xdr:row>
      <xdr:rowOff>93381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69750"/>
          <a:ext cx="698500" cy="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84451</xdr:rowOff>
    </xdr:from>
    <xdr:to>
      <xdr:col>29</xdr:col>
      <xdr:colOff>177800</xdr:colOff>
      <xdr:row>20</xdr:row>
      <xdr:rowOff>14601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89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164478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9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150004</xdr:rowOff>
    </xdr:from>
    <xdr:to>
      <xdr:col>26</xdr:col>
      <xdr:colOff>101600</xdr:colOff>
      <xdr:row>20</xdr:row>
      <xdr:rowOff>80154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5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64931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41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145423</xdr:rowOff>
    </xdr:from>
    <xdr:to>
      <xdr:col>22</xdr:col>
      <xdr:colOff>165100</xdr:colOff>
      <xdr:row>20</xdr:row>
      <xdr:rowOff>75573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5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60350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3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42325</xdr:rowOff>
    </xdr:from>
    <xdr:to>
      <xdr:col>19</xdr:col>
      <xdr:colOff>38100</xdr:colOff>
      <xdr:row>20</xdr:row>
      <xdr:rowOff>143925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518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128702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60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42581</xdr:rowOff>
    </xdr:from>
    <xdr:to>
      <xdr:col>15</xdr:col>
      <xdr:colOff>101600</xdr:colOff>
      <xdr:row>20</xdr:row>
      <xdr:rowOff>144181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51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128958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60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93004</xdr:rowOff>
    </xdr:from>
    <xdr:to>
      <xdr:col>29</xdr:col>
      <xdr:colOff>127000</xdr:colOff>
      <xdr:row>35</xdr:row>
      <xdr:rowOff>129743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03354"/>
          <a:ext cx="647700" cy="36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327547</xdr:rowOff>
    </xdr:from>
    <xdr:to>
      <xdr:col>26</xdr:col>
      <xdr:colOff>50800</xdr:colOff>
      <xdr:row>35</xdr:row>
      <xdr:rowOff>93004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594997"/>
          <a:ext cx="698500" cy="108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327547</xdr:rowOff>
    </xdr:from>
    <xdr:to>
      <xdr:col>22</xdr:col>
      <xdr:colOff>114300</xdr:colOff>
      <xdr:row>35</xdr:row>
      <xdr:rowOff>16504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594997"/>
          <a:ext cx="698500" cy="31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16504</xdr:rowOff>
    </xdr:from>
    <xdr:to>
      <xdr:col>18</xdr:col>
      <xdr:colOff>177800</xdr:colOff>
      <xdr:row>35</xdr:row>
      <xdr:rowOff>174744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26854"/>
          <a:ext cx="698500" cy="158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78943</xdr:rowOff>
    </xdr:from>
    <xdr:to>
      <xdr:col>29</xdr:col>
      <xdr:colOff>177800</xdr:colOff>
      <xdr:row>35</xdr:row>
      <xdr:rowOff>180543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89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266920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42204</xdr:rowOff>
    </xdr:from>
    <xdr:to>
      <xdr:col>26</xdr:col>
      <xdr:colOff>101600</xdr:colOff>
      <xdr:row>35</xdr:row>
      <xdr:rowOff>143804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52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153981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21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276747</xdr:rowOff>
    </xdr:from>
    <xdr:to>
      <xdr:col>22</xdr:col>
      <xdr:colOff>165100</xdr:colOff>
      <xdr:row>35</xdr:row>
      <xdr:rowOff>35447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44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45624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1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308604</xdr:rowOff>
    </xdr:from>
    <xdr:to>
      <xdr:col>19</xdr:col>
      <xdr:colOff>38100</xdr:colOff>
      <xdr:row>35</xdr:row>
      <xdr:rowOff>67304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76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77481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4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123944</xdr:rowOff>
    </xdr:from>
    <xdr:to>
      <xdr:col>15</xdr:col>
      <xdr:colOff>101600</xdr:colOff>
      <xdr:row>35</xdr:row>
      <xdr:rowOff>225544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34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235721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0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長崎県東彼杵町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7,850
7,800
74.28
4,953,761
4,777,595
134,976
2,950,776
4,275,152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118425</xdr:rowOff>
    </xdr:from>
    <xdr:to>
      <xdr:col>24</xdr:col>
      <xdr:colOff>63500</xdr:colOff>
      <xdr:row>37</xdr:row>
      <xdr:rowOff>149598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62075"/>
          <a:ext cx="838200" cy="3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146634</xdr:rowOff>
    </xdr:from>
    <xdr:to>
      <xdr:col>19</xdr:col>
      <xdr:colOff>177800</xdr:colOff>
      <xdr:row>37</xdr:row>
      <xdr:rowOff>149598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90284"/>
          <a:ext cx="8890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146634</xdr:rowOff>
    </xdr:from>
    <xdr:to>
      <xdr:col>15</xdr:col>
      <xdr:colOff>50800</xdr:colOff>
      <xdr:row>37</xdr:row>
      <xdr:rowOff>169783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90284"/>
          <a:ext cx="889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166423</xdr:rowOff>
    </xdr:from>
    <xdr:to>
      <xdr:col>10</xdr:col>
      <xdr:colOff>114300</xdr:colOff>
      <xdr:row>37</xdr:row>
      <xdr:rowOff>169783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10073"/>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67625</xdr:rowOff>
    </xdr:from>
    <xdr:to>
      <xdr:col>24</xdr:col>
      <xdr:colOff>114300</xdr:colOff>
      <xdr:row>37</xdr:row>
      <xdr:rowOff>169225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46052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98798</xdr:rowOff>
    </xdr:from>
    <xdr:to>
      <xdr:col>20</xdr:col>
      <xdr:colOff>38100</xdr:colOff>
      <xdr:row>38</xdr:row>
      <xdr:rowOff>28949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424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20076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3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95834</xdr:rowOff>
    </xdr:from>
    <xdr:to>
      <xdr:col>15</xdr:col>
      <xdr:colOff>101600</xdr:colOff>
      <xdr:row>38</xdr:row>
      <xdr:rowOff>25984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17111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118984</xdr:rowOff>
    </xdr:from>
    <xdr:to>
      <xdr:col>10</xdr:col>
      <xdr:colOff>165100</xdr:colOff>
      <xdr:row>38</xdr:row>
      <xdr:rowOff>49133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626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40260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5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115623</xdr:rowOff>
    </xdr:from>
    <xdr:to>
      <xdr:col>6</xdr:col>
      <xdr:colOff>38100</xdr:colOff>
      <xdr:row>38</xdr:row>
      <xdr:rowOff>45773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36900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118481</xdr:rowOff>
    </xdr:from>
    <xdr:to>
      <xdr:col>24</xdr:col>
      <xdr:colOff>63500</xdr:colOff>
      <xdr:row>56</xdr:row>
      <xdr:rowOff>171269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19681"/>
          <a:ext cx="838200" cy="5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171269</xdr:rowOff>
    </xdr:from>
    <xdr:to>
      <xdr:col>19</xdr:col>
      <xdr:colOff>177800</xdr:colOff>
      <xdr:row>57</xdr:row>
      <xdr:rowOff>12585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72469"/>
          <a:ext cx="889000" cy="1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163040</xdr:rowOff>
    </xdr:from>
    <xdr:to>
      <xdr:col>15</xdr:col>
      <xdr:colOff>50800</xdr:colOff>
      <xdr:row>57</xdr:row>
      <xdr:rowOff>12585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64240"/>
          <a:ext cx="889000" cy="2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163040</xdr:rowOff>
    </xdr:from>
    <xdr:to>
      <xdr:col>10</xdr:col>
      <xdr:colOff>114300</xdr:colOff>
      <xdr:row>57</xdr:row>
      <xdr:rowOff>2508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64240"/>
          <a:ext cx="889000" cy="1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67681</xdr:rowOff>
    </xdr:from>
    <xdr:to>
      <xdr:col>24</xdr:col>
      <xdr:colOff>114300</xdr:colOff>
      <xdr:row>56</xdr:row>
      <xdr:rowOff>169281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154058</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120469</xdr:rowOff>
    </xdr:from>
    <xdr:to>
      <xdr:col>20</xdr:col>
      <xdr:colOff>38100</xdr:colOff>
      <xdr:row>57</xdr:row>
      <xdr:rowOff>50619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2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41746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1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133235</xdr:rowOff>
    </xdr:from>
    <xdr:to>
      <xdr:col>15</xdr:col>
      <xdr:colOff>101600</xdr:colOff>
      <xdr:row>57</xdr:row>
      <xdr:rowOff>63385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54512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112240</xdr:rowOff>
    </xdr:from>
    <xdr:to>
      <xdr:col>10</xdr:col>
      <xdr:colOff>165100</xdr:colOff>
      <xdr:row>57</xdr:row>
      <xdr:rowOff>42390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33517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0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123158</xdr:rowOff>
    </xdr:from>
    <xdr:to>
      <xdr:col>6</xdr:col>
      <xdr:colOff>38100</xdr:colOff>
      <xdr:row>57</xdr:row>
      <xdr:rowOff>53308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2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44435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1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41326</xdr:rowOff>
    </xdr:from>
    <xdr:to>
      <xdr:col>24</xdr:col>
      <xdr:colOff>63500</xdr:colOff>
      <xdr:row>77</xdr:row>
      <xdr:rowOff>164503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242976"/>
          <a:ext cx="838200" cy="1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148158</xdr:rowOff>
    </xdr:from>
    <xdr:to>
      <xdr:col>19</xdr:col>
      <xdr:colOff>177800</xdr:colOff>
      <xdr:row>77</xdr:row>
      <xdr:rowOff>164503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349808"/>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148158</xdr:rowOff>
    </xdr:from>
    <xdr:to>
      <xdr:col>15</xdr:col>
      <xdr:colOff>50800</xdr:colOff>
      <xdr:row>78</xdr:row>
      <xdr:rowOff>41783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349808"/>
          <a:ext cx="8890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134214</xdr:rowOff>
    </xdr:from>
    <xdr:to>
      <xdr:col>10</xdr:col>
      <xdr:colOff>114300</xdr:colOff>
      <xdr:row>78</xdr:row>
      <xdr:rowOff>41783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335864"/>
          <a:ext cx="889000" cy="7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161976</xdr:rowOff>
    </xdr:from>
    <xdr:to>
      <xdr:col>24</xdr:col>
      <xdr:colOff>114300</xdr:colOff>
      <xdr:row>77</xdr:row>
      <xdr:rowOff>92126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19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140403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17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113703</xdr:rowOff>
    </xdr:from>
    <xdr:to>
      <xdr:col>20</xdr:col>
      <xdr:colOff>38100</xdr:colOff>
      <xdr:row>78</xdr:row>
      <xdr:rowOff>43853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1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34980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0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97358</xdr:rowOff>
    </xdr:from>
    <xdr:to>
      <xdr:col>15</xdr:col>
      <xdr:colOff>101600</xdr:colOff>
      <xdr:row>78</xdr:row>
      <xdr:rowOff>27508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18635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39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162433</xdr:rowOff>
    </xdr:from>
    <xdr:to>
      <xdr:col>10</xdr:col>
      <xdr:colOff>165100</xdr:colOff>
      <xdr:row>78</xdr:row>
      <xdr:rowOff>92583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83710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5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83414</xdr:rowOff>
    </xdr:from>
    <xdr:to>
      <xdr:col>6</xdr:col>
      <xdr:colOff>38100</xdr:colOff>
      <xdr:row>78</xdr:row>
      <xdr:rowOff>13564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8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4691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37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150318</xdr:rowOff>
    </xdr:from>
    <xdr:to>
      <xdr:col>24</xdr:col>
      <xdr:colOff>63500</xdr:colOff>
      <xdr:row>94</xdr:row>
      <xdr:rowOff>32969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095168"/>
          <a:ext cx="838200" cy="5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32969</xdr:rowOff>
    </xdr:from>
    <xdr:to>
      <xdr:col>19</xdr:col>
      <xdr:colOff>177800</xdr:colOff>
      <xdr:row>94</xdr:row>
      <xdr:rowOff>37973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149269"/>
          <a:ext cx="8890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37973</xdr:rowOff>
    </xdr:from>
    <xdr:to>
      <xdr:col>15</xdr:col>
      <xdr:colOff>50800</xdr:colOff>
      <xdr:row>94</xdr:row>
      <xdr:rowOff>68644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154273"/>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68644</xdr:rowOff>
    </xdr:from>
    <xdr:to>
      <xdr:col>10</xdr:col>
      <xdr:colOff>114300</xdr:colOff>
      <xdr:row>94</xdr:row>
      <xdr:rowOff>147650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184944"/>
          <a:ext cx="889000" cy="7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99518</xdr:rowOff>
    </xdr:from>
    <xdr:to>
      <xdr:col>24</xdr:col>
      <xdr:colOff>114300</xdr:colOff>
      <xdr:row>94</xdr:row>
      <xdr:rowOff>29668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04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122395</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89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153619</xdr:rowOff>
    </xdr:from>
    <xdr:to>
      <xdr:col>20</xdr:col>
      <xdr:colOff>38100</xdr:colOff>
      <xdr:row>94</xdr:row>
      <xdr:rowOff>83769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09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100296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587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158623</xdr:rowOff>
    </xdr:from>
    <xdr:to>
      <xdr:col>15</xdr:col>
      <xdr:colOff>101600</xdr:colOff>
      <xdr:row>94</xdr:row>
      <xdr:rowOff>88773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1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105300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587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17844</xdr:rowOff>
    </xdr:from>
    <xdr:to>
      <xdr:col>10</xdr:col>
      <xdr:colOff>165100</xdr:colOff>
      <xdr:row>94</xdr:row>
      <xdr:rowOff>119444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13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135971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590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96850</xdr:rowOff>
    </xdr:from>
    <xdr:to>
      <xdr:col>6</xdr:col>
      <xdr:colOff>38100</xdr:colOff>
      <xdr:row>95</xdr:row>
      <xdr:rowOff>27000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2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43527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598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163808</xdr:rowOff>
    </xdr:from>
    <xdr:to>
      <xdr:col>55</xdr:col>
      <xdr:colOff>0</xdr:colOff>
      <xdr:row>38</xdr:row>
      <xdr:rowOff>12001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07458"/>
          <a:ext cx="838200" cy="1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8686</xdr:rowOff>
    </xdr:from>
    <xdr:to>
      <xdr:col>50</xdr:col>
      <xdr:colOff>114300</xdr:colOff>
      <xdr:row>38</xdr:row>
      <xdr:rowOff>12001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23786"/>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8686</xdr:rowOff>
    </xdr:from>
    <xdr:to>
      <xdr:col>45</xdr:col>
      <xdr:colOff>177800</xdr:colOff>
      <xdr:row>38</xdr:row>
      <xdr:rowOff>37937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23786"/>
          <a:ext cx="889000" cy="2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37937</xdr:rowOff>
    </xdr:from>
    <xdr:to>
      <xdr:col>41</xdr:col>
      <xdr:colOff>50800</xdr:colOff>
      <xdr:row>38</xdr:row>
      <xdr:rowOff>44848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53037"/>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113007</xdr:rowOff>
    </xdr:from>
    <xdr:to>
      <xdr:col>55</xdr:col>
      <xdr:colOff>50800</xdr:colOff>
      <xdr:row>38</xdr:row>
      <xdr:rowOff>43157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5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91434</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3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132651</xdr:rowOff>
    </xdr:from>
    <xdr:to>
      <xdr:col>50</xdr:col>
      <xdr:colOff>165100</xdr:colOff>
      <xdr:row>38</xdr:row>
      <xdr:rowOff>62801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53928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6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129336</xdr:rowOff>
    </xdr:from>
    <xdr:to>
      <xdr:col>46</xdr:col>
      <xdr:colOff>38100</xdr:colOff>
      <xdr:row>38</xdr:row>
      <xdr:rowOff>59486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50613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6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158587</xdr:rowOff>
    </xdr:from>
    <xdr:to>
      <xdr:col>41</xdr:col>
      <xdr:colOff>101600</xdr:colOff>
      <xdr:row>38</xdr:row>
      <xdr:rowOff>88737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0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79864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9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165498</xdr:rowOff>
    </xdr:from>
    <xdr:to>
      <xdr:col>36</xdr:col>
      <xdr:colOff>165100</xdr:colOff>
      <xdr:row>38</xdr:row>
      <xdr:rowOff>95648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86775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0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107895</xdr:rowOff>
    </xdr:from>
    <xdr:to>
      <xdr:col>55</xdr:col>
      <xdr:colOff>0</xdr:colOff>
      <xdr:row>58</xdr:row>
      <xdr:rowOff>114560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51995"/>
          <a:ext cx="838200" cy="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92044</xdr:rowOff>
    </xdr:from>
    <xdr:to>
      <xdr:col>50</xdr:col>
      <xdr:colOff>114300</xdr:colOff>
      <xdr:row>58</xdr:row>
      <xdr:rowOff>107895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36144"/>
          <a:ext cx="889000" cy="1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86418</xdr:rowOff>
    </xdr:from>
    <xdr:to>
      <xdr:col>45</xdr:col>
      <xdr:colOff>177800</xdr:colOff>
      <xdr:row>58</xdr:row>
      <xdr:rowOff>92044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30518"/>
          <a:ext cx="8890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86418</xdr:rowOff>
    </xdr:from>
    <xdr:to>
      <xdr:col>41</xdr:col>
      <xdr:colOff>50800</xdr:colOff>
      <xdr:row>58</xdr:row>
      <xdr:rowOff>88760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30518"/>
          <a:ext cx="8890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63760</xdr:rowOff>
    </xdr:from>
    <xdr:to>
      <xdr:col>55</xdr:col>
      <xdr:colOff>50800</xdr:colOff>
      <xdr:row>58</xdr:row>
      <xdr:rowOff>165360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57095</xdr:rowOff>
    </xdr:from>
    <xdr:to>
      <xdr:col>50</xdr:col>
      <xdr:colOff>165100</xdr:colOff>
      <xdr:row>58</xdr:row>
      <xdr:rowOff>158695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149822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41244</xdr:rowOff>
    </xdr:from>
    <xdr:to>
      <xdr:col>46</xdr:col>
      <xdr:colOff>38100</xdr:colOff>
      <xdr:row>58</xdr:row>
      <xdr:rowOff>142844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133971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7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35618</xdr:rowOff>
    </xdr:from>
    <xdr:to>
      <xdr:col>41</xdr:col>
      <xdr:colOff>101600</xdr:colOff>
      <xdr:row>58</xdr:row>
      <xdr:rowOff>137218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7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128345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7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37960</xdr:rowOff>
    </xdr:from>
    <xdr:to>
      <xdr:col>36</xdr:col>
      <xdr:colOff>165100</xdr:colOff>
      <xdr:row>58</xdr:row>
      <xdr:rowOff>139560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8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130687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7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95</xdr:rowOff>
    </xdr:from>
    <xdr:to>
      <xdr:col>55</xdr:col>
      <xdr:colOff>0</xdr:colOff>
      <xdr:row>79</xdr:row>
      <xdr:rowOff>3702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44645"/>
          <a:ext cx="83820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163378</xdr:rowOff>
    </xdr:from>
    <xdr:to>
      <xdr:col>50</xdr:col>
      <xdr:colOff>114300</xdr:colOff>
      <xdr:row>79</xdr:row>
      <xdr:rowOff>95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36478"/>
          <a:ext cx="8890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81445</xdr:rowOff>
    </xdr:from>
    <xdr:to>
      <xdr:col>45</xdr:col>
      <xdr:colOff>177800</xdr:colOff>
      <xdr:row>78</xdr:row>
      <xdr:rowOff>163378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54545"/>
          <a:ext cx="889000" cy="8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81445</xdr:rowOff>
    </xdr:from>
    <xdr:to>
      <xdr:col>41</xdr:col>
      <xdr:colOff>50800</xdr:colOff>
      <xdr:row>78</xdr:row>
      <xdr:rowOff>90728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54545"/>
          <a:ext cx="8890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124352</xdr:rowOff>
    </xdr:from>
    <xdr:to>
      <xdr:col>55</xdr:col>
      <xdr:colOff>50800</xdr:colOff>
      <xdr:row>79</xdr:row>
      <xdr:rowOff>54502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66531</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3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120745</xdr:rowOff>
    </xdr:from>
    <xdr:to>
      <xdr:col>50</xdr:col>
      <xdr:colOff>165100</xdr:colOff>
      <xdr:row>79</xdr:row>
      <xdr:rowOff>50895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42022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8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112578</xdr:rowOff>
    </xdr:from>
    <xdr:to>
      <xdr:col>46</xdr:col>
      <xdr:colOff>38100</xdr:colOff>
      <xdr:row>79</xdr:row>
      <xdr:rowOff>42728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8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33855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7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30645</xdr:rowOff>
    </xdr:from>
    <xdr:to>
      <xdr:col>41</xdr:col>
      <xdr:colOff>101600</xdr:colOff>
      <xdr:row>78</xdr:row>
      <xdr:rowOff>132245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148772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1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39928</xdr:rowOff>
    </xdr:from>
    <xdr:to>
      <xdr:col>36</xdr:col>
      <xdr:colOff>165100</xdr:colOff>
      <xdr:row>78</xdr:row>
      <xdr:rowOff>141528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158055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1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72978</xdr:rowOff>
    </xdr:from>
    <xdr:to>
      <xdr:col>55</xdr:col>
      <xdr:colOff>0</xdr:colOff>
      <xdr:row>99</xdr:row>
      <xdr:rowOff>85751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7046528"/>
          <a:ext cx="838200" cy="1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66112</xdr:rowOff>
    </xdr:from>
    <xdr:to>
      <xdr:col>50</xdr:col>
      <xdr:colOff>114300</xdr:colOff>
      <xdr:row>99</xdr:row>
      <xdr:rowOff>85751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7039662"/>
          <a:ext cx="889000" cy="1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66112</xdr:rowOff>
    </xdr:from>
    <xdr:to>
      <xdr:col>45</xdr:col>
      <xdr:colOff>177800</xdr:colOff>
      <xdr:row>99</xdr:row>
      <xdr:rowOff>85789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7039662"/>
          <a:ext cx="889000" cy="1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75088</xdr:rowOff>
    </xdr:from>
    <xdr:to>
      <xdr:col>41</xdr:col>
      <xdr:colOff>50800</xdr:colOff>
      <xdr:row>99</xdr:row>
      <xdr:rowOff>85789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7048638"/>
          <a:ext cx="889000" cy="1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22178</xdr:rowOff>
    </xdr:from>
    <xdr:to>
      <xdr:col>55</xdr:col>
      <xdr:colOff>50800</xdr:colOff>
      <xdr:row>99</xdr:row>
      <xdr:rowOff>123778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9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34951</xdr:rowOff>
    </xdr:from>
    <xdr:to>
      <xdr:col>50</xdr:col>
      <xdr:colOff>165100</xdr:colOff>
      <xdr:row>99</xdr:row>
      <xdr:rowOff>136551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70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127678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10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15312</xdr:rowOff>
    </xdr:from>
    <xdr:to>
      <xdr:col>46</xdr:col>
      <xdr:colOff>38100</xdr:colOff>
      <xdr:row>99</xdr:row>
      <xdr:rowOff>116912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108039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34989</xdr:rowOff>
    </xdr:from>
    <xdr:to>
      <xdr:col>41</xdr:col>
      <xdr:colOff>101600</xdr:colOff>
      <xdr:row>99</xdr:row>
      <xdr:rowOff>136589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70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127716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10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24288</xdr:rowOff>
    </xdr:from>
    <xdr:to>
      <xdr:col>36</xdr:col>
      <xdr:colOff>165100</xdr:colOff>
      <xdr:row>99</xdr:row>
      <xdr:rowOff>125888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117015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9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99393</xdr:rowOff>
    </xdr:from>
    <xdr:to>
      <xdr:col>85</xdr:col>
      <xdr:colOff>127000</xdr:colOff>
      <xdr:row>38</xdr:row>
      <xdr:rowOff>106850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14493"/>
          <a:ext cx="8382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106850</xdr:rowOff>
    </xdr:from>
    <xdr:to>
      <xdr:col>81</xdr:col>
      <xdr:colOff>50800</xdr:colOff>
      <xdr:row>38</xdr:row>
      <xdr:rowOff>124411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21950"/>
          <a:ext cx="889000" cy="1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124411</xdr:rowOff>
    </xdr:from>
    <xdr:to>
      <xdr:col>76</xdr:col>
      <xdr:colOff>114300</xdr:colOff>
      <xdr:row>38</xdr:row>
      <xdr:rowOff>126290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39511"/>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107276</xdr:rowOff>
    </xdr:from>
    <xdr:to>
      <xdr:col>71</xdr:col>
      <xdr:colOff>177800</xdr:colOff>
      <xdr:row>38</xdr:row>
      <xdr:rowOff>126290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22376"/>
          <a:ext cx="889000" cy="1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152320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6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48593</xdr:rowOff>
    </xdr:from>
    <xdr:to>
      <xdr:col>85</xdr:col>
      <xdr:colOff>177800</xdr:colOff>
      <xdr:row>38</xdr:row>
      <xdr:rowOff>150193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6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7970</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5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56050</xdr:rowOff>
    </xdr:from>
    <xdr:to>
      <xdr:col>81</xdr:col>
      <xdr:colOff>101600</xdr:colOff>
      <xdr:row>38</xdr:row>
      <xdr:rowOff>157650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148777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6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73611</xdr:rowOff>
    </xdr:from>
    <xdr:to>
      <xdr:col>76</xdr:col>
      <xdr:colOff>165100</xdr:colOff>
      <xdr:row>39</xdr:row>
      <xdr:rowOff>3761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8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166338</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68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75490</xdr:rowOff>
    </xdr:from>
    <xdr:to>
      <xdr:col>72</xdr:col>
      <xdr:colOff>38100</xdr:colOff>
      <xdr:row>39</xdr:row>
      <xdr:rowOff>5640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168217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6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56476</xdr:rowOff>
    </xdr:from>
    <xdr:to>
      <xdr:col>67</xdr:col>
      <xdr:colOff>101600</xdr:colOff>
      <xdr:row>38</xdr:row>
      <xdr:rowOff>158076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3152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34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142041</xdr:rowOff>
    </xdr:from>
    <xdr:to>
      <xdr:col>85</xdr:col>
      <xdr:colOff>127000</xdr:colOff>
      <xdr:row>76</xdr:row>
      <xdr:rowOff>153617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172241"/>
          <a:ext cx="8382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111106</xdr:rowOff>
    </xdr:from>
    <xdr:to>
      <xdr:col>81</xdr:col>
      <xdr:colOff>50800</xdr:colOff>
      <xdr:row>76</xdr:row>
      <xdr:rowOff>142041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141306"/>
          <a:ext cx="889000" cy="3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91698</xdr:rowOff>
    </xdr:from>
    <xdr:to>
      <xdr:col>76</xdr:col>
      <xdr:colOff>114300</xdr:colOff>
      <xdr:row>76</xdr:row>
      <xdr:rowOff>111106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121898"/>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90514</xdr:rowOff>
    </xdr:from>
    <xdr:to>
      <xdr:col>71</xdr:col>
      <xdr:colOff>177800</xdr:colOff>
      <xdr:row>76</xdr:row>
      <xdr:rowOff>91698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120714"/>
          <a:ext cx="889000" cy="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102817</xdr:rowOff>
    </xdr:from>
    <xdr:to>
      <xdr:col>85</xdr:col>
      <xdr:colOff>177800</xdr:colOff>
      <xdr:row>77</xdr:row>
      <xdr:rowOff>32967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3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81244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1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91241</xdr:rowOff>
    </xdr:from>
    <xdr:to>
      <xdr:col>81</xdr:col>
      <xdr:colOff>101600</xdr:colOff>
      <xdr:row>77</xdr:row>
      <xdr:rowOff>21391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2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37918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89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60306</xdr:rowOff>
    </xdr:from>
    <xdr:to>
      <xdr:col>76</xdr:col>
      <xdr:colOff>165100</xdr:colOff>
      <xdr:row>76</xdr:row>
      <xdr:rowOff>161906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6983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40898</xdr:rowOff>
    </xdr:from>
    <xdr:to>
      <xdr:col>72</xdr:col>
      <xdr:colOff>38100</xdr:colOff>
      <xdr:row>76</xdr:row>
      <xdr:rowOff>142498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159025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4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39714</xdr:rowOff>
    </xdr:from>
    <xdr:to>
      <xdr:col>67</xdr:col>
      <xdr:colOff>101600</xdr:colOff>
      <xdr:row>76</xdr:row>
      <xdr:rowOff>141314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157842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4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170954</xdr:rowOff>
    </xdr:from>
    <xdr:to>
      <xdr:col>85</xdr:col>
      <xdr:colOff>127000</xdr:colOff>
      <xdr:row>99</xdr:row>
      <xdr:rowOff>20219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73054"/>
          <a:ext cx="838200" cy="2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20219</xdr:rowOff>
    </xdr:from>
    <xdr:to>
      <xdr:col>81</xdr:col>
      <xdr:colOff>50800</xdr:colOff>
      <xdr:row>99</xdr:row>
      <xdr:rowOff>21679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93769"/>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20924</xdr:rowOff>
    </xdr:from>
    <xdr:to>
      <xdr:col>76</xdr:col>
      <xdr:colOff>114300</xdr:colOff>
      <xdr:row>99</xdr:row>
      <xdr:rowOff>21679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94474"/>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170985</xdr:rowOff>
    </xdr:from>
    <xdr:to>
      <xdr:col>71</xdr:col>
      <xdr:colOff>177800</xdr:colOff>
      <xdr:row>99</xdr:row>
      <xdr:rowOff>20924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73085"/>
          <a:ext cx="889000" cy="2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120154</xdr:rowOff>
    </xdr:from>
    <xdr:to>
      <xdr:col>85</xdr:col>
      <xdr:colOff>177800</xdr:colOff>
      <xdr:row>99</xdr:row>
      <xdr:rowOff>50304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2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79531</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1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140869</xdr:rowOff>
    </xdr:from>
    <xdr:to>
      <xdr:col>81</xdr:col>
      <xdr:colOff>101600</xdr:colOff>
      <xdr:row>99</xdr:row>
      <xdr:rowOff>71019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62146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3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142329</xdr:rowOff>
    </xdr:from>
    <xdr:to>
      <xdr:col>76</xdr:col>
      <xdr:colOff>165100</xdr:colOff>
      <xdr:row>99</xdr:row>
      <xdr:rowOff>72479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4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63606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3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141574</xdr:rowOff>
    </xdr:from>
    <xdr:to>
      <xdr:col>72</xdr:col>
      <xdr:colOff>38100</xdr:colOff>
      <xdr:row>99</xdr:row>
      <xdr:rowOff>71724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62851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3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120185</xdr:rowOff>
    </xdr:from>
    <xdr:to>
      <xdr:col>67</xdr:col>
      <xdr:colOff>101600</xdr:colOff>
      <xdr:row>99</xdr:row>
      <xdr:rowOff>50335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2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41462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162103</xdr:rowOff>
    </xdr:from>
    <xdr:to>
      <xdr:col>116</xdr:col>
      <xdr:colOff>63500</xdr:colOff>
      <xdr:row>38</xdr:row>
      <xdr:rowOff>2921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505753"/>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8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2921</xdr:rowOff>
    </xdr:from>
    <xdr:to>
      <xdr:col>111</xdr:col>
      <xdr:colOff>177800</xdr:colOff>
      <xdr:row>38</xdr:row>
      <xdr:rowOff>47346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518021"/>
          <a:ext cx="8890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88816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47346</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562446"/>
          <a:ext cx="889000" cy="16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111303</xdr:rowOff>
    </xdr:from>
    <xdr:to>
      <xdr:col>116</xdr:col>
      <xdr:colOff>114300</xdr:colOff>
      <xdr:row>38</xdr:row>
      <xdr:rowOff>41453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134180</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30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123571</xdr:rowOff>
    </xdr:from>
    <xdr:to>
      <xdr:col>112</xdr:col>
      <xdr:colOff>38100</xdr:colOff>
      <xdr:row>38</xdr:row>
      <xdr:rowOff>53721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4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70248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24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167996</xdr:rowOff>
    </xdr:from>
    <xdr:to>
      <xdr:col>107</xdr:col>
      <xdr:colOff>101600</xdr:colOff>
      <xdr:row>38</xdr:row>
      <xdr:rowOff>98146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89273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6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132577</xdr:rowOff>
    </xdr:from>
    <xdr:to>
      <xdr:col>116</xdr:col>
      <xdr:colOff>63500</xdr:colOff>
      <xdr:row>58</xdr:row>
      <xdr:rowOff>132664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76677"/>
          <a:ext cx="8382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132664</xdr:rowOff>
    </xdr:from>
    <xdr:to>
      <xdr:col>111</xdr:col>
      <xdr:colOff>177800</xdr:colOff>
      <xdr:row>58</xdr:row>
      <xdr:rowOff>132783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76764"/>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132783</xdr:rowOff>
    </xdr:from>
    <xdr:to>
      <xdr:col>107</xdr:col>
      <xdr:colOff>50800</xdr:colOff>
      <xdr:row>58</xdr:row>
      <xdr:rowOff>133967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76883"/>
          <a:ext cx="889000" cy="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133967</xdr:rowOff>
    </xdr:from>
    <xdr:to>
      <xdr:col>102</xdr:col>
      <xdr:colOff>114300</xdr:colOff>
      <xdr:row>58</xdr:row>
      <xdr:rowOff>133972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78067"/>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81777</xdr:rowOff>
    </xdr:from>
    <xdr:to>
      <xdr:col>116</xdr:col>
      <xdr:colOff>114300</xdr:colOff>
      <xdr:row>59</xdr:row>
      <xdr:rowOff>11927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2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81864</xdr:rowOff>
    </xdr:from>
    <xdr:to>
      <xdr:col>112</xdr:col>
      <xdr:colOff>38100</xdr:colOff>
      <xdr:row>59</xdr:row>
      <xdr:rowOff>12014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2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3141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1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81983</xdr:rowOff>
    </xdr:from>
    <xdr:to>
      <xdr:col>107</xdr:col>
      <xdr:colOff>101600</xdr:colOff>
      <xdr:row>59</xdr:row>
      <xdr:rowOff>12133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2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3260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1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83167</xdr:rowOff>
    </xdr:from>
    <xdr:to>
      <xdr:col>102</xdr:col>
      <xdr:colOff>165100</xdr:colOff>
      <xdr:row>59</xdr:row>
      <xdr:rowOff>13317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2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4444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1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83172</xdr:rowOff>
    </xdr:from>
    <xdr:to>
      <xdr:col>98</xdr:col>
      <xdr:colOff>38100</xdr:colOff>
      <xdr:row>59</xdr:row>
      <xdr:rowOff>13322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4449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1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36195</xdr:rowOff>
    </xdr:from>
    <xdr:to>
      <xdr:col>116</xdr:col>
      <xdr:colOff>63500</xdr:colOff>
      <xdr:row>76</xdr:row>
      <xdr:rowOff>38773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066395"/>
          <a:ext cx="8382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34492</xdr:rowOff>
    </xdr:from>
    <xdr:to>
      <xdr:col>111</xdr:col>
      <xdr:colOff>177800</xdr:colOff>
      <xdr:row>76</xdr:row>
      <xdr:rowOff>38773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3064692"/>
          <a:ext cx="8890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121196</xdr:rowOff>
    </xdr:from>
    <xdr:to>
      <xdr:col>107</xdr:col>
      <xdr:colOff>50800</xdr:colOff>
      <xdr:row>76</xdr:row>
      <xdr:rowOff>34492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2979946"/>
          <a:ext cx="889000" cy="8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121196</xdr:rowOff>
    </xdr:from>
    <xdr:to>
      <xdr:col>102</xdr:col>
      <xdr:colOff>114300</xdr:colOff>
      <xdr:row>75</xdr:row>
      <xdr:rowOff>139509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979946"/>
          <a:ext cx="889000" cy="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156845</xdr:rowOff>
    </xdr:from>
    <xdr:to>
      <xdr:col>116</xdr:col>
      <xdr:colOff>114300</xdr:colOff>
      <xdr:row>76</xdr:row>
      <xdr:rowOff>86995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135272</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9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159423</xdr:rowOff>
    </xdr:from>
    <xdr:to>
      <xdr:col>112</xdr:col>
      <xdr:colOff>38100</xdr:colOff>
      <xdr:row>76</xdr:row>
      <xdr:rowOff>89573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01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80700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155142</xdr:rowOff>
    </xdr:from>
    <xdr:to>
      <xdr:col>107</xdr:col>
      <xdr:colOff>101600</xdr:colOff>
      <xdr:row>76</xdr:row>
      <xdr:rowOff>85292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0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76419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10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70396</xdr:rowOff>
    </xdr:from>
    <xdr:to>
      <xdr:col>102</xdr:col>
      <xdr:colOff>165100</xdr:colOff>
      <xdr:row>76</xdr:row>
      <xdr:rowOff>546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9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17073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70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88709</xdr:rowOff>
    </xdr:from>
    <xdr:to>
      <xdr:col>98</xdr:col>
      <xdr:colOff>38100</xdr:colOff>
      <xdr:row>76</xdr:row>
      <xdr:rowOff>18859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94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35386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2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102,664</a:t>
          </a:r>
          <a:r>
            <a:rPr kumimoji="1" lang="ja-JP" altLang="en-US" sz="1300">
              <a:latin typeface="ＭＳ Ｐゴシック" panose="020B0600070205080204" pitchFamily="50" charset="-128"/>
              <a:ea typeface="ＭＳ Ｐゴシック" panose="020B0600070205080204" pitchFamily="50" charset="-128"/>
            </a:rPr>
            <a:t>円となっており、平均を大きく上回っている。決算額全体でみると、民生費のうち児童福祉行政に要する経費である児童福祉費が平成２６年度から増加していることや障害福祉に要する経費である障害福祉費が年々増加していること等が要因となっている。これは子育て支援施策として認可保育園化や認定こども園化の推進、保育士の処遇改善及び障害者支援施策としての障害福祉サービス給付事業の受益者増によるものであるが、近年増加率が緩やかとなってきている。扶助費については、国の施策によるものが主であるため国の動向を注視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長崎県東彼杵町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7,850
7,800
74.28
4,953,761
4,777,595
134,976
2,950,776
4,275,152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31750</xdr:rowOff>
    </xdr:from>
    <xdr:to>
      <xdr:col>24</xdr:col>
      <xdr:colOff>63500</xdr:colOff>
      <xdr:row>35</xdr:row>
      <xdr:rowOff>46482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32500"/>
          <a:ext cx="8382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46482</xdr:rowOff>
    </xdr:from>
    <xdr:to>
      <xdr:col>19</xdr:col>
      <xdr:colOff>177800</xdr:colOff>
      <xdr:row>35</xdr:row>
      <xdr:rowOff>67691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47232"/>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67691</xdr:rowOff>
    </xdr:from>
    <xdr:to>
      <xdr:col>15</xdr:col>
      <xdr:colOff>50800</xdr:colOff>
      <xdr:row>35</xdr:row>
      <xdr:rowOff>128524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68441"/>
          <a:ext cx="889000" cy="6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169799</xdr:rowOff>
    </xdr:from>
    <xdr:to>
      <xdr:col>10</xdr:col>
      <xdr:colOff>114300</xdr:colOff>
      <xdr:row>35</xdr:row>
      <xdr:rowOff>128524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99099"/>
          <a:ext cx="889000" cy="1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152400</xdr:rowOff>
    </xdr:from>
    <xdr:to>
      <xdr:col>24</xdr:col>
      <xdr:colOff>114300</xdr:colOff>
      <xdr:row>35</xdr:row>
      <xdr:rowOff>82550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130827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167132</xdr:rowOff>
    </xdr:from>
    <xdr:to>
      <xdr:col>20</xdr:col>
      <xdr:colOff>38100</xdr:colOff>
      <xdr:row>35</xdr:row>
      <xdr:rowOff>97282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88409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8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16891</xdr:rowOff>
    </xdr:from>
    <xdr:to>
      <xdr:col>15</xdr:col>
      <xdr:colOff>101600</xdr:colOff>
      <xdr:row>35</xdr:row>
      <xdr:rowOff>118491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109618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1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77724</xdr:rowOff>
    </xdr:from>
    <xdr:to>
      <xdr:col>10</xdr:col>
      <xdr:colOff>165100</xdr:colOff>
      <xdr:row>36</xdr:row>
      <xdr:rowOff>7874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170451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7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118999</xdr:rowOff>
    </xdr:from>
    <xdr:to>
      <xdr:col>6</xdr:col>
      <xdr:colOff>38100</xdr:colOff>
      <xdr:row>35</xdr:row>
      <xdr:rowOff>49149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40276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4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153110</xdr:rowOff>
    </xdr:from>
    <xdr:to>
      <xdr:col>24</xdr:col>
      <xdr:colOff>63500</xdr:colOff>
      <xdr:row>59</xdr:row>
      <xdr:rowOff>13738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97210"/>
          <a:ext cx="838200" cy="3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159756</xdr:rowOff>
    </xdr:from>
    <xdr:to>
      <xdr:col>19</xdr:col>
      <xdr:colOff>177800</xdr:colOff>
      <xdr:row>59</xdr:row>
      <xdr:rowOff>13738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103856"/>
          <a:ext cx="889000" cy="2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159756</xdr:rowOff>
    </xdr:from>
    <xdr:to>
      <xdr:col>15</xdr:col>
      <xdr:colOff>50800</xdr:colOff>
      <xdr:row>59</xdr:row>
      <xdr:rowOff>1216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03856"/>
          <a:ext cx="889000" cy="1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1216</xdr:rowOff>
    </xdr:from>
    <xdr:to>
      <xdr:col>10</xdr:col>
      <xdr:colOff>114300</xdr:colOff>
      <xdr:row>59</xdr:row>
      <xdr:rowOff>6255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16766"/>
          <a:ext cx="889000" cy="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102310</xdr:rowOff>
    </xdr:from>
    <xdr:to>
      <xdr:col>24</xdr:col>
      <xdr:colOff>114300</xdr:colOff>
      <xdr:row>59</xdr:row>
      <xdr:rowOff>32460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134388</xdr:rowOff>
    </xdr:from>
    <xdr:to>
      <xdr:col>20</xdr:col>
      <xdr:colOff>38100</xdr:colOff>
      <xdr:row>59</xdr:row>
      <xdr:rowOff>64538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7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55665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7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108956</xdr:rowOff>
    </xdr:from>
    <xdr:to>
      <xdr:col>15</xdr:col>
      <xdr:colOff>101600</xdr:colOff>
      <xdr:row>59</xdr:row>
      <xdr:rowOff>39106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30233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14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121866</xdr:rowOff>
    </xdr:from>
    <xdr:to>
      <xdr:col>10</xdr:col>
      <xdr:colOff>165100</xdr:colOff>
      <xdr:row>59</xdr:row>
      <xdr:rowOff>52016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43143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126905</xdr:rowOff>
    </xdr:from>
    <xdr:to>
      <xdr:col>6</xdr:col>
      <xdr:colOff>38100</xdr:colOff>
      <xdr:row>59</xdr:row>
      <xdr:rowOff>57055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48182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6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146038</xdr:rowOff>
    </xdr:from>
    <xdr:to>
      <xdr:col>24</xdr:col>
      <xdr:colOff>63500</xdr:colOff>
      <xdr:row>75</xdr:row>
      <xdr:rowOff>158457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04788"/>
          <a:ext cx="838200" cy="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146038</xdr:rowOff>
    </xdr:from>
    <xdr:to>
      <xdr:col>19</xdr:col>
      <xdr:colOff>177800</xdr:colOff>
      <xdr:row>76</xdr:row>
      <xdr:rowOff>4924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04788"/>
          <a:ext cx="889000" cy="3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75835</xdr:rowOff>
    </xdr:from>
    <xdr:to>
      <xdr:col>15</xdr:col>
      <xdr:colOff>50800</xdr:colOff>
      <xdr:row>76</xdr:row>
      <xdr:rowOff>4924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934585"/>
          <a:ext cx="889000" cy="10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75835</xdr:rowOff>
    </xdr:from>
    <xdr:to>
      <xdr:col>10</xdr:col>
      <xdr:colOff>114300</xdr:colOff>
      <xdr:row>76</xdr:row>
      <xdr:rowOff>45002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34585"/>
          <a:ext cx="889000" cy="14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107657</xdr:rowOff>
    </xdr:from>
    <xdr:to>
      <xdr:col>24</xdr:col>
      <xdr:colOff>114300</xdr:colOff>
      <xdr:row>76</xdr:row>
      <xdr:rowOff>37807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130534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1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95238</xdr:rowOff>
    </xdr:from>
    <xdr:to>
      <xdr:col>20</xdr:col>
      <xdr:colOff>38100</xdr:colOff>
      <xdr:row>76</xdr:row>
      <xdr:rowOff>25388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41915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2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125573</xdr:rowOff>
    </xdr:from>
    <xdr:to>
      <xdr:col>15</xdr:col>
      <xdr:colOff>101600</xdr:colOff>
      <xdr:row>76</xdr:row>
      <xdr:rowOff>55724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843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72250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5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25035</xdr:rowOff>
    </xdr:from>
    <xdr:to>
      <xdr:col>10</xdr:col>
      <xdr:colOff>165100</xdr:colOff>
      <xdr:row>75</xdr:row>
      <xdr:rowOff>126635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8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143162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165652</xdr:rowOff>
    </xdr:from>
    <xdr:to>
      <xdr:col>6</xdr:col>
      <xdr:colOff>38100</xdr:colOff>
      <xdr:row>76</xdr:row>
      <xdr:rowOff>95802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2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86929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1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40790</xdr:rowOff>
    </xdr:from>
    <xdr:to>
      <xdr:col>24</xdr:col>
      <xdr:colOff>63500</xdr:colOff>
      <xdr:row>98</xdr:row>
      <xdr:rowOff>57038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842890"/>
          <a:ext cx="838200" cy="1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39864</xdr:rowOff>
    </xdr:from>
    <xdr:to>
      <xdr:col>19</xdr:col>
      <xdr:colOff>177800</xdr:colOff>
      <xdr:row>98</xdr:row>
      <xdr:rowOff>40790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841964"/>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39864</xdr:rowOff>
    </xdr:from>
    <xdr:to>
      <xdr:col>15</xdr:col>
      <xdr:colOff>50800</xdr:colOff>
      <xdr:row>98</xdr:row>
      <xdr:rowOff>48321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841964"/>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48321</xdr:rowOff>
    </xdr:from>
    <xdr:to>
      <xdr:col>10</xdr:col>
      <xdr:colOff>114300</xdr:colOff>
      <xdr:row>98</xdr:row>
      <xdr:rowOff>52197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50421"/>
          <a:ext cx="889000" cy="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6238</xdr:rowOff>
    </xdr:from>
    <xdr:to>
      <xdr:col>24</xdr:col>
      <xdr:colOff>114300</xdr:colOff>
      <xdr:row>98</xdr:row>
      <xdr:rowOff>107838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92615</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2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161440</xdr:rowOff>
    </xdr:from>
    <xdr:to>
      <xdr:col>20</xdr:col>
      <xdr:colOff>38100</xdr:colOff>
      <xdr:row>98</xdr:row>
      <xdr:rowOff>91590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9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82717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8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160514</xdr:rowOff>
    </xdr:from>
    <xdr:to>
      <xdr:col>15</xdr:col>
      <xdr:colOff>101600</xdr:colOff>
      <xdr:row>98</xdr:row>
      <xdr:rowOff>90664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9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81791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168971</xdr:rowOff>
    </xdr:from>
    <xdr:to>
      <xdr:col>10</xdr:col>
      <xdr:colOff>165100</xdr:colOff>
      <xdr:row>98</xdr:row>
      <xdr:rowOff>99121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90248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9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1397</xdr:rowOff>
    </xdr:from>
    <xdr:to>
      <xdr:col>6</xdr:col>
      <xdr:colOff>38100</xdr:colOff>
      <xdr:row>98</xdr:row>
      <xdr:rowOff>102997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94124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9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23581</xdr:rowOff>
    </xdr:from>
    <xdr:to>
      <xdr:col>55</xdr:col>
      <xdr:colOff>0</xdr:colOff>
      <xdr:row>58</xdr:row>
      <xdr:rowOff>62390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67681"/>
          <a:ext cx="838200" cy="3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2830</xdr:rowOff>
    </xdr:from>
    <xdr:to>
      <xdr:col>50</xdr:col>
      <xdr:colOff>114300</xdr:colOff>
      <xdr:row>58</xdr:row>
      <xdr:rowOff>23581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946930"/>
          <a:ext cx="889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2830</xdr:rowOff>
    </xdr:from>
    <xdr:to>
      <xdr:col>45</xdr:col>
      <xdr:colOff>177800</xdr:colOff>
      <xdr:row>58</xdr:row>
      <xdr:rowOff>38030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46930"/>
          <a:ext cx="889000" cy="3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32626</xdr:rowOff>
    </xdr:from>
    <xdr:to>
      <xdr:col>41</xdr:col>
      <xdr:colOff>50800</xdr:colOff>
      <xdr:row>58</xdr:row>
      <xdr:rowOff>38030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976726"/>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11590</xdr:rowOff>
    </xdr:from>
    <xdr:to>
      <xdr:col>55</xdr:col>
      <xdr:colOff>50800</xdr:colOff>
      <xdr:row>58</xdr:row>
      <xdr:rowOff>113190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144231</xdr:rowOff>
    </xdr:from>
    <xdr:to>
      <xdr:col>50</xdr:col>
      <xdr:colOff>165100</xdr:colOff>
      <xdr:row>58</xdr:row>
      <xdr:rowOff>74381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1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90908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69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123480</xdr:rowOff>
    </xdr:from>
    <xdr:to>
      <xdr:col>46</xdr:col>
      <xdr:colOff>38100</xdr:colOff>
      <xdr:row>58</xdr:row>
      <xdr:rowOff>53630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70157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67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158680</xdr:rowOff>
    </xdr:from>
    <xdr:to>
      <xdr:col>41</xdr:col>
      <xdr:colOff>101600</xdr:colOff>
      <xdr:row>58</xdr:row>
      <xdr:rowOff>88830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79957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153276</xdr:rowOff>
    </xdr:from>
    <xdr:to>
      <xdr:col>36</xdr:col>
      <xdr:colOff>165100</xdr:colOff>
      <xdr:row>58</xdr:row>
      <xdr:rowOff>83426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74553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95859</xdr:rowOff>
    </xdr:from>
    <xdr:to>
      <xdr:col>55</xdr:col>
      <xdr:colOff>0</xdr:colOff>
      <xdr:row>78</xdr:row>
      <xdr:rowOff>100558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68959"/>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100558</xdr:rowOff>
    </xdr:from>
    <xdr:to>
      <xdr:col>50</xdr:col>
      <xdr:colOff>114300</xdr:colOff>
      <xdr:row>78</xdr:row>
      <xdr:rowOff>117703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7365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117703</xdr:rowOff>
    </xdr:from>
    <xdr:to>
      <xdr:col>45</xdr:col>
      <xdr:colOff>177800</xdr:colOff>
      <xdr:row>78</xdr:row>
      <xdr:rowOff>122377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90803"/>
          <a:ext cx="8890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43154</xdr:rowOff>
    </xdr:from>
    <xdr:to>
      <xdr:col>41</xdr:col>
      <xdr:colOff>50800</xdr:colOff>
      <xdr:row>78</xdr:row>
      <xdr:rowOff>122377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16254"/>
          <a:ext cx="889000" cy="7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45059</xdr:rowOff>
    </xdr:from>
    <xdr:to>
      <xdr:col>55</xdr:col>
      <xdr:colOff>50800</xdr:colOff>
      <xdr:row>78</xdr:row>
      <xdr:rowOff>146659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1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131436</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3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49758</xdr:rowOff>
    </xdr:from>
    <xdr:to>
      <xdr:col>50</xdr:col>
      <xdr:colOff>165100</xdr:colOff>
      <xdr:row>78</xdr:row>
      <xdr:rowOff>151358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142485</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1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66903</xdr:rowOff>
    </xdr:from>
    <xdr:to>
      <xdr:col>46</xdr:col>
      <xdr:colOff>38100</xdr:colOff>
      <xdr:row>78</xdr:row>
      <xdr:rowOff>168503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159630</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3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71577</xdr:rowOff>
    </xdr:from>
    <xdr:to>
      <xdr:col>41</xdr:col>
      <xdr:colOff>101600</xdr:colOff>
      <xdr:row>79</xdr:row>
      <xdr:rowOff>1727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4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164304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3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163804</xdr:rowOff>
    </xdr:from>
    <xdr:to>
      <xdr:col>36</xdr:col>
      <xdr:colOff>165100</xdr:colOff>
      <xdr:row>78</xdr:row>
      <xdr:rowOff>93954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85081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28780</xdr:rowOff>
    </xdr:from>
    <xdr:to>
      <xdr:col>55</xdr:col>
      <xdr:colOff>0</xdr:colOff>
      <xdr:row>99</xdr:row>
      <xdr:rowOff>40187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7002330"/>
          <a:ext cx="8382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38728</xdr:rowOff>
    </xdr:from>
    <xdr:to>
      <xdr:col>50</xdr:col>
      <xdr:colOff>114300</xdr:colOff>
      <xdr:row>99</xdr:row>
      <xdr:rowOff>40187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7012278"/>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8947</xdr:rowOff>
    </xdr:from>
    <xdr:to>
      <xdr:col>45</xdr:col>
      <xdr:colOff>177800</xdr:colOff>
      <xdr:row>99</xdr:row>
      <xdr:rowOff>38728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982497"/>
          <a:ext cx="889000" cy="2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168675</xdr:rowOff>
    </xdr:from>
    <xdr:to>
      <xdr:col>41</xdr:col>
      <xdr:colOff>50800</xdr:colOff>
      <xdr:row>99</xdr:row>
      <xdr:rowOff>8947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70775"/>
          <a:ext cx="8890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43043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70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149430</xdr:rowOff>
    </xdr:from>
    <xdr:to>
      <xdr:col>55</xdr:col>
      <xdr:colOff>50800</xdr:colOff>
      <xdr:row>99</xdr:row>
      <xdr:rowOff>79580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102489</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160837</xdr:rowOff>
    </xdr:from>
    <xdr:to>
      <xdr:col>50</xdr:col>
      <xdr:colOff>165100</xdr:colOff>
      <xdr:row>99</xdr:row>
      <xdr:rowOff>90987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6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82114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5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159378</xdr:rowOff>
    </xdr:from>
    <xdr:to>
      <xdr:col>46</xdr:col>
      <xdr:colOff>38100</xdr:colOff>
      <xdr:row>99</xdr:row>
      <xdr:rowOff>89528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6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80655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5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129597</xdr:rowOff>
    </xdr:from>
    <xdr:to>
      <xdr:col>41</xdr:col>
      <xdr:colOff>101600</xdr:colOff>
      <xdr:row>99</xdr:row>
      <xdr:rowOff>59747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50874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2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117875</xdr:rowOff>
    </xdr:from>
    <xdr:to>
      <xdr:col>36</xdr:col>
      <xdr:colOff>165100</xdr:colOff>
      <xdr:row>99</xdr:row>
      <xdr:rowOff>48025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1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64552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69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30137</xdr:rowOff>
    </xdr:from>
    <xdr:to>
      <xdr:col>85</xdr:col>
      <xdr:colOff>127000</xdr:colOff>
      <xdr:row>38</xdr:row>
      <xdr:rowOff>40653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545237"/>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165340</xdr:rowOff>
    </xdr:from>
    <xdr:to>
      <xdr:col>81</xdr:col>
      <xdr:colOff>50800</xdr:colOff>
      <xdr:row>38</xdr:row>
      <xdr:rowOff>40653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508990"/>
          <a:ext cx="889000" cy="4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165340</xdr:rowOff>
    </xdr:from>
    <xdr:to>
      <xdr:col>76</xdr:col>
      <xdr:colOff>114300</xdr:colOff>
      <xdr:row>38</xdr:row>
      <xdr:rowOff>37681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08990"/>
          <a:ext cx="889000" cy="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20604</xdr:rowOff>
    </xdr:from>
    <xdr:to>
      <xdr:col>71</xdr:col>
      <xdr:colOff>177800</xdr:colOff>
      <xdr:row>38</xdr:row>
      <xdr:rowOff>37681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535704"/>
          <a:ext cx="889000" cy="1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150787</xdr:rowOff>
    </xdr:from>
    <xdr:to>
      <xdr:col>85</xdr:col>
      <xdr:colOff>177800</xdr:colOff>
      <xdr:row>38</xdr:row>
      <xdr:rowOff>80936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944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76074</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1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161303</xdr:rowOff>
    </xdr:from>
    <xdr:to>
      <xdr:col>81</xdr:col>
      <xdr:colOff>101600</xdr:colOff>
      <xdr:row>38</xdr:row>
      <xdr:rowOff>91453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50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82580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114540</xdr:rowOff>
    </xdr:from>
    <xdr:to>
      <xdr:col>76</xdr:col>
      <xdr:colOff>165100</xdr:colOff>
      <xdr:row>38</xdr:row>
      <xdr:rowOff>44690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35817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158330</xdr:rowOff>
    </xdr:from>
    <xdr:to>
      <xdr:col>72</xdr:col>
      <xdr:colOff>38100</xdr:colOff>
      <xdr:row>38</xdr:row>
      <xdr:rowOff>88480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79608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141254</xdr:rowOff>
    </xdr:from>
    <xdr:to>
      <xdr:col>67</xdr:col>
      <xdr:colOff>101600</xdr:colOff>
      <xdr:row>38</xdr:row>
      <xdr:rowOff>71403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849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62531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7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18382</xdr:rowOff>
    </xdr:from>
    <xdr:to>
      <xdr:col>85</xdr:col>
      <xdr:colOff>127000</xdr:colOff>
      <xdr:row>58</xdr:row>
      <xdr:rowOff>66669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62482"/>
          <a:ext cx="838200" cy="4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66669</xdr:rowOff>
    </xdr:from>
    <xdr:to>
      <xdr:col>81</xdr:col>
      <xdr:colOff>50800</xdr:colOff>
      <xdr:row>58</xdr:row>
      <xdr:rowOff>85254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10010769"/>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78700</xdr:rowOff>
    </xdr:from>
    <xdr:to>
      <xdr:col>76</xdr:col>
      <xdr:colOff>114300</xdr:colOff>
      <xdr:row>58</xdr:row>
      <xdr:rowOff>85254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10022800"/>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49746</xdr:rowOff>
    </xdr:from>
    <xdr:to>
      <xdr:col>71</xdr:col>
      <xdr:colOff>177800</xdr:colOff>
      <xdr:row>58</xdr:row>
      <xdr:rowOff>78700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993846"/>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139032</xdr:rowOff>
    </xdr:from>
    <xdr:to>
      <xdr:col>85</xdr:col>
      <xdr:colOff>177800</xdr:colOff>
      <xdr:row>58</xdr:row>
      <xdr:rowOff>69182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98409</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6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15869</xdr:rowOff>
    </xdr:from>
    <xdr:to>
      <xdr:col>81</xdr:col>
      <xdr:colOff>101600</xdr:colOff>
      <xdr:row>58</xdr:row>
      <xdr:rowOff>117469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108596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34454</xdr:rowOff>
    </xdr:from>
    <xdr:to>
      <xdr:col>76</xdr:col>
      <xdr:colOff>165100</xdr:colOff>
      <xdr:row>58</xdr:row>
      <xdr:rowOff>136054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127181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7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27900</xdr:rowOff>
    </xdr:from>
    <xdr:to>
      <xdr:col>72</xdr:col>
      <xdr:colOff>38100</xdr:colOff>
      <xdr:row>58</xdr:row>
      <xdr:rowOff>129500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7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120627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6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170396</xdr:rowOff>
    </xdr:from>
    <xdr:to>
      <xdr:col>67</xdr:col>
      <xdr:colOff>101600</xdr:colOff>
      <xdr:row>58</xdr:row>
      <xdr:rowOff>100546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91673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99394</xdr:rowOff>
    </xdr:from>
    <xdr:to>
      <xdr:col>85</xdr:col>
      <xdr:colOff>127000</xdr:colOff>
      <xdr:row>78</xdr:row>
      <xdr:rowOff>106851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72494"/>
          <a:ext cx="8382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106851</xdr:rowOff>
    </xdr:from>
    <xdr:to>
      <xdr:col>81</xdr:col>
      <xdr:colOff>50800</xdr:colOff>
      <xdr:row>78</xdr:row>
      <xdr:rowOff>124411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79951"/>
          <a:ext cx="889000" cy="1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124411</xdr:rowOff>
    </xdr:from>
    <xdr:to>
      <xdr:col>76</xdr:col>
      <xdr:colOff>114300</xdr:colOff>
      <xdr:row>78</xdr:row>
      <xdr:rowOff>126290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497511"/>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107276</xdr:rowOff>
    </xdr:from>
    <xdr:to>
      <xdr:col>71</xdr:col>
      <xdr:colOff>177800</xdr:colOff>
      <xdr:row>78</xdr:row>
      <xdr:rowOff>126290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80376"/>
          <a:ext cx="889000" cy="1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152320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52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48594</xdr:rowOff>
    </xdr:from>
    <xdr:to>
      <xdr:col>85</xdr:col>
      <xdr:colOff>177800</xdr:colOff>
      <xdr:row>78</xdr:row>
      <xdr:rowOff>150194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2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7971</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0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56051</xdr:rowOff>
    </xdr:from>
    <xdr:to>
      <xdr:col>81</xdr:col>
      <xdr:colOff>101600</xdr:colOff>
      <xdr:row>78</xdr:row>
      <xdr:rowOff>157651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148778</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2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73611</xdr:rowOff>
    </xdr:from>
    <xdr:to>
      <xdr:col>76</xdr:col>
      <xdr:colOff>165100</xdr:colOff>
      <xdr:row>79</xdr:row>
      <xdr:rowOff>3761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166338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3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75490</xdr:rowOff>
    </xdr:from>
    <xdr:to>
      <xdr:col>72</xdr:col>
      <xdr:colOff>38100</xdr:colOff>
      <xdr:row>79</xdr:row>
      <xdr:rowOff>5640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168217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4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56476</xdr:rowOff>
    </xdr:from>
    <xdr:to>
      <xdr:col>67</xdr:col>
      <xdr:colOff>101600</xdr:colOff>
      <xdr:row>78</xdr:row>
      <xdr:rowOff>158076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3153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2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142041</xdr:rowOff>
    </xdr:from>
    <xdr:to>
      <xdr:col>85</xdr:col>
      <xdr:colOff>127000</xdr:colOff>
      <xdr:row>96</xdr:row>
      <xdr:rowOff>153617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601241"/>
          <a:ext cx="8382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111106</xdr:rowOff>
    </xdr:from>
    <xdr:to>
      <xdr:col>81</xdr:col>
      <xdr:colOff>50800</xdr:colOff>
      <xdr:row>96</xdr:row>
      <xdr:rowOff>142041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570306"/>
          <a:ext cx="889000" cy="3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91698</xdr:rowOff>
    </xdr:from>
    <xdr:to>
      <xdr:col>76</xdr:col>
      <xdr:colOff>114300</xdr:colOff>
      <xdr:row>96</xdr:row>
      <xdr:rowOff>111106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550898"/>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90514</xdr:rowOff>
    </xdr:from>
    <xdr:to>
      <xdr:col>71</xdr:col>
      <xdr:colOff>177800</xdr:colOff>
      <xdr:row>96</xdr:row>
      <xdr:rowOff>91698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549714"/>
          <a:ext cx="889000" cy="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102817</xdr:rowOff>
    </xdr:from>
    <xdr:to>
      <xdr:col>85</xdr:col>
      <xdr:colOff>177800</xdr:colOff>
      <xdr:row>97</xdr:row>
      <xdr:rowOff>32967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56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81244</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4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91241</xdr:rowOff>
    </xdr:from>
    <xdr:to>
      <xdr:col>81</xdr:col>
      <xdr:colOff>101600</xdr:colOff>
      <xdr:row>97</xdr:row>
      <xdr:rowOff>21391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55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37918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2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60306</xdr:rowOff>
    </xdr:from>
    <xdr:to>
      <xdr:col>76</xdr:col>
      <xdr:colOff>165100</xdr:colOff>
      <xdr:row>96</xdr:row>
      <xdr:rowOff>161906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1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6983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29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40898</xdr:rowOff>
    </xdr:from>
    <xdr:to>
      <xdr:col>72</xdr:col>
      <xdr:colOff>38100</xdr:colOff>
      <xdr:row>96</xdr:row>
      <xdr:rowOff>142498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0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159025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7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39714</xdr:rowOff>
    </xdr:from>
    <xdr:to>
      <xdr:col>67</xdr:col>
      <xdr:colOff>101600</xdr:colOff>
      <xdr:row>96</xdr:row>
      <xdr:rowOff>141314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4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157841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までは類似団体平均を下回っていたが、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において類似団体平均より</a:t>
          </a:r>
          <a:r>
            <a:rPr kumimoji="1" lang="en-US" altLang="ja-JP" sz="1300">
              <a:latin typeface="ＭＳ Ｐゴシック" panose="020B0600070205080204" pitchFamily="50" charset="-128"/>
              <a:ea typeface="ＭＳ Ｐゴシック" panose="020B0600070205080204" pitchFamily="50" charset="-128"/>
            </a:rPr>
            <a:t>21,229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181,175</a:t>
          </a:r>
          <a:r>
            <a:rPr kumimoji="1" lang="ja-JP" altLang="en-US" sz="1300">
              <a:latin typeface="ＭＳ Ｐゴシック" panose="020B0600070205080204" pitchFamily="50" charset="-128"/>
              <a:ea typeface="ＭＳ Ｐゴシック" panose="020B0600070205080204" pitchFamily="50" charset="-128"/>
            </a:rPr>
            <a:t>円となった。これは、保育環境の充実を図る為、私立保育園及び私立認定こども園の施設整備事業を行ったことによるものである。以降、グループホーム建設に伴う補助事業の実施や保育所の認定こども園化などにより経費が嵩み、類似団体平均より高い状況となっている。また、公債費は住民一人当たり</a:t>
          </a:r>
          <a:r>
            <a:rPr kumimoji="1" lang="en-US" altLang="ja-JP" sz="1300">
              <a:latin typeface="ＭＳ Ｐゴシック" panose="020B0600070205080204" pitchFamily="50" charset="-128"/>
              <a:ea typeface="ＭＳ Ｐゴシック" panose="020B0600070205080204" pitchFamily="50" charset="-128"/>
            </a:rPr>
            <a:t>71,956</a:t>
          </a:r>
          <a:r>
            <a:rPr kumimoji="1" lang="ja-JP" altLang="en-US" sz="1300">
              <a:latin typeface="ＭＳ Ｐゴシック" panose="020B0600070205080204" pitchFamily="50" charset="-128"/>
              <a:ea typeface="ＭＳ Ｐゴシック" panose="020B0600070205080204" pitchFamily="50" charset="-128"/>
            </a:rPr>
            <a:t>円となり類似団体平均を下回った。新発債を抑制し、繰上償還を実施したことで金額は減少傾向となっている。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長崎県東彼杵町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a:t>
          </a:r>
          <a:r>
            <a:rPr kumimoji="1" lang="en-US" altLang="ja-JP" sz="1400">
              <a:latin typeface="ＭＳ ゴシック" pitchFamily="49" charset="-128"/>
              <a:ea typeface="ＭＳ ゴシック" pitchFamily="49" charset="-128"/>
            </a:rPr>
            <a:t>H16</a:t>
          </a:r>
          <a:r>
            <a:rPr kumimoji="1" lang="ja-JP" altLang="en-US" sz="1400">
              <a:latin typeface="ＭＳ ゴシック" pitchFamily="49" charset="-128"/>
              <a:ea typeface="ＭＳ ゴシック" pitchFamily="49" charset="-128"/>
            </a:rPr>
            <a:t>以降は引き続き取り崩すことなく、収支を保つことができており、Ｒ元末で</a:t>
          </a:r>
          <a:r>
            <a:rPr kumimoji="1" lang="en-US" altLang="ja-JP" sz="1400">
              <a:latin typeface="ＭＳ ゴシック" pitchFamily="49" charset="-128"/>
              <a:ea typeface="ＭＳ ゴシック" pitchFamily="49" charset="-128"/>
            </a:rPr>
            <a:t>464</a:t>
          </a:r>
          <a:r>
            <a:rPr kumimoji="1" lang="ja-JP" altLang="en-US" sz="1400">
              <a:latin typeface="ＭＳ ゴシック" pitchFamily="49" charset="-128"/>
              <a:ea typeface="ＭＳ ゴシック" pitchFamily="49" charset="-128"/>
            </a:rPr>
            <a:t>百万円の残高となっている。財政調整基金の標準財政規模に対する割合については、一般的に</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程度が望ましいとされているが、本町では概ね</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程度を保っており、今後も大幅な増資は考えていない。</a:t>
          </a:r>
        </a:p>
        <a:p>
          <a:r>
            <a:rPr kumimoji="1" lang="ja-JP" altLang="en-US" sz="1400">
              <a:latin typeface="ＭＳ ゴシック" pitchFamily="49" charset="-128"/>
              <a:ea typeface="ＭＳ ゴシック" pitchFamily="49" charset="-128"/>
            </a:rPr>
            <a:t>　実質収支比率については、望ましいとされる範囲（</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）内の</a:t>
          </a:r>
          <a:r>
            <a:rPr kumimoji="1" lang="en-US" altLang="ja-JP" sz="1400">
              <a:latin typeface="ＭＳ ゴシック" pitchFamily="49" charset="-128"/>
              <a:ea typeface="ＭＳ ゴシック" pitchFamily="49" charset="-128"/>
            </a:rPr>
            <a:t>4.57</a:t>
          </a:r>
          <a:r>
            <a:rPr kumimoji="1" lang="ja-JP" altLang="en-US" sz="1400">
              <a:latin typeface="ＭＳ ゴシック" pitchFamily="49" charset="-128"/>
              <a:ea typeface="ＭＳ ゴシック" pitchFamily="49" charset="-128"/>
            </a:rPr>
            <a:t>％となった。今後も歳出の合理化等行財政改革を推進し健全な行財政運営に努めていく。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長崎県東彼杵町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全ての年度、実質収支に赤字はみられないが、これはほとんどの会計で一般会計からの繰入金に歳入の多くを頼っているためで、特に下水道</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事業は一般会計の依存度が大きくなっている。</a:t>
          </a:r>
        </a:p>
        <a:p>
          <a:r>
            <a:rPr kumimoji="1" lang="ja-JP" altLang="en-US" sz="1400">
              <a:latin typeface="ＭＳ ゴシック" pitchFamily="49" charset="-128"/>
              <a:ea typeface="ＭＳ ゴシック" pitchFamily="49" charset="-128"/>
            </a:rPr>
            <a:t> また、Ｒ</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は公共下水道事業が法適用の下水道事業へと移行したことにより企業会計となり内部留保分を計上したことで黒字額が大きくなっている。</a:t>
          </a:r>
        </a:p>
        <a:p>
          <a:r>
            <a:rPr kumimoji="1" lang="ja-JP" altLang="en-US" sz="1400">
              <a:latin typeface="ＭＳ ゴシック" pitchFamily="49" charset="-128"/>
              <a:ea typeface="ＭＳ ゴシック" pitchFamily="49" charset="-128"/>
            </a:rPr>
            <a:t>　今後も各会計で赤字がでることはないと思われるが、公営企業化した下水道事業については今後料金見直しを検討するなど、より一層の財政健全化に努める。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26032;&#23621;/203%20&#36001;&#25919;&#29366;&#27841;&#36039;&#26009;&#38598;&#65288;&#20869;&#23481;&#30906;&#35469;&#31561;&#65289;/&#20196;&#21644;&#20803;&#24180;&#24230;&#27770;&#31639;&#65288;R3&#24180;&#24230;&#20316;&#26989;&#65289;/02_&#20196;&#21644;&#20803;&#24180;&#24230;&#36001;&#25919;&#29366;&#27841;&#36039;&#26009;&#38598;&#12398;&#20316;&#25104;&#12395;&#12388;&#12356;&#12390;&#65288;2&#22238;&#30446;&#65289;/03%20&#24066;&#30010;&#8594;&#30476;/16_&#26481;&#24444;&#26485;&#30010;&#12288;&#9675;/&#12304;&#36001;&#25919;&#29366;&#27841;&#36039;&#26009;&#38598;&#12305;_423211_&#26481;&#24444;&#26485;&#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52.6</v>
          </cell>
          <cell r="BX51">
            <v>40.4</v>
          </cell>
          <cell r="CF51">
            <v>75.7</v>
          </cell>
          <cell r="CN51">
            <v>89.2</v>
          </cell>
        </row>
        <row r="53">
          <cell r="BP53">
            <v>51.5</v>
          </cell>
          <cell r="BX53">
            <v>52.5</v>
          </cell>
          <cell r="CF53">
            <v>53.9</v>
          </cell>
          <cell r="CN53">
            <v>55.5</v>
          </cell>
        </row>
        <row r="55">
          <cell r="AN55" t="str">
            <v>類似団体内平均値</v>
          </cell>
          <cell r="BP55">
            <v>0.8</v>
          </cell>
          <cell r="BX55">
            <v>0</v>
          </cell>
          <cell r="CF55">
            <v>0</v>
          </cell>
          <cell r="CN55">
            <v>0</v>
          </cell>
        </row>
        <row r="57">
          <cell r="BP57">
            <v>56.2</v>
          </cell>
          <cell r="BX57">
            <v>58.6</v>
          </cell>
          <cell r="CF57">
            <v>59.1</v>
          </cell>
          <cell r="CN57">
            <v>61.3</v>
          </cell>
        </row>
        <row r="72">
          <cell r="BP72" t="str">
            <v>H27</v>
          </cell>
          <cell r="BX72" t="str">
            <v>H28</v>
          </cell>
          <cell r="CF72" t="str">
            <v>H29</v>
          </cell>
          <cell r="CN72" t="str">
            <v>H30</v>
          </cell>
          <cell r="CV72" t="str">
            <v>R01</v>
          </cell>
        </row>
        <row r="73">
          <cell r="AN73" t="str">
            <v>当該団体値</v>
          </cell>
          <cell r="BP73">
            <v>52.6</v>
          </cell>
          <cell r="BX73">
            <v>40.4</v>
          </cell>
          <cell r="CF73">
            <v>75.7</v>
          </cell>
          <cell r="CN73">
            <v>89.2</v>
          </cell>
          <cell r="CV73">
            <v>78.2</v>
          </cell>
        </row>
        <row r="75">
          <cell r="BP75">
            <v>10</v>
          </cell>
          <cell r="BX75">
            <v>11.1</v>
          </cell>
          <cell r="CF75">
            <v>12.5</v>
          </cell>
          <cell r="CN75">
            <v>12.9</v>
          </cell>
          <cell r="CV75">
            <v>12</v>
          </cell>
        </row>
        <row r="77">
          <cell r="AN77" t="str">
            <v>類似団体内平均値</v>
          </cell>
          <cell r="BP77">
            <v>0.8</v>
          </cell>
          <cell r="BX77">
            <v>0</v>
          </cell>
          <cell r="CF77">
            <v>0</v>
          </cell>
          <cell r="CN77">
            <v>0</v>
          </cell>
          <cell r="CV77">
            <v>0</v>
          </cell>
        </row>
        <row r="79">
          <cell r="BP79">
            <v>8.1</v>
          </cell>
          <cell r="BX79">
            <v>7.3</v>
          </cell>
          <cell r="CF79">
            <v>7.2</v>
          </cell>
          <cell r="CN79">
            <v>7.2</v>
          </cell>
          <cell r="CV79">
            <v>7.7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4953761</v>
      </c>
      <c r="BO4" s="393"/>
      <c r="BP4" s="393"/>
      <c r="BQ4" s="393"/>
      <c r="BR4" s="393"/>
      <c r="BS4" s="393"/>
      <c r="BT4" s="393"/>
      <c r="BU4" s="394"/>
      <c r="BV4" s="392">
        <v>4768494</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4.5999999999999996</v>
      </c>
      <c r="CU4" s="399"/>
      <c r="CV4" s="399"/>
      <c r="CW4" s="399"/>
      <c r="CX4" s="399"/>
      <c r="CY4" s="399"/>
      <c r="CZ4" s="399"/>
      <c r="DA4" s="400"/>
      <c r="DB4" s="398">
        <v>3.6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4777595</v>
      </c>
      <c r="BO5" s="430"/>
      <c r="BP5" s="430"/>
      <c r="BQ5" s="430"/>
      <c r="BR5" s="430"/>
      <c r="BS5" s="430"/>
      <c r="BT5" s="430"/>
      <c r="BU5" s="431"/>
      <c r="BV5" s="429">
        <v>4616178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88.6</v>
      </c>
      <c r="CU5" s="427"/>
      <c r="CV5" s="427"/>
      <c r="CW5" s="427"/>
      <c r="CX5" s="427"/>
      <c r="CY5" s="427"/>
      <c r="CZ5" s="427"/>
      <c r="DA5" s="428"/>
      <c r="DB5" s="426">
        <v>84.6</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176166</v>
      </c>
      <c r="BO6" s="430"/>
      <c r="BP6" s="430"/>
      <c r="BQ6" s="430"/>
      <c r="BR6" s="430"/>
      <c r="BS6" s="430"/>
      <c r="BT6" s="430"/>
      <c r="BU6" s="431"/>
      <c r="BV6" s="429">
        <v>152316</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91.5</v>
      </c>
      <c r="CU6" s="467"/>
      <c r="CV6" s="467"/>
      <c r="CW6" s="467"/>
      <c r="CX6" s="467"/>
      <c r="CY6" s="467"/>
      <c r="CZ6" s="467"/>
      <c r="DA6" s="468"/>
      <c r="DB6" s="466">
        <v>88.3</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102</v>
      </c>
      <c r="AV7" s="462"/>
      <c r="AW7" s="462"/>
      <c r="AX7" s="462"/>
      <c r="AY7" s="463" t="s">
        <v>106</v>
      </c>
      <c r="AZ7" s="464"/>
      <c r="BA7" s="464"/>
      <c r="BB7" s="464"/>
      <c r="BC7" s="464"/>
      <c r="BD7" s="464"/>
      <c r="BE7" s="464"/>
      <c r="BF7" s="464"/>
      <c r="BG7" s="464"/>
      <c r="BH7" s="464"/>
      <c r="BI7" s="464"/>
      <c r="BJ7" s="464"/>
      <c r="BK7" s="464"/>
      <c r="BL7" s="464"/>
      <c r="BM7" s="465"/>
      <c r="BN7" s="429">
        <v>41190</v>
      </c>
      <c r="BO7" s="430"/>
      <c r="BP7" s="430"/>
      <c r="BQ7" s="430"/>
      <c r="BR7" s="430"/>
      <c r="BS7" s="430"/>
      <c r="BT7" s="430"/>
      <c r="BU7" s="431"/>
      <c r="BV7" s="429">
        <v>46383</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2950776</v>
      </c>
      <c r="CU7" s="430"/>
      <c r="CV7" s="430"/>
      <c r="CW7" s="430"/>
      <c r="CX7" s="430"/>
      <c r="CY7" s="430"/>
      <c r="CZ7" s="430"/>
      <c r="DA7" s="431"/>
      <c r="DB7" s="429">
        <v>2915960</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102</v>
      </c>
      <c r="AV8" s="462"/>
      <c r="AW8" s="462"/>
      <c r="AX8" s="462"/>
      <c r="AY8" s="463" t="s">
        <v>109</v>
      </c>
      <c r="AZ8" s="464"/>
      <c r="BA8" s="464"/>
      <c r="BB8" s="464"/>
      <c r="BC8" s="464"/>
      <c r="BD8" s="464"/>
      <c r="BE8" s="464"/>
      <c r="BF8" s="464"/>
      <c r="BG8" s="464"/>
      <c r="BH8" s="464"/>
      <c r="BI8" s="464"/>
      <c r="BJ8" s="464"/>
      <c r="BK8" s="464"/>
      <c r="BL8" s="464"/>
      <c r="BM8" s="465"/>
      <c r="BN8" s="429">
        <v>134976</v>
      </c>
      <c r="BO8" s="430"/>
      <c r="BP8" s="430"/>
      <c r="BQ8" s="430"/>
      <c r="BR8" s="430"/>
      <c r="BS8" s="430"/>
      <c r="BT8" s="430"/>
      <c r="BU8" s="431"/>
      <c r="BV8" s="429">
        <v>105933</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0.3</v>
      </c>
      <c r="CU8" s="470"/>
      <c r="CV8" s="470"/>
      <c r="CW8" s="470"/>
      <c r="CX8" s="470"/>
      <c r="CY8" s="470"/>
      <c r="CZ8" s="470"/>
      <c r="DA8" s="471"/>
      <c r="DB8" s="469">
        <v>0.28999999999999998</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8298</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102</v>
      </c>
      <c r="AV9" s="462"/>
      <c r="AW9" s="462"/>
      <c r="AX9" s="462"/>
      <c r="AY9" s="463" t="s">
        <v>115</v>
      </c>
      <c r="AZ9" s="464"/>
      <c r="BA9" s="464"/>
      <c r="BB9" s="464"/>
      <c r="BC9" s="464"/>
      <c r="BD9" s="464"/>
      <c r="BE9" s="464"/>
      <c r="BF9" s="464"/>
      <c r="BG9" s="464"/>
      <c r="BH9" s="464"/>
      <c r="BI9" s="464"/>
      <c r="BJ9" s="464"/>
      <c r="BK9" s="464"/>
      <c r="BL9" s="464"/>
      <c r="BM9" s="465"/>
      <c r="BN9" s="429">
        <v>29043</v>
      </c>
      <c r="BO9" s="430"/>
      <c r="BP9" s="430"/>
      <c r="BQ9" s="430"/>
      <c r="BR9" s="430"/>
      <c r="BS9" s="430"/>
      <c r="BT9" s="430"/>
      <c r="BU9" s="431"/>
      <c r="BV9" s="429">
        <v>19509</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15.5</v>
      </c>
      <c r="CU9" s="427"/>
      <c r="CV9" s="427"/>
      <c r="CW9" s="427"/>
      <c r="CX9" s="427"/>
      <c r="CY9" s="427"/>
      <c r="CZ9" s="427"/>
      <c r="DA9" s="428"/>
      <c r="DB9" s="426">
        <v>18</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8903</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102</v>
      </c>
      <c r="AV10" s="462"/>
      <c r="AW10" s="462"/>
      <c r="AX10" s="462"/>
      <c r="AY10" s="463" t="s">
        <v>119</v>
      </c>
      <c r="AZ10" s="464"/>
      <c r="BA10" s="464"/>
      <c r="BB10" s="464"/>
      <c r="BC10" s="464"/>
      <c r="BD10" s="464"/>
      <c r="BE10" s="464"/>
      <c r="BF10" s="464"/>
      <c r="BG10" s="464"/>
      <c r="BH10" s="464"/>
      <c r="BI10" s="464"/>
      <c r="BJ10" s="464"/>
      <c r="BK10" s="464"/>
      <c r="BL10" s="464"/>
      <c r="BM10" s="465"/>
      <c r="BN10" s="429">
        <v>4134</v>
      </c>
      <c r="BO10" s="430"/>
      <c r="BP10" s="430"/>
      <c r="BQ10" s="430"/>
      <c r="BR10" s="430"/>
      <c r="BS10" s="430"/>
      <c r="BT10" s="430"/>
      <c r="BU10" s="431"/>
      <c r="BV10" s="429">
        <v>1079</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124</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x14ac:dyDescent="0.15">
      <c r="A12" s="187"/>
      <c r="B12" s="489" t="s">
        <v>128</v>
      </c>
      <c r="C12" s="490"/>
      <c r="D12" s="490"/>
      <c r="E12" s="490"/>
      <c r="F12" s="490"/>
      <c r="G12" s="490"/>
      <c r="H12" s="490"/>
      <c r="I12" s="490"/>
      <c r="J12" s="490"/>
      <c r="K12" s="491"/>
      <c r="L12" s="498" t="s">
        <v>129</v>
      </c>
      <c r="M12" s="499"/>
      <c r="N12" s="499"/>
      <c r="O12" s="499"/>
      <c r="P12" s="499"/>
      <c r="Q12" s="500"/>
      <c r="R12" s="501">
        <v>7850</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102</v>
      </c>
      <c r="AV12" s="462"/>
      <c r="AW12" s="462"/>
      <c r="AX12" s="462"/>
      <c r="AY12" s="463" t="s">
        <v>133</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127</v>
      </c>
      <c r="CU12" s="470"/>
      <c r="CV12" s="470"/>
      <c r="CW12" s="470"/>
      <c r="CX12" s="470"/>
      <c r="CY12" s="470"/>
      <c r="CZ12" s="470"/>
      <c r="DA12" s="471"/>
      <c r="DB12" s="469" t="s">
        <v>127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135</v>
      </c>
      <c r="N13" s="521"/>
      <c r="O13" s="521"/>
      <c r="P13" s="521"/>
      <c r="Q13" s="522"/>
      <c r="R13" s="513">
        <v>7800</v>
      </c>
      <c r="S13" s="514"/>
      <c r="T13" s="514"/>
      <c r="U13" s="514"/>
      <c r="V13" s="515"/>
      <c r="W13" s="445" t="s">
        <v>136</v>
      </c>
      <c r="X13" s="446"/>
      <c r="Y13" s="446"/>
      <c r="Z13" s="446"/>
      <c r="AA13" s="446"/>
      <c r="AB13" s="436"/>
      <c r="AC13" s="480">
        <v>721</v>
      </c>
      <c r="AD13" s="481"/>
      <c r="AE13" s="481"/>
      <c r="AF13" s="481"/>
      <c r="AG13" s="523"/>
      <c r="AH13" s="480">
        <v>822</v>
      </c>
      <c r="AI13" s="481"/>
      <c r="AJ13" s="481"/>
      <c r="AK13" s="481"/>
      <c r="AL13" s="482"/>
      <c r="AM13" s="458" t="s">
        <v>137</v>
      </c>
      <c r="AN13" s="459"/>
      <c r="AO13" s="459"/>
      <c r="AP13" s="459"/>
      <c r="AQ13" s="459"/>
      <c r="AR13" s="459"/>
      <c r="AS13" s="459"/>
      <c r="AT13" s="460"/>
      <c r="AU13" s="461" t="s">
        <v>138</v>
      </c>
      <c r="AV13" s="462"/>
      <c r="AW13" s="462"/>
      <c r="AX13" s="462"/>
      <c r="AY13" s="463" t="s">
        <v>139</v>
      </c>
      <c r="AZ13" s="464"/>
      <c r="BA13" s="464"/>
      <c r="BB13" s="464"/>
      <c r="BC13" s="464"/>
      <c r="BD13" s="464"/>
      <c r="BE13" s="464"/>
      <c r="BF13" s="464"/>
      <c r="BG13" s="464"/>
      <c r="BH13" s="464"/>
      <c r="BI13" s="464"/>
      <c r="BJ13" s="464"/>
      <c r="BK13" s="464"/>
      <c r="BL13" s="464"/>
      <c r="BM13" s="465"/>
      <c r="BN13" s="429">
        <v>33177</v>
      </c>
      <c r="BO13" s="430"/>
      <c r="BP13" s="430"/>
      <c r="BQ13" s="430"/>
      <c r="BR13" s="430"/>
      <c r="BS13" s="430"/>
      <c r="BT13" s="430"/>
      <c r="BU13" s="431"/>
      <c r="BV13" s="429">
        <v>20588</v>
      </c>
      <c r="BW13" s="430"/>
      <c r="BX13" s="430"/>
      <c r="BY13" s="430"/>
      <c r="BZ13" s="430"/>
      <c r="CA13" s="430"/>
      <c r="CB13" s="430"/>
      <c r="CC13" s="431"/>
      <c r="CD13" s="432" t="s">
        <v>140</v>
      </c>
      <c r="CE13" s="433"/>
      <c r="CF13" s="433"/>
      <c r="CG13" s="433"/>
      <c r="CH13" s="433"/>
      <c r="CI13" s="433"/>
      <c r="CJ13" s="433"/>
      <c r="CK13" s="433"/>
      <c r="CL13" s="433"/>
      <c r="CM13" s="433"/>
      <c r="CN13" s="433"/>
      <c r="CO13" s="433"/>
      <c r="CP13" s="433"/>
      <c r="CQ13" s="433"/>
      <c r="CR13" s="433"/>
      <c r="CS13" s="434"/>
      <c r="CT13" s="426">
        <v>12</v>
      </c>
      <c r="CU13" s="427"/>
      <c r="CV13" s="427"/>
      <c r="CW13" s="427"/>
      <c r="CX13" s="427"/>
      <c r="CY13" s="427"/>
      <c r="CZ13" s="427"/>
      <c r="DA13" s="428"/>
      <c r="DB13" s="426">
        <v>12.9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141</v>
      </c>
      <c r="M14" s="511"/>
      <c r="N14" s="511"/>
      <c r="O14" s="511"/>
      <c r="P14" s="511"/>
      <c r="Q14" s="512"/>
      <c r="R14" s="513">
        <v>7983</v>
      </c>
      <c r="S14" s="514"/>
      <c r="T14" s="514"/>
      <c r="U14" s="514"/>
      <c r="V14" s="515"/>
      <c r="W14" s="419"/>
      <c r="X14" s="420"/>
      <c r="Y14" s="420"/>
      <c r="Z14" s="420"/>
      <c r="AA14" s="420"/>
      <c r="AB14" s="409"/>
      <c r="AC14" s="516">
        <v>16.899999999999999</v>
      </c>
      <c r="AD14" s="517"/>
      <c r="AE14" s="517"/>
      <c r="AF14" s="517"/>
      <c r="AG14" s="518"/>
      <c r="AH14" s="516">
        <v>18.5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142</v>
      </c>
      <c r="CE14" s="525"/>
      <c r="CF14" s="525"/>
      <c r="CG14" s="525"/>
      <c r="CH14" s="525"/>
      <c r="CI14" s="525"/>
      <c r="CJ14" s="525"/>
      <c r="CK14" s="525"/>
      <c r="CL14" s="525"/>
      <c r="CM14" s="525"/>
      <c r="CN14" s="525"/>
      <c r="CO14" s="525"/>
      <c r="CP14" s="525"/>
      <c r="CQ14" s="525"/>
      <c r="CR14" s="525"/>
      <c r="CS14" s="526"/>
      <c r="CT14" s="527">
        <v>78.2</v>
      </c>
      <c r="CU14" s="528"/>
      <c r="CV14" s="528"/>
      <c r="CW14" s="528"/>
      <c r="CX14" s="528"/>
      <c r="CY14" s="528"/>
      <c r="CZ14" s="528"/>
      <c r="DA14" s="529"/>
      <c r="DB14" s="527">
        <v>89.2</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143</v>
      </c>
      <c r="N15" s="521"/>
      <c r="O15" s="521"/>
      <c r="P15" s="521"/>
      <c r="Q15" s="522"/>
      <c r="R15" s="513">
        <v>7951</v>
      </c>
      <c r="S15" s="514"/>
      <c r="T15" s="514"/>
      <c r="U15" s="514"/>
      <c r="V15" s="515"/>
      <c r="W15" s="445" t="s">
        <v>144</v>
      </c>
      <c r="X15" s="446"/>
      <c r="Y15" s="446"/>
      <c r="Z15" s="446"/>
      <c r="AA15" s="446"/>
      <c r="AB15" s="436"/>
      <c r="AC15" s="480">
        <v>997</v>
      </c>
      <c r="AD15" s="481"/>
      <c r="AE15" s="481"/>
      <c r="AF15" s="481"/>
      <c r="AG15" s="523"/>
      <c r="AH15" s="480">
        <v>1078</v>
      </c>
      <c r="AI15" s="481"/>
      <c r="AJ15" s="481"/>
      <c r="AK15" s="481"/>
      <c r="AL15" s="482"/>
      <c r="AM15" s="458"/>
      <c r="AN15" s="459"/>
      <c r="AO15" s="459"/>
      <c r="AP15" s="459"/>
      <c r="AQ15" s="459"/>
      <c r="AR15" s="459"/>
      <c r="AS15" s="459"/>
      <c r="AT15" s="460"/>
      <c r="AU15" s="461"/>
      <c r="AV15" s="462"/>
      <c r="AW15" s="462"/>
      <c r="AX15" s="462"/>
      <c r="AY15" s="389" t="s">
        <v>145</v>
      </c>
      <c r="AZ15" s="390"/>
      <c r="BA15" s="390"/>
      <c r="BB15" s="390"/>
      <c r="BC15" s="390"/>
      <c r="BD15" s="390"/>
      <c r="BE15" s="390"/>
      <c r="BF15" s="390"/>
      <c r="BG15" s="390"/>
      <c r="BH15" s="390"/>
      <c r="BI15" s="390"/>
      <c r="BJ15" s="390"/>
      <c r="BK15" s="390"/>
      <c r="BL15" s="390"/>
      <c r="BM15" s="391"/>
      <c r="BN15" s="392">
        <v>821095</v>
      </c>
      <c r="BO15" s="393"/>
      <c r="BP15" s="393"/>
      <c r="BQ15" s="393"/>
      <c r="BR15" s="393"/>
      <c r="BS15" s="393"/>
      <c r="BT15" s="393"/>
      <c r="BU15" s="394"/>
      <c r="BV15" s="392">
        <v>792911</v>
      </c>
      <c r="BW15" s="393"/>
      <c r="BX15" s="393"/>
      <c r="BY15" s="393"/>
      <c r="BZ15" s="393"/>
      <c r="CA15" s="393"/>
      <c r="CB15" s="393"/>
      <c r="CC15" s="394"/>
      <c r="CD15" s="530" t="s">
        <v>146</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147</v>
      </c>
      <c r="M16" s="541"/>
      <c r="N16" s="541"/>
      <c r="O16" s="541"/>
      <c r="P16" s="541"/>
      <c r="Q16" s="542"/>
      <c r="R16" s="533" t="s">
        <v>148</v>
      </c>
      <c r="S16" s="534"/>
      <c r="T16" s="534"/>
      <c r="U16" s="534"/>
      <c r="V16" s="535"/>
      <c r="W16" s="419"/>
      <c r="X16" s="420"/>
      <c r="Y16" s="420"/>
      <c r="Z16" s="420"/>
      <c r="AA16" s="420"/>
      <c r="AB16" s="409"/>
      <c r="AC16" s="516">
        <v>23.4</v>
      </c>
      <c r="AD16" s="517"/>
      <c r="AE16" s="517"/>
      <c r="AF16" s="517"/>
      <c r="AG16" s="518"/>
      <c r="AH16" s="516">
        <v>24.3</v>
      </c>
      <c r="AI16" s="517"/>
      <c r="AJ16" s="517"/>
      <c r="AK16" s="517"/>
      <c r="AL16" s="519"/>
      <c r="AM16" s="458"/>
      <c r="AN16" s="459"/>
      <c r="AO16" s="459"/>
      <c r="AP16" s="459"/>
      <c r="AQ16" s="459"/>
      <c r="AR16" s="459"/>
      <c r="AS16" s="459"/>
      <c r="AT16" s="460"/>
      <c r="AU16" s="461"/>
      <c r="AV16" s="462"/>
      <c r="AW16" s="462"/>
      <c r="AX16" s="462"/>
      <c r="AY16" s="463" t="s">
        <v>149</v>
      </c>
      <c r="AZ16" s="464"/>
      <c r="BA16" s="464"/>
      <c r="BB16" s="464"/>
      <c r="BC16" s="464"/>
      <c r="BD16" s="464"/>
      <c r="BE16" s="464"/>
      <c r="BF16" s="464"/>
      <c r="BG16" s="464"/>
      <c r="BH16" s="464"/>
      <c r="BI16" s="464"/>
      <c r="BJ16" s="464"/>
      <c r="BK16" s="464"/>
      <c r="BL16" s="464"/>
      <c r="BM16" s="465"/>
      <c r="BN16" s="429">
        <v>2646983</v>
      </c>
      <c r="BO16" s="430"/>
      <c r="BP16" s="430"/>
      <c r="BQ16" s="430"/>
      <c r="BR16" s="430"/>
      <c r="BS16" s="430"/>
      <c r="BT16" s="430"/>
      <c r="BU16" s="431"/>
      <c r="BV16" s="429">
        <v>2590476</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150</v>
      </c>
      <c r="N17" s="537"/>
      <c r="O17" s="537"/>
      <c r="P17" s="537"/>
      <c r="Q17" s="538"/>
      <c r="R17" s="533" t="s">
        <v>151</v>
      </c>
      <c r="S17" s="534"/>
      <c r="T17" s="534"/>
      <c r="U17" s="534"/>
      <c r="V17" s="535"/>
      <c r="W17" s="445" t="s">
        <v>152</v>
      </c>
      <c r="X17" s="446"/>
      <c r="Y17" s="446"/>
      <c r="Z17" s="446"/>
      <c r="AA17" s="446"/>
      <c r="AB17" s="436"/>
      <c r="AC17" s="480">
        <v>2542</v>
      </c>
      <c r="AD17" s="481"/>
      <c r="AE17" s="481"/>
      <c r="AF17" s="481"/>
      <c r="AG17" s="523"/>
      <c r="AH17" s="480">
        <v>2532</v>
      </c>
      <c r="AI17" s="481"/>
      <c r="AJ17" s="481"/>
      <c r="AK17" s="481"/>
      <c r="AL17" s="482"/>
      <c r="AM17" s="458"/>
      <c r="AN17" s="459"/>
      <c r="AO17" s="459"/>
      <c r="AP17" s="459"/>
      <c r="AQ17" s="459"/>
      <c r="AR17" s="459"/>
      <c r="AS17" s="459"/>
      <c r="AT17" s="460"/>
      <c r="AU17" s="461"/>
      <c r="AV17" s="462"/>
      <c r="AW17" s="462"/>
      <c r="AX17" s="462"/>
      <c r="AY17" s="463" t="s">
        <v>153</v>
      </c>
      <c r="AZ17" s="464"/>
      <c r="BA17" s="464"/>
      <c r="BB17" s="464"/>
      <c r="BC17" s="464"/>
      <c r="BD17" s="464"/>
      <c r="BE17" s="464"/>
      <c r="BF17" s="464"/>
      <c r="BG17" s="464"/>
      <c r="BH17" s="464"/>
      <c r="BI17" s="464"/>
      <c r="BJ17" s="464"/>
      <c r="BK17" s="464"/>
      <c r="BL17" s="464"/>
      <c r="BM17" s="465"/>
      <c r="BN17" s="429">
        <v>1032561</v>
      </c>
      <c r="BO17" s="430"/>
      <c r="BP17" s="430"/>
      <c r="BQ17" s="430"/>
      <c r="BR17" s="430"/>
      <c r="BS17" s="430"/>
      <c r="BT17" s="430"/>
      <c r="BU17" s="431"/>
      <c r="BV17" s="429">
        <v>996460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154</v>
      </c>
      <c r="C18" s="472"/>
      <c r="D18" s="472"/>
      <c r="E18" s="544"/>
      <c r="F18" s="544"/>
      <c r="G18" s="544"/>
      <c r="H18" s="544"/>
      <c r="I18" s="544"/>
      <c r="J18" s="544"/>
      <c r="K18" s="544"/>
      <c r="L18" s="545">
        <v>74.28</v>
      </c>
      <c r="M18" s="545"/>
      <c r="N18" s="545"/>
      <c r="O18" s="545"/>
      <c r="P18" s="545"/>
      <c r="Q18" s="545"/>
      <c r="R18" s="546"/>
      <c r="S18" s="546"/>
      <c r="T18" s="546"/>
      <c r="U18" s="546"/>
      <c r="V18" s="547"/>
      <c r="W18" s="447"/>
      <c r="X18" s="448"/>
      <c r="Y18" s="448"/>
      <c r="Z18" s="448"/>
      <c r="AA18" s="448"/>
      <c r="AB18" s="439"/>
      <c r="AC18" s="548">
        <v>59.7</v>
      </c>
      <c r="AD18" s="549"/>
      <c r="AE18" s="549"/>
      <c r="AF18" s="549"/>
      <c r="AG18" s="550"/>
      <c r="AH18" s="548">
        <v>57.1</v>
      </c>
      <c r="AI18" s="549"/>
      <c r="AJ18" s="549"/>
      <c r="AK18" s="549"/>
      <c r="AL18" s="551"/>
      <c r="AM18" s="458"/>
      <c r="AN18" s="459"/>
      <c r="AO18" s="459"/>
      <c r="AP18" s="459"/>
      <c r="AQ18" s="459"/>
      <c r="AR18" s="459"/>
      <c r="AS18" s="459"/>
      <c r="AT18" s="460"/>
      <c r="AU18" s="461"/>
      <c r="AV18" s="462"/>
      <c r="AW18" s="462"/>
      <c r="AX18" s="462"/>
      <c r="AY18" s="463" t="s">
        <v>155</v>
      </c>
      <c r="AZ18" s="464"/>
      <c r="BA18" s="464"/>
      <c r="BB18" s="464"/>
      <c r="BC18" s="464"/>
      <c r="BD18" s="464"/>
      <c r="BE18" s="464"/>
      <c r="BF18" s="464"/>
      <c r="BG18" s="464"/>
      <c r="BH18" s="464"/>
      <c r="BI18" s="464"/>
      <c r="BJ18" s="464"/>
      <c r="BK18" s="464"/>
      <c r="BL18" s="464"/>
      <c r="BM18" s="465"/>
      <c r="BN18" s="429">
        <v>2570965</v>
      </c>
      <c r="BO18" s="430"/>
      <c r="BP18" s="430"/>
      <c r="BQ18" s="430"/>
      <c r="BR18" s="430"/>
      <c r="BS18" s="430"/>
      <c r="BT18" s="430"/>
      <c r="BU18" s="431"/>
      <c r="BV18" s="429">
        <v>2480191</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156</v>
      </c>
      <c r="C19" s="472"/>
      <c r="D19" s="472"/>
      <c r="E19" s="544"/>
      <c r="F19" s="544"/>
      <c r="G19" s="544"/>
      <c r="H19" s="544"/>
      <c r="I19" s="544"/>
      <c r="J19" s="544"/>
      <c r="K19" s="544"/>
      <c r="L19" s="552">
        <v>112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157</v>
      </c>
      <c r="AZ19" s="464"/>
      <c r="BA19" s="464"/>
      <c r="BB19" s="464"/>
      <c r="BC19" s="464"/>
      <c r="BD19" s="464"/>
      <c r="BE19" s="464"/>
      <c r="BF19" s="464"/>
      <c r="BG19" s="464"/>
      <c r="BH19" s="464"/>
      <c r="BI19" s="464"/>
      <c r="BJ19" s="464"/>
      <c r="BK19" s="464"/>
      <c r="BL19" s="464"/>
      <c r="BM19" s="465"/>
      <c r="BN19" s="429">
        <v>3519497</v>
      </c>
      <c r="BO19" s="430"/>
      <c r="BP19" s="430"/>
      <c r="BQ19" s="430"/>
      <c r="BR19" s="430"/>
      <c r="BS19" s="430"/>
      <c r="BT19" s="430"/>
      <c r="BU19" s="431"/>
      <c r="BV19" s="429">
        <v>3179456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158</v>
      </c>
      <c r="C20" s="472"/>
      <c r="D20" s="472"/>
      <c r="E20" s="544"/>
      <c r="F20" s="544"/>
      <c r="G20" s="544"/>
      <c r="H20" s="544"/>
      <c r="I20" s="544"/>
      <c r="J20" s="544"/>
      <c r="K20" s="544"/>
      <c r="L20" s="552">
        <v>2744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159</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160</v>
      </c>
      <c r="C22" s="567"/>
      <c r="D22" s="568"/>
      <c r="E22" s="441" t="s">
        <v>1</v>
      </c>
      <c r="F22" s="446"/>
      <c r="G22" s="446"/>
      <c r="H22" s="446"/>
      <c r="I22" s="446"/>
      <c r="J22" s="446"/>
      <c r="K22" s="436"/>
      <c r="L22" s="441" t="s">
        <v>161</v>
      </c>
      <c r="M22" s="446"/>
      <c r="N22" s="446"/>
      <c r="O22" s="446"/>
      <c r="P22" s="436"/>
      <c r="Q22" s="575" t="s">
        <v>162</v>
      </c>
      <c r="R22" s="576"/>
      <c r="S22" s="576"/>
      <c r="T22" s="576"/>
      <c r="U22" s="576"/>
      <c r="V22" s="577"/>
      <c r="W22" s="581" t="s">
        <v>163</v>
      </c>
      <c r="X22" s="567"/>
      <c r="Y22" s="568"/>
      <c r="Z22" s="441" t="s">
        <v>1</v>
      </c>
      <c r="AA22" s="446"/>
      <c r="AB22" s="446"/>
      <c r="AC22" s="446"/>
      <c r="AD22" s="446"/>
      <c r="AE22" s="446"/>
      <c r="AF22" s="446"/>
      <c r="AG22" s="436"/>
      <c r="AH22" s="594" t="s">
        <v>164</v>
      </c>
      <c r="AI22" s="446"/>
      <c r="AJ22" s="446"/>
      <c r="AK22" s="446"/>
      <c r="AL22" s="436"/>
      <c r="AM22" s="594" t="s">
        <v>165</v>
      </c>
      <c r="AN22" s="595"/>
      <c r="AO22" s="595"/>
      <c r="AP22" s="595"/>
      <c r="AQ22" s="595"/>
      <c r="AR22" s="596"/>
      <c r="AS22" s="575" t="s">
        <v>162</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166</v>
      </c>
      <c r="AZ23" s="390"/>
      <c r="BA23" s="390"/>
      <c r="BB23" s="390"/>
      <c r="BC23" s="390"/>
      <c r="BD23" s="390"/>
      <c r="BE23" s="390"/>
      <c r="BF23" s="390"/>
      <c r="BG23" s="390"/>
      <c r="BH23" s="390"/>
      <c r="BI23" s="390"/>
      <c r="BJ23" s="390"/>
      <c r="BK23" s="390"/>
      <c r="BL23" s="390"/>
      <c r="BM23" s="391"/>
      <c r="BN23" s="429">
        <v>4275152</v>
      </c>
      <c r="BO23" s="430"/>
      <c r="BP23" s="430"/>
      <c r="BQ23" s="430"/>
      <c r="BR23" s="430"/>
      <c r="BS23" s="430"/>
      <c r="BT23" s="430"/>
      <c r="BU23" s="431"/>
      <c r="BV23" s="429">
        <v>4551137</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167</v>
      </c>
      <c r="F24" s="459"/>
      <c r="G24" s="459"/>
      <c r="H24" s="459"/>
      <c r="I24" s="459"/>
      <c r="J24" s="459"/>
      <c r="K24" s="460"/>
      <c r="L24" s="480">
        <v>1</v>
      </c>
      <c r="M24" s="481"/>
      <c r="N24" s="481"/>
      <c r="O24" s="481"/>
      <c r="P24" s="523"/>
      <c r="Q24" s="480">
        <v>5520</v>
      </c>
      <c r="R24" s="481"/>
      <c r="S24" s="481"/>
      <c r="T24" s="481"/>
      <c r="U24" s="481"/>
      <c r="V24" s="523"/>
      <c r="W24" s="582"/>
      <c r="X24" s="570"/>
      <c r="Y24" s="571"/>
      <c r="Z24" s="479" t="s">
        <v>168</v>
      </c>
      <c r="AA24" s="459"/>
      <c r="AB24" s="459"/>
      <c r="AC24" s="459"/>
      <c r="AD24" s="459"/>
      <c r="AE24" s="459"/>
      <c r="AF24" s="459"/>
      <c r="AG24" s="460"/>
      <c r="AH24" s="480">
        <v>71</v>
      </c>
      <c r="AI24" s="481"/>
      <c r="AJ24" s="481"/>
      <c r="AK24" s="481"/>
      <c r="AL24" s="523"/>
      <c r="AM24" s="480">
        <v>223366</v>
      </c>
      <c r="AN24" s="481"/>
      <c r="AO24" s="481"/>
      <c r="AP24" s="481"/>
      <c r="AQ24" s="481"/>
      <c r="AR24" s="523"/>
      <c r="AS24" s="480">
        <v>3146</v>
      </c>
      <c r="AT24" s="481"/>
      <c r="AU24" s="481"/>
      <c r="AV24" s="481"/>
      <c r="AW24" s="481"/>
      <c r="AX24" s="482"/>
      <c r="AY24" s="602" t="s">
        <v>169</v>
      </c>
      <c r="AZ24" s="603"/>
      <c r="BA24" s="603"/>
      <c r="BB24" s="603"/>
      <c r="BC24" s="603"/>
      <c r="BD24" s="603"/>
      <c r="BE24" s="603"/>
      <c r="BF24" s="603"/>
      <c r="BG24" s="603"/>
      <c r="BH24" s="603"/>
      <c r="BI24" s="603"/>
      <c r="BJ24" s="603"/>
      <c r="BK24" s="603"/>
      <c r="BL24" s="603"/>
      <c r="BM24" s="604"/>
      <c r="BN24" s="429">
        <v>3828713</v>
      </c>
      <c r="BO24" s="430"/>
      <c r="BP24" s="430"/>
      <c r="BQ24" s="430"/>
      <c r="BR24" s="430"/>
      <c r="BS24" s="430"/>
      <c r="BT24" s="430"/>
      <c r="BU24" s="431"/>
      <c r="BV24" s="429">
        <v>4144168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170</v>
      </c>
      <c r="F25" s="459"/>
      <c r="G25" s="459"/>
      <c r="H25" s="459"/>
      <c r="I25" s="459"/>
      <c r="J25" s="459"/>
      <c r="K25" s="460"/>
      <c r="L25" s="480">
        <v>1</v>
      </c>
      <c r="M25" s="481"/>
      <c r="N25" s="481"/>
      <c r="O25" s="481"/>
      <c r="P25" s="523"/>
      <c r="Q25" s="480">
        <v>4560</v>
      </c>
      <c r="R25" s="481"/>
      <c r="S25" s="481"/>
      <c r="T25" s="481"/>
      <c r="U25" s="481"/>
      <c r="V25" s="523"/>
      <c r="W25" s="582"/>
      <c r="X25" s="570"/>
      <c r="Y25" s="571"/>
      <c r="Z25" s="479" t="s">
        <v>171</v>
      </c>
      <c r="AA25" s="459"/>
      <c r="AB25" s="459"/>
      <c r="AC25" s="459"/>
      <c r="AD25" s="459"/>
      <c r="AE25" s="459"/>
      <c r="AF25" s="459"/>
      <c r="AG25" s="460"/>
      <c r="AH25" s="480" t="s">
        <v>172</v>
      </c>
      <c r="AI25" s="481"/>
      <c r="AJ25" s="481"/>
      <c r="AK25" s="481"/>
      <c r="AL25" s="523"/>
      <c r="AM25" s="480" t="s">
        <v>172</v>
      </c>
      <c r="AN25" s="481"/>
      <c r="AO25" s="481"/>
      <c r="AP25" s="481"/>
      <c r="AQ25" s="481"/>
      <c r="AR25" s="523"/>
      <c r="AS25" s="480" t="s">
        <v>172</v>
      </c>
      <c r="AT25" s="481"/>
      <c r="AU25" s="481"/>
      <c r="AV25" s="481"/>
      <c r="AW25" s="481"/>
      <c r="AX25" s="482"/>
      <c r="AY25" s="389" t="s">
        <v>173</v>
      </c>
      <c r="AZ25" s="390"/>
      <c r="BA25" s="390"/>
      <c r="BB25" s="390"/>
      <c r="BC25" s="390"/>
      <c r="BD25" s="390"/>
      <c r="BE25" s="390"/>
      <c r="BF25" s="390"/>
      <c r="BG25" s="390"/>
      <c r="BH25" s="390"/>
      <c r="BI25" s="390"/>
      <c r="BJ25" s="390"/>
      <c r="BK25" s="390"/>
      <c r="BL25" s="390"/>
      <c r="BM25" s="391"/>
      <c r="BN25" s="392">
        <v>149159</v>
      </c>
      <c r="BO25" s="393"/>
      <c r="BP25" s="393"/>
      <c r="BQ25" s="393"/>
      <c r="BR25" s="393"/>
      <c r="BS25" s="393"/>
      <c r="BT25" s="393"/>
      <c r="BU25" s="394"/>
      <c r="BV25" s="392">
        <v>91346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174</v>
      </c>
      <c r="F26" s="459"/>
      <c r="G26" s="459"/>
      <c r="H26" s="459"/>
      <c r="I26" s="459"/>
      <c r="J26" s="459"/>
      <c r="K26" s="460"/>
      <c r="L26" s="480">
        <v>1</v>
      </c>
      <c r="M26" s="481"/>
      <c r="N26" s="481"/>
      <c r="O26" s="481"/>
      <c r="P26" s="523"/>
      <c r="Q26" s="480">
        <v>5400</v>
      </c>
      <c r="R26" s="481"/>
      <c r="S26" s="481"/>
      <c r="T26" s="481"/>
      <c r="U26" s="481"/>
      <c r="V26" s="523"/>
      <c r="W26" s="582"/>
      <c r="X26" s="570"/>
      <c r="Y26" s="571"/>
      <c r="Z26" s="479" t="s">
        <v>175</v>
      </c>
      <c r="AA26" s="592"/>
      <c r="AB26" s="592"/>
      <c r="AC26" s="592"/>
      <c r="AD26" s="592"/>
      <c r="AE26" s="592"/>
      <c r="AF26" s="592"/>
      <c r="AG26" s="593"/>
      <c r="AH26" s="480">
        <v>1</v>
      </c>
      <c r="AI26" s="481"/>
      <c r="AJ26" s="481"/>
      <c r="AK26" s="481"/>
      <c r="AL26" s="523"/>
      <c r="AM26" s="480" t="s">
        <v>176</v>
      </c>
      <c r="AN26" s="481"/>
      <c r="AO26" s="481"/>
      <c r="AP26" s="481"/>
      <c r="AQ26" s="481"/>
      <c r="AR26" s="523"/>
      <c r="AS26" s="480" t="s">
        <v>177</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172</v>
      </c>
      <c r="BO26" s="430"/>
      <c r="BP26" s="430"/>
      <c r="BQ26" s="430"/>
      <c r="BR26" s="430"/>
      <c r="BS26" s="430"/>
      <c r="BT26" s="430"/>
      <c r="BU26" s="431"/>
      <c r="BV26" s="429" t="s">
        <v>172</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4320</v>
      </c>
      <c r="R27" s="481"/>
      <c r="S27" s="481"/>
      <c r="T27" s="481"/>
      <c r="U27" s="481"/>
      <c r="V27" s="523"/>
      <c r="W27" s="582"/>
      <c r="X27" s="570"/>
      <c r="Y27" s="571"/>
      <c r="Z27" s="479" t="s">
        <v>180</v>
      </c>
      <c r="AA27" s="459"/>
      <c r="AB27" s="459"/>
      <c r="AC27" s="459"/>
      <c r="AD27" s="459"/>
      <c r="AE27" s="459"/>
      <c r="AF27" s="459"/>
      <c r="AG27" s="460"/>
      <c r="AH27" s="480" t="s">
        <v>172</v>
      </c>
      <c r="AI27" s="481"/>
      <c r="AJ27" s="481"/>
      <c r="AK27" s="481"/>
      <c r="AL27" s="523"/>
      <c r="AM27" s="480" t="s">
        <v>172</v>
      </c>
      <c r="AN27" s="481"/>
      <c r="AO27" s="481"/>
      <c r="AP27" s="481"/>
      <c r="AQ27" s="481"/>
      <c r="AR27" s="523"/>
      <c r="AS27" s="480" t="s">
        <v>127</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v>47336</v>
      </c>
      <c r="BO27" s="606"/>
      <c r="BP27" s="606"/>
      <c r="BQ27" s="606"/>
      <c r="BR27" s="606"/>
      <c r="BS27" s="606"/>
      <c r="BT27" s="606"/>
      <c r="BU27" s="607"/>
      <c r="BV27" s="605">
        <v>47288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2160</v>
      </c>
      <c r="R28" s="481"/>
      <c r="S28" s="481"/>
      <c r="T28" s="481"/>
      <c r="U28" s="481"/>
      <c r="V28" s="523"/>
      <c r="W28" s="582"/>
      <c r="X28" s="570"/>
      <c r="Y28" s="571"/>
      <c r="Z28" s="479" t="s">
        <v>183</v>
      </c>
      <c r="AA28" s="459"/>
      <c r="AB28" s="459"/>
      <c r="AC28" s="459"/>
      <c r="AD28" s="459"/>
      <c r="AE28" s="459"/>
      <c r="AF28" s="459"/>
      <c r="AG28" s="460"/>
      <c r="AH28" s="480" t="s">
        <v>172</v>
      </c>
      <c r="AI28" s="481"/>
      <c r="AJ28" s="481"/>
      <c r="AK28" s="481"/>
      <c r="AL28" s="523"/>
      <c r="AM28" s="480" t="s">
        <v>172</v>
      </c>
      <c r="AN28" s="481"/>
      <c r="AO28" s="481"/>
      <c r="AP28" s="481"/>
      <c r="AQ28" s="481"/>
      <c r="AR28" s="523"/>
      <c r="AS28" s="480" t="s">
        <v>172</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464456</v>
      </c>
      <c r="BO28" s="393"/>
      <c r="BP28" s="393"/>
      <c r="BQ28" s="393"/>
      <c r="BR28" s="393"/>
      <c r="BS28" s="393"/>
      <c r="BT28" s="393"/>
      <c r="BU28" s="394"/>
      <c r="BV28" s="392">
        <v>460322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9</v>
      </c>
      <c r="M29" s="481"/>
      <c r="N29" s="481"/>
      <c r="O29" s="481"/>
      <c r="P29" s="523"/>
      <c r="Q29" s="480">
        <v>2020</v>
      </c>
      <c r="R29" s="481"/>
      <c r="S29" s="481"/>
      <c r="T29" s="481"/>
      <c r="U29" s="481"/>
      <c r="V29" s="523"/>
      <c r="W29" s="583"/>
      <c r="X29" s="584"/>
      <c r="Y29" s="585"/>
      <c r="Z29" s="479" t="s">
        <v>186</v>
      </c>
      <c r="AA29" s="459"/>
      <c r="AB29" s="459"/>
      <c r="AC29" s="459"/>
      <c r="AD29" s="459"/>
      <c r="AE29" s="459"/>
      <c r="AF29" s="459"/>
      <c r="AG29" s="460"/>
      <c r="AH29" s="480">
        <v>71</v>
      </c>
      <c r="AI29" s="481"/>
      <c r="AJ29" s="481"/>
      <c r="AK29" s="481"/>
      <c r="AL29" s="523"/>
      <c r="AM29" s="480">
        <v>223366</v>
      </c>
      <c r="AN29" s="481"/>
      <c r="AO29" s="481"/>
      <c r="AP29" s="481"/>
      <c r="AQ29" s="481"/>
      <c r="AR29" s="523"/>
      <c r="AS29" s="480">
        <v>3146</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195380</v>
      </c>
      <c r="BO29" s="430"/>
      <c r="BP29" s="430"/>
      <c r="BQ29" s="430"/>
      <c r="BR29" s="430"/>
      <c r="BS29" s="430"/>
      <c r="BT29" s="430"/>
      <c r="BU29" s="431"/>
      <c r="BV29" s="429">
        <v>195291</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97.4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1203536</v>
      </c>
      <c r="BO30" s="606"/>
      <c r="BP30" s="606"/>
      <c r="BQ30" s="606"/>
      <c r="BR30" s="606"/>
      <c r="BS30" s="606"/>
      <c r="BT30" s="606"/>
      <c r="BU30" s="607"/>
      <c r="BV30" s="605">
        <v>1094196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195</v>
      </c>
      <c r="V33" s="453"/>
      <c r="W33" s="418" t="s">
        <v>196</v>
      </c>
      <c r="X33" s="418"/>
      <c r="Y33" s="418"/>
      <c r="Z33" s="418"/>
      <c r="AA33" s="418"/>
      <c r="AB33" s="418"/>
      <c r="AC33" s="418"/>
      <c r="AD33" s="418"/>
      <c r="AE33" s="418"/>
      <c r="AF33" s="418"/>
      <c r="AG33" s="418"/>
      <c r="AH33" s="418"/>
      <c r="AI33" s="418"/>
      <c r="AJ33" s="418"/>
      <c r="AK33" s="418"/>
      <c r="AL33" s="216"/>
      <c r="AM33" s="453" t="s">
        <v>197</v>
      </c>
      <c r="AN33" s="453"/>
      <c r="AO33" s="418" t="s">
        <v>198</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197</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IF('各会計、関係団体の財政状況及び健全化判断比率'!B32="","",'各会計、関係団体の財政状況及び健全化判断比率'!B32)</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東彼地区保健福祉組合（一般会計）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20</v>
      </c>
      <c r="CP34" s="618"/>
      <c r="CQ34" s="619" t="str">
        <f>IF('各会計、関係団体の財政状況及び健全化判断比率'!BS7="","",'各会計、関係団体の財政状況及び健全化判断比率'!BS7)</f>
        <v>長崎県林業公社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公共用地等取得造成事業特別会計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8</v>
      </c>
      <c r="BF35" s="618"/>
      <c r="BG35" s="619" t="str">
        <f>IF('各会計、関係団体の財政状況及び健全化判断比率'!B33="","",'各会計、関係団体の財政状況及び健全化判断比率'!B33)</f>
        <v>漁業集落排水事業特別会計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東彼地区保健福祉組合（介護サービス事業会計）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9</v>
      </c>
      <c r="BF36" s="618"/>
      <c r="BG36" s="619" t="str">
        <f>IF('各会計、関係団体の財政状況及び健全化判断比率'!B34="","",'各会計、関係団体の財政状況及び健全化判断比率'!B34)</f>
        <v>公共下水道事業特別会計</v>
      </c>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長崎県後期高齢者広域連合（一般会計）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長崎県後期高齢者広域連合（後期高齢者医療特別会計）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長崎県市町村総合事務組合（一般会計）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15</v>
      </c>
      <c r="BX39" s="618"/>
      <c r="BY39" s="619" t="str">
        <f>IF('各会計、関係団体の財政状況及び健全化判断比率'!B73="","",'各会計、関係団体の財政状況及び健全化判断比率'!B73)</f>
        <v>長崎県市町村総合事務組合（市町村会館管理業務特別会計）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16</v>
      </c>
      <c r="BX40" s="618"/>
      <c r="BY40" s="619" t="str">
        <f>IF('各会計、関係団体の財政状況及び健全化判断比率'!B74="","",'各会計、関係団体の財政状況及び健全化判断比率'!B74)</f>
        <v>長崎県市町村総合事務組合（市町村会館馬町別館管理事業特別会計）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17</v>
      </c>
      <c r="BX41" s="618"/>
      <c r="BY41" s="619" t="str">
        <f>IF('各会計、関係団体の財政状況及び健全化判断比率'!B75="","",'各会計、関係団体の財政状況及び健全化判断比率'!B75)</f>
        <v>長崎県市町村総合事務組合（公平委員会特別会計）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18</v>
      </c>
      <c r="BX42" s="618"/>
      <c r="BY42" s="619" t="str">
        <f>IF('各会計、関係団体の財政状況及び健全化判断比率'!B76="","",'各会計、関係団体の財政状況及び健全化判断比率'!B76)</f>
        <v>長崎県市町村総合事務組合（行政不服審査会事業特別会計）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19</v>
      </c>
      <c r="BX43" s="618"/>
      <c r="BY43" s="619" t="str">
        <f>IF('各会計、関係団体の財政状況及び健全化判断比率'!B77="","",'各会計、関係団体の財政状況及び健全化判断比率'!B77)</f>
        <v>長崎県市町村総合事務組合（市町村交通災害共済事業特別会計）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AoQLPXiGv5x+0iniIzV3l5GLjFO+CAjxhHbteUFID3U2VYBlPaNVsck1BP0QDFInn7M+OZXDXkzS0CysPt61ZQ==" saltValue="pye4xTYnnGwEW2xSlzYf5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zoomScale="55" zoomScaleNormal="55"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0" t="s">
        <v>568</v>
      </c>
      <c r="D34" s="1210"/>
      <c r="E34" s="1211"/>
      <c r="F34" s="32">
        <v>3.08</v>
      </c>
      <c r="G34" s="33">
        <v>3.77</v>
      </c>
      <c r="H34" s="33">
        <v>2.94</v>
      </c>
      <c r="I34" s="33">
        <v>3.62</v>
      </c>
      <c r="J34" s="34">
        <v>4.5599999999999996</v>
      </c>
      <c r="K34" s="22"/>
      <c r="L34" s="22"/>
      <c r="M34" s="22"/>
      <c r="N34" s="22"/>
      <c r="O34" s="22"/>
      <c r="P34" s="22"/>
    </row>
    <row r="35" spans="1:16" ht="39" customHeight="1" x14ac:dyDescent="0.15">
      <c r="A35" s="22"/>
      <c r="B35" s="35"/>
      <c r="C35" s="1204" t="s">
        <v>569</v>
      </c>
      <c r="D35" s="1205"/>
      <c r="E35" s="1206"/>
      <c r="F35" s="36" t="s">
        <v>521</v>
      </c>
      <c r="G35" s="37" t="s">
        <v>521</v>
      </c>
      <c r="H35" s="37">
        <v>2.97</v>
      </c>
      <c r="I35" s="37">
        <v>4.9400000000000004</v>
      </c>
      <c r="J35" s="38">
        <v>4.3600000000000003</v>
      </c>
      <c r="K35" s="22"/>
      <c r="L35" s="22"/>
      <c r="M35" s="22"/>
      <c r="N35" s="22"/>
      <c r="O35" s="22"/>
      <c r="P35" s="22"/>
    </row>
    <row r="36" spans="1:16" ht="39" customHeight="1" x14ac:dyDescent="0.15">
      <c r="A36" s="22"/>
      <c r="B36" s="35"/>
      <c r="C36" s="1204" t="s">
        <v>570</v>
      </c>
      <c r="D36" s="1205"/>
      <c r="E36" s="1206"/>
      <c r="F36" s="36">
        <v>0.04</v>
      </c>
      <c r="G36" s="37">
        <v>7.0000000000000007E-2</v>
      </c>
      <c r="H36" s="37">
        <v>0.06</v>
      </c>
      <c r="I36" s="37">
        <v>0.06</v>
      </c>
      <c r="J36" s="38">
        <v>2.84</v>
      </c>
      <c r="K36" s="22"/>
      <c r="L36" s="22"/>
      <c r="M36" s="22"/>
      <c r="N36" s="22"/>
      <c r="O36" s="22"/>
      <c r="P36" s="22"/>
    </row>
    <row r="37" spans="1:16" ht="39" customHeight="1" x14ac:dyDescent="0.15">
      <c r="A37" s="22"/>
      <c r="B37" s="35"/>
      <c r="C37" s="1204" t="s">
        <v>571</v>
      </c>
      <c r="D37" s="1205"/>
      <c r="E37" s="1206"/>
      <c r="F37" s="36">
        <v>1.82</v>
      </c>
      <c r="G37" s="37">
        <v>2.0099999999999998</v>
      </c>
      <c r="H37" s="37">
        <v>2.09</v>
      </c>
      <c r="I37" s="37">
        <v>1.1599999999999999</v>
      </c>
      <c r="J37" s="38">
        <v>0.84</v>
      </c>
      <c r="K37" s="22"/>
      <c r="L37" s="22"/>
      <c r="M37" s="22"/>
      <c r="N37" s="22"/>
      <c r="O37" s="22"/>
      <c r="P37" s="22"/>
    </row>
    <row r="38" spans="1:16" ht="39" customHeight="1" x14ac:dyDescent="0.15">
      <c r="A38" s="22"/>
      <c r="B38" s="35"/>
      <c r="C38" s="1204" t="s">
        <v>572</v>
      </c>
      <c r="D38" s="1205"/>
      <c r="E38" s="1206"/>
      <c r="F38" s="36">
        <v>1.43</v>
      </c>
      <c r="G38" s="37">
        <v>1.01</v>
      </c>
      <c r="H38" s="37">
        <v>0.9</v>
      </c>
      <c r="I38" s="37">
        <v>0.83</v>
      </c>
      <c r="J38" s="38">
        <v>0.14000000000000001</v>
      </c>
      <c r="K38" s="22"/>
      <c r="L38" s="22"/>
      <c r="M38" s="22"/>
      <c r="N38" s="22"/>
      <c r="O38" s="22"/>
      <c r="P38" s="22"/>
    </row>
    <row r="39" spans="1:16" ht="39" customHeight="1" x14ac:dyDescent="0.15">
      <c r="A39" s="22"/>
      <c r="B39" s="35"/>
      <c r="C39" s="1204" t="s">
        <v>573</v>
      </c>
      <c r="D39" s="1205"/>
      <c r="E39" s="1206"/>
      <c r="F39" s="36">
        <v>0.02</v>
      </c>
      <c r="G39" s="37">
        <v>0.03</v>
      </c>
      <c r="H39" s="37">
        <v>0.04</v>
      </c>
      <c r="I39" s="37">
        <v>0.03</v>
      </c>
      <c r="J39" s="38">
        <v>0.05</v>
      </c>
      <c r="K39" s="22"/>
      <c r="L39" s="22"/>
      <c r="M39" s="22"/>
      <c r="N39" s="22"/>
      <c r="O39" s="22"/>
      <c r="P39" s="22"/>
    </row>
    <row r="40" spans="1:16" ht="39" customHeight="1" x14ac:dyDescent="0.15">
      <c r="A40" s="22"/>
      <c r="B40" s="35"/>
      <c r="C40" s="1204" t="s">
        <v>574</v>
      </c>
      <c r="D40" s="1205"/>
      <c r="E40" s="1206"/>
      <c r="F40" s="36">
        <v>0</v>
      </c>
      <c r="G40" s="37">
        <v>0.01</v>
      </c>
      <c r="H40" s="37">
        <v>0.01</v>
      </c>
      <c r="I40" s="37">
        <v>0.01</v>
      </c>
      <c r="J40" s="38">
        <v>0.01</v>
      </c>
      <c r="K40" s="22"/>
      <c r="L40" s="22"/>
      <c r="M40" s="22"/>
      <c r="N40" s="22"/>
      <c r="O40" s="22"/>
      <c r="P40" s="22"/>
    </row>
    <row r="41" spans="1:16" ht="39" customHeight="1" x14ac:dyDescent="0.15">
      <c r="A41" s="22"/>
      <c r="B41" s="35"/>
      <c r="C41" s="1204" t="s">
        <v>575</v>
      </c>
      <c r="D41" s="1205"/>
      <c r="E41" s="1206"/>
      <c r="F41" s="36">
        <v>0</v>
      </c>
      <c r="G41" s="37">
        <v>0</v>
      </c>
      <c r="H41" s="37">
        <v>0</v>
      </c>
      <c r="I41" s="37">
        <v>0</v>
      </c>
      <c r="J41" s="38">
        <v>0</v>
      </c>
      <c r="K41" s="22"/>
      <c r="L41" s="22"/>
      <c r="M41" s="22"/>
      <c r="N41" s="22"/>
      <c r="O41" s="22"/>
      <c r="P41" s="22"/>
    </row>
    <row r="42" spans="1:16" ht="39" customHeight="1" x14ac:dyDescent="0.15">
      <c r="A42" s="22"/>
      <c r="B42" s="39"/>
      <c r="C42" s="1204" t="s">
        <v>576</v>
      </c>
      <c r="D42" s="1205"/>
      <c r="E42" s="1206"/>
      <c r="F42" s="36" t="s">
        <v>521</v>
      </c>
      <c r="G42" s="37" t="s">
        <v>521</v>
      </c>
      <c r="H42" s="37" t="s">
        <v>521</v>
      </c>
      <c r="I42" s="37" t="s">
        <v>521</v>
      </c>
      <c r="J42" s="38" t="s">
        <v>521</v>
      </c>
      <c r="K42" s="22"/>
      <c r="L42" s="22"/>
      <c r="M42" s="22"/>
      <c r="N42" s="22"/>
      <c r="O42" s="22"/>
      <c r="P42" s="22"/>
    </row>
    <row r="43" spans="1:16" ht="39" customHeight="1" thickBot="1" x14ac:dyDescent="0.2">
      <c r="A43" s="22"/>
      <c r="B43" s="40"/>
      <c r="C43" s="1207" t="s">
        <v>577</v>
      </c>
      <c r="D43" s="1208"/>
      <c r="E43" s="1209"/>
      <c r="F43" s="41">
        <v>0.38</v>
      </c>
      <c r="G43" s="42">
        <v>1.08</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CwTSNI8AkmYyMRQZx4QytS0WMoNBskeNORTpz2zHNkI24wuxRwyRiVaHtoVXgVIqouydTLcp2m1mdwivsv3oQ==" saltValue="ErWEXhLECCzE0LurrCe3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zoomScale="55" zoomScaleNormal="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715</v>
      </c>
      <c r="L45" s="60">
        <v>704</v>
      </c>
      <c r="M45" s="60">
        <v>661</v>
      </c>
      <c r="N45" s="60">
        <v>595</v>
      </c>
      <c r="O45" s="61">
        <v>565</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521</v>
      </c>
      <c r="L46" s="64" t="s">
        <v>521</v>
      </c>
      <c r="M46" s="64" t="s">
        <v>521</v>
      </c>
      <c r="N46" s="64" t="s">
        <v>521</v>
      </c>
      <c r="O46" s="65" t="s">
        <v>521</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521</v>
      </c>
      <c r="L47" s="64" t="s">
        <v>521</v>
      </c>
      <c r="M47" s="64" t="s">
        <v>521</v>
      </c>
      <c r="N47" s="64" t="s">
        <v>521</v>
      </c>
      <c r="O47" s="65" t="s">
        <v>521</v>
      </c>
      <c r="P47" s="48"/>
      <c r="Q47" s="48"/>
      <c r="R47" s="48"/>
      <c r="S47" s="48"/>
      <c r="T47" s="48"/>
      <c r="U47" s="48"/>
    </row>
    <row r="48" spans="1:21" ht="30.75" customHeight="1" x14ac:dyDescent="0.15">
      <c r="A48" s="48"/>
      <c r="B48" s="1214"/>
      <c r="C48" s="1215"/>
      <c r="D48" s="62"/>
      <c r="E48" s="1220" t="s">
        <v>15</v>
      </c>
      <c r="F48" s="1220"/>
      <c r="G48" s="1220"/>
      <c r="H48" s="1220"/>
      <c r="I48" s="1220"/>
      <c r="J48" s="1221"/>
      <c r="K48" s="63">
        <v>144</v>
      </c>
      <c r="L48" s="64">
        <v>157</v>
      </c>
      <c r="M48" s="64">
        <v>179</v>
      </c>
      <c r="N48" s="64">
        <v>167</v>
      </c>
      <c r="O48" s="65">
        <v>169</v>
      </c>
      <c r="P48" s="48"/>
      <c r="Q48" s="48"/>
      <c r="R48" s="48"/>
      <c r="S48" s="48"/>
      <c r="T48" s="48"/>
      <c r="U48" s="48"/>
    </row>
    <row r="49" spans="1:21" ht="30.75" customHeight="1" x14ac:dyDescent="0.15">
      <c r="A49" s="48"/>
      <c r="B49" s="1214"/>
      <c r="C49" s="1215"/>
      <c r="D49" s="62"/>
      <c r="E49" s="1220" t="s">
        <v>16</v>
      </c>
      <c r="F49" s="1220"/>
      <c r="G49" s="1220"/>
      <c r="H49" s="1220"/>
      <c r="I49" s="1220"/>
      <c r="J49" s="1221"/>
      <c r="K49" s="63">
        <v>25</v>
      </c>
      <c r="L49" s="64" t="s">
        <v>521</v>
      </c>
      <c r="M49" s="64" t="s">
        <v>521</v>
      </c>
      <c r="N49" s="64" t="s">
        <v>521</v>
      </c>
      <c r="O49" s="65">
        <v>9</v>
      </c>
      <c r="P49" s="48"/>
      <c r="Q49" s="48"/>
      <c r="R49" s="48"/>
      <c r="S49" s="48"/>
      <c r="T49" s="48"/>
      <c r="U49" s="48"/>
    </row>
    <row r="50" spans="1:21" ht="30.75" customHeight="1" x14ac:dyDescent="0.15">
      <c r="A50" s="48"/>
      <c r="B50" s="1214"/>
      <c r="C50" s="1215"/>
      <c r="D50" s="62"/>
      <c r="E50" s="1220" t="s">
        <v>17</v>
      </c>
      <c r="F50" s="1220"/>
      <c r="G50" s="1220"/>
      <c r="H50" s="1220"/>
      <c r="I50" s="1220"/>
      <c r="J50" s="1221"/>
      <c r="K50" s="63">
        <v>0</v>
      </c>
      <c r="L50" s="64">
        <v>0</v>
      </c>
      <c r="M50" s="64">
        <v>0</v>
      </c>
      <c r="N50" s="64">
        <v>0</v>
      </c>
      <c r="O50" s="65">
        <v>0</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628</v>
      </c>
      <c r="L52" s="64">
        <v>530</v>
      </c>
      <c r="M52" s="64">
        <v>497</v>
      </c>
      <c r="N52" s="64">
        <v>478</v>
      </c>
      <c r="O52" s="65">
        <v>482</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256</v>
      </c>
      <c r="L53" s="69">
        <v>331</v>
      </c>
      <c r="M53" s="69">
        <v>343</v>
      </c>
      <c r="N53" s="69">
        <v>284</v>
      </c>
      <c r="O53" s="70">
        <v>261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Bu6YrCXIVKKKy6zdT+0lx+wKL5IMuDaQdbQInEpQr/5C5ooyW8+OnEQe3Ii0TbkGdhsiug7ghCRMaKoLfU8jQ==" saltValue="tI6a9yDwRUIIluUq73b8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zoomScale="55" zoomScaleNormal="55"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38" t="s">
        <v>30</v>
      </c>
      <c r="C41" s="1239"/>
      <c r="D41" s="102"/>
      <c r="E41" s="1244" t="s">
        <v>31</v>
      </c>
      <c r="F41" s="1244"/>
      <c r="G41" s="1244"/>
      <c r="H41" s="1245"/>
      <c r="I41" s="103">
        <v>5343</v>
      </c>
      <c r="J41" s="104">
        <v>5104</v>
      </c>
      <c r="K41" s="104">
        <v>4839</v>
      </c>
      <c r="L41" s="104">
        <v>4551</v>
      </c>
      <c r="M41" s="105">
        <v>4275</v>
      </c>
    </row>
    <row r="42" spans="2:13" ht="27.75" customHeight="1" x14ac:dyDescent="0.15">
      <c r="B42" s="1240"/>
      <c r="C42" s="1241"/>
      <c r="D42" s="106"/>
      <c r="E42" s="1246" t="s">
        <v>32</v>
      </c>
      <c r="F42" s="1246"/>
      <c r="G42" s="1246"/>
      <c r="H42" s="1247"/>
      <c r="I42" s="107" t="s">
        <v>521</v>
      </c>
      <c r="J42" s="108" t="s">
        <v>521</v>
      </c>
      <c r="K42" s="108" t="s">
        <v>521</v>
      </c>
      <c r="L42" s="108" t="s">
        <v>521</v>
      </c>
      <c r="M42" s="109" t="s">
        <v>521</v>
      </c>
    </row>
    <row r="43" spans="2:13" ht="27.75" customHeight="1" x14ac:dyDescent="0.15">
      <c r="B43" s="1240"/>
      <c r="C43" s="1241"/>
      <c r="D43" s="106"/>
      <c r="E43" s="1246" t="s">
        <v>33</v>
      </c>
      <c r="F43" s="1246"/>
      <c r="G43" s="1246"/>
      <c r="H43" s="1247"/>
      <c r="I43" s="107">
        <v>2639</v>
      </c>
      <c r="J43" s="108">
        <v>2742</v>
      </c>
      <c r="K43" s="108">
        <v>2918</v>
      </c>
      <c r="L43" s="108">
        <v>3043</v>
      </c>
      <c r="M43" s="109">
        <v>3054</v>
      </c>
    </row>
    <row r="44" spans="2:13" ht="27.75" customHeight="1" x14ac:dyDescent="0.15">
      <c r="B44" s="1240"/>
      <c r="C44" s="1241"/>
      <c r="D44" s="106"/>
      <c r="E44" s="1246" t="s">
        <v>34</v>
      </c>
      <c r="F44" s="1246"/>
      <c r="G44" s="1246"/>
      <c r="H44" s="1247"/>
      <c r="I44" s="107">
        <v>22</v>
      </c>
      <c r="J44" s="108">
        <v>117</v>
      </c>
      <c r="K44" s="108">
        <v>1026</v>
      </c>
      <c r="L44" s="108">
        <v>1152</v>
      </c>
      <c r="M44" s="109">
        <v>1131</v>
      </c>
    </row>
    <row r="45" spans="2:13" ht="27.75" customHeight="1" x14ac:dyDescent="0.15">
      <c r="B45" s="1240"/>
      <c r="C45" s="1241"/>
      <c r="D45" s="106"/>
      <c r="E45" s="1246" t="s">
        <v>35</v>
      </c>
      <c r="F45" s="1246"/>
      <c r="G45" s="1246"/>
      <c r="H45" s="1247"/>
      <c r="I45" s="107">
        <v>747</v>
      </c>
      <c r="J45" s="108">
        <v>741</v>
      </c>
      <c r="K45" s="108">
        <v>727</v>
      </c>
      <c r="L45" s="108">
        <v>717</v>
      </c>
      <c r="M45" s="109">
        <v>685</v>
      </c>
    </row>
    <row r="46" spans="2:13" ht="27.75" customHeight="1" x14ac:dyDescent="0.15">
      <c r="B46" s="1240"/>
      <c r="C46" s="1241"/>
      <c r="D46" s="110"/>
      <c r="E46" s="1246" t="s">
        <v>36</v>
      </c>
      <c r="F46" s="1246"/>
      <c r="G46" s="1246"/>
      <c r="H46" s="1247"/>
      <c r="I46" s="107">
        <v>3</v>
      </c>
      <c r="J46" s="108">
        <v>2</v>
      </c>
      <c r="K46" s="108" t="s">
        <v>521</v>
      </c>
      <c r="L46" s="108" t="s">
        <v>521</v>
      </c>
      <c r="M46" s="109">
        <v>2</v>
      </c>
    </row>
    <row r="47" spans="2:13" ht="27.75" customHeight="1" x14ac:dyDescent="0.15">
      <c r="B47" s="1240"/>
      <c r="C47" s="1241"/>
      <c r="D47" s="111"/>
      <c r="E47" s="1248" t="s">
        <v>37</v>
      </c>
      <c r="F47" s="1249"/>
      <c r="G47" s="1249"/>
      <c r="H47" s="1250"/>
      <c r="I47" s="107" t="s">
        <v>521</v>
      </c>
      <c r="J47" s="108" t="s">
        <v>521</v>
      </c>
      <c r="K47" s="108" t="s">
        <v>521</v>
      </c>
      <c r="L47" s="108" t="s">
        <v>521</v>
      </c>
      <c r="M47" s="109" t="s">
        <v>521</v>
      </c>
    </row>
    <row r="48" spans="2:13" ht="27.75" customHeight="1" x14ac:dyDescent="0.15">
      <c r="B48" s="1240"/>
      <c r="C48" s="1241"/>
      <c r="D48" s="106"/>
      <c r="E48" s="1246" t="s">
        <v>38</v>
      </c>
      <c r="F48" s="1246"/>
      <c r="G48" s="1246"/>
      <c r="H48" s="1247"/>
      <c r="I48" s="107" t="s">
        <v>521</v>
      </c>
      <c r="J48" s="108" t="s">
        <v>521</v>
      </c>
      <c r="K48" s="108" t="s">
        <v>521</v>
      </c>
      <c r="L48" s="108" t="s">
        <v>521</v>
      </c>
      <c r="M48" s="109" t="s">
        <v>521</v>
      </c>
    </row>
    <row r="49" spans="2:13" ht="27.75" customHeight="1" x14ac:dyDescent="0.15">
      <c r="B49" s="1242"/>
      <c r="C49" s="1243"/>
      <c r="D49" s="106"/>
      <c r="E49" s="1246" t="s">
        <v>39</v>
      </c>
      <c r="F49" s="1246"/>
      <c r="G49" s="1246"/>
      <c r="H49" s="1247"/>
      <c r="I49" s="107" t="s">
        <v>521</v>
      </c>
      <c r="J49" s="108" t="s">
        <v>521</v>
      </c>
      <c r="K49" s="108" t="s">
        <v>521</v>
      </c>
      <c r="L49" s="108" t="s">
        <v>521</v>
      </c>
      <c r="M49" s="109" t="s">
        <v>521</v>
      </c>
    </row>
    <row r="50" spans="2:13" ht="27.75" customHeight="1" x14ac:dyDescent="0.15">
      <c r="B50" s="1251" t="s">
        <v>40</v>
      </c>
      <c r="C50" s="1252"/>
      <c r="D50" s="112"/>
      <c r="E50" s="1246" t="s">
        <v>41</v>
      </c>
      <c r="F50" s="1246"/>
      <c r="G50" s="1246"/>
      <c r="H50" s="1247"/>
      <c r="I50" s="107">
        <v>2385</v>
      </c>
      <c r="J50" s="108">
        <v>2374</v>
      </c>
      <c r="K50" s="108">
        <v>2206</v>
      </c>
      <c r="L50" s="108">
        <v>2259</v>
      </c>
      <c r="M50" s="109">
        <v>2428</v>
      </c>
    </row>
    <row r="51" spans="2:13" ht="27.75" customHeight="1" x14ac:dyDescent="0.15">
      <c r="B51" s="1240"/>
      <c r="C51" s="1241"/>
      <c r="D51" s="106"/>
      <c r="E51" s="1246" t="s">
        <v>42</v>
      </c>
      <c r="F51" s="1246"/>
      <c r="G51" s="1246"/>
      <c r="H51" s="1247"/>
      <c r="I51" s="107">
        <v>149</v>
      </c>
      <c r="J51" s="108">
        <v>126</v>
      </c>
      <c r="K51" s="108">
        <v>103</v>
      </c>
      <c r="L51" s="108">
        <v>85</v>
      </c>
      <c r="M51" s="109">
        <v>65</v>
      </c>
    </row>
    <row r="52" spans="2:13" ht="27.75" customHeight="1" x14ac:dyDescent="0.15">
      <c r="B52" s="1242"/>
      <c r="C52" s="1243"/>
      <c r="D52" s="106"/>
      <c r="E52" s="1246" t="s">
        <v>43</v>
      </c>
      <c r="F52" s="1246"/>
      <c r="G52" s="1246"/>
      <c r="H52" s="1247"/>
      <c r="I52" s="107">
        <v>4905</v>
      </c>
      <c r="J52" s="108">
        <v>5204</v>
      </c>
      <c r="K52" s="108">
        <v>5343</v>
      </c>
      <c r="L52" s="108">
        <v>4924</v>
      </c>
      <c r="M52" s="109">
        <v>4705</v>
      </c>
    </row>
    <row r="53" spans="2:13" ht="27.75" customHeight="1" thickBot="1" x14ac:dyDescent="0.2">
      <c r="B53" s="1253" t="s">
        <v>44</v>
      </c>
      <c r="C53" s="1254"/>
      <c r="D53" s="113"/>
      <c r="E53" s="1255" t="s">
        <v>45</v>
      </c>
      <c r="F53" s="1255"/>
      <c r="G53" s="1255"/>
      <c r="H53" s="1256"/>
      <c r="I53" s="114">
        <v>1315</v>
      </c>
      <c r="J53" s="115">
        <v>1003</v>
      </c>
      <c r="K53" s="115">
        <v>1857</v>
      </c>
      <c r="L53" s="115">
        <v>2195</v>
      </c>
      <c r="M53" s="116">
        <v>1949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Jhv+LwE8O7b967Z4bbfuz2RW7c+982c9kxmREAJQnNreCqWTEEHZA4POOgYEauYkDe5PEknW5XJEC2/j64H7A==" saltValue="oKxEyUGDmVwuvm83CXMy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zoomScale="70" zoomScaleNormal="7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5" t="s">
        <v>48</v>
      </c>
      <c r="D55" s="1265"/>
      <c r="E55" s="1266"/>
      <c r="F55" s="128">
        <v>459</v>
      </c>
      <c r="G55" s="128">
        <v>460</v>
      </c>
      <c r="H55" s="129">
        <v>464</v>
      </c>
    </row>
    <row r="56" spans="2:8" ht="52.5" customHeight="1" x14ac:dyDescent="0.15">
      <c r="B56" s="130"/>
      <c r="C56" s="1267" t="s">
        <v>49</v>
      </c>
      <c r="D56" s="1267"/>
      <c r="E56" s="1268"/>
      <c r="F56" s="131">
        <v>195</v>
      </c>
      <c r="G56" s="131">
        <v>195</v>
      </c>
      <c r="H56" s="132">
        <v>195</v>
      </c>
    </row>
    <row r="57" spans="2:8" ht="53.25" customHeight="1" x14ac:dyDescent="0.15">
      <c r="B57" s="130"/>
      <c r="C57" s="1269" t="s">
        <v>50</v>
      </c>
      <c r="D57" s="1269"/>
      <c r="E57" s="1270"/>
      <c r="F57" s="133">
        <v>1111</v>
      </c>
      <c r="G57" s="133">
        <v>1094</v>
      </c>
      <c r="H57" s="134">
        <v>1204</v>
      </c>
    </row>
    <row r="58" spans="2:8" ht="45.75" customHeight="1" x14ac:dyDescent="0.15">
      <c r="B58" s="135"/>
      <c r="C58" s="1257" t="s">
        <v>599</v>
      </c>
      <c r="D58" s="1258"/>
      <c r="E58" s="1259"/>
      <c r="F58" s="136">
        <v>411</v>
      </c>
      <c r="G58" s="136">
        <v>420</v>
      </c>
      <c r="H58" s="137">
        <v>490</v>
      </c>
    </row>
    <row r="59" spans="2:8" ht="45.75" customHeight="1" x14ac:dyDescent="0.15">
      <c r="B59" s="135"/>
      <c r="C59" s="1257" t="s">
        <v>600</v>
      </c>
      <c r="D59" s="1258"/>
      <c r="E59" s="1259"/>
      <c r="F59" s="136">
        <v>211</v>
      </c>
      <c r="G59" s="136">
        <v>171</v>
      </c>
      <c r="H59" s="137">
        <v>172</v>
      </c>
    </row>
    <row r="60" spans="2:8" ht="45.75" customHeight="1" x14ac:dyDescent="0.15">
      <c r="B60" s="135"/>
      <c r="C60" s="1257" t="s">
        <v>601</v>
      </c>
      <c r="D60" s="1258"/>
      <c r="E60" s="1259"/>
      <c r="F60" s="136">
        <v>237</v>
      </c>
      <c r="G60" s="136">
        <v>242</v>
      </c>
      <c r="H60" s="137">
        <v>242</v>
      </c>
    </row>
    <row r="61" spans="2:8" ht="45.75" customHeight="1" x14ac:dyDescent="0.15">
      <c r="B61" s="135"/>
      <c r="C61" s="1257" t="s">
        <v>602</v>
      </c>
      <c r="D61" s="1258"/>
      <c r="E61" s="1259"/>
      <c r="F61" s="136">
        <v>101</v>
      </c>
      <c r="G61" s="136">
        <v>111</v>
      </c>
      <c r="H61" s="137">
        <v>141</v>
      </c>
    </row>
    <row r="62" spans="2:8" ht="45.75" customHeight="1" thickBot="1" x14ac:dyDescent="0.2">
      <c r="B62" s="138"/>
      <c r="C62" s="1260" t="s">
        <v>603</v>
      </c>
      <c r="D62" s="1261"/>
      <c r="E62" s="1262"/>
      <c r="F62" s="139">
        <v>124</v>
      </c>
      <c r="G62" s="139">
        <v>128</v>
      </c>
      <c r="H62" s="140">
        <v>132</v>
      </c>
    </row>
    <row r="63" spans="2:8" ht="52.5" customHeight="1" thickBot="1" x14ac:dyDescent="0.2">
      <c r="B63" s="141"/>
      <c r="C63" s="1263" t="s">
        <v>51</v>
      </c>
      <c r="D63" s="1263"/>
      <c r="E63" s="1264"/>
      <c r="F63" s="142">
        <v>1765</v>
      </c>
      <c r="G63" s="142">
        <v>1750</v>
      </c>
      <c r="H63" s="143">
        <v>1863</v>
      </c>
    </row>
    <row r="64" spans="2:8" ht="15" customHeight="1" x14ac:dyDescent="0.15"/>
  </sheetData>
  <sheetProtection algorithmName="SHA-512" hashValue="VXSC50XYmj6aLFJbgPT+K/5N9WRScWPyG38D2jnBSOxIm/MsPNFQ9w49cn4oTVSZixnM+9G/r4pqidgm8ZruYQ==" saltValue="1BbL5x59b1fCMyE/grAC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5166B-FECD-495E-8DA6-35A78D0FDC25}">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562</v>
      </c>
      <c r="BQ50" s="1305"/>
      <c r="BR50" s="1305"/>
      <c r="BS50" s="1305"/>
      <c r="BT50" s="1305"/>
      <c r="BU50" s="1305"/>
      <c r="BV50" s="1305"/>
      <c r="BW50" s="1305"/>
      <c r="BX50" s="1305" t="s">
        <v>563</v>
      </c>
      <c r="BY50" s="1305"/>
      <c r="BZ50" s="1305"/>
      <c r="CA50" s="1305"/>
      <c r="CB50" s="1305"/>
      <c r="CC50" s="1305"/>
      <c r="CD50" s="1305"/>
      <c r="CE50" s="1305"/>
      <c r="CF50" s="1305" t="s">
        <v>564</v>
      </c>
      <c r="CG50" s="1305"/>
      <c r="CH50" s="1305"/>
      <c r="CI50" s="1305"/>
      <c r="CJ50" s="1305"/>
      <c r="CK50" s="1305"/>
      <c r="CL50" s="1305"/>
      <c r="CM50" s="1305"/>
      <c r="CN50" s="1305" t="s">
        <v>565</v>
      </c>
      <c r="CO50" s="1305"/>
      <c r="CP50" s="1305"/>
      <c r="CQ50" s="1305"/>
      <c r="CR50" s="1305"/>
      <c r="CS50" s="1305"/>
      <c r="CT50" s="1305"/>
      <c r="CU50" s="1305"/>
      <c r="CV50" s="1305" t="s">
        <v>566</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609</v>
      </c>
      <c r="AO51" s="1309"/>
      <c r="AP51" s="1309"/>
      <c r="AQ51" s="1309"/>
      <c r="AR51" s="1309"/>
      <c r="AS51" s="1309"/>
      <c r="AT51" s="1309"/>
      <c r="AU51" s="1309"/>
      <c r="AV51" s="1309"/>
      <c r="AW51" s="1309"/>
      <c r="AX51" s="1309"/>
      <c r="AY51" s="1309"/>
      <c r="AZ51" s="1309"/>
      <c r="BA51" s="1309"/>
      <c r="BB51" s="1309" t="s">
        <v>610</v>
      </c>
      <c r="BC51" s="1309"/>
      <c r="BD51" s="1309"/>
      <c r="BE51" s="1309"/>
      <c r="BF51" s="1309"/>
      <c r="BG51" s="1309"/>
      <c r="BH51" s="1309"/>
      <c r="BI51" s="1309"/>
      <c r="BJ51" s="1309"/>
      <c r="BK51" s="1309"/>
      <c r="BL51" s="1309"/>
      <c r="BM51" s="1309"/>
      <c r="BN51" s="1309"/>
      <c r="BO51" s="1309"/>
      <c r="BP51" s="1310">
        <v>52.6</v>
      </c>
      <c r="BQ51" s="1310"/>
      <c r="BR51" s="1310"/>
      <c r="BS51" s="1310"/>
      <c r="BT51" s="1310"/>
      <c r="BU51" s="1310"/>
      <c r="BV51" s="1310"/>
      <c r="BW51" s="1310"/>
      <c r="BX51" s="1310">
        <v>40.4</v>
      </c>
      <c r="BY51" s="1310"/>
      <c r="BZ51" s="1310"/>
      <c r="CA51" s="1310"/>
      <c r="CB51" s="1310"/>
      <c r="CC51" s="1310"/>
      <c r="CD51" s="1310"/>
      <c r="CE51" s="1310"/>
      <c r="CF51" s="1310">
        <v>75.7</v>
      </c>
      <c r="CG51" s="1310"/>
      <c r="CH51" s="1310"/>
      <c r="CI51" s="1310"/>
      <c r="CJ51" s="1310"/>
      <c r="CK51" s="1310"/>
      <c r="CL51" s="1310"/>
      <c r="CM51" s="1310"/>
      <c r="CN51" s="1310">
        <v>89.2</v>
      </c>
      <c r="CO51" s="1310"/>
      <c r="CP51" s="1310"/>
      <c r="CQ51" s="1310"/>
      <c r="CR51" s="1310"/>
      <c r="CS51" s="1310"/>
      <c r="CT51" s="1310"/>
      <c r="CU51" s="1310"/>
      <c r="CV51" s="1311"/>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611</v>
      </c>
      <c r="BC53" s="1309"/>
      <c r="BD53" s="1309"/>
      <c r="BE53" s="1309"/>
      <c r="BF53" s="1309"/>
      <c r="BG53" s="1309"/>
      <c r="BH53" s="1309"/>
      <c r="BI53" s="1309"/>
      <c r="BJ53" s="1309"/>
      <c r="BK53" s="1309"/>
      <c r="BL53" s="1309"/>
      <c r="BM53" s="1309"/>
      <c r="BN53" s="1309"/>
      <c r="BO53" s="1309"/>
      <c r="BP53" s="1310">
        <v>51.5</v>
      </c>
      <c r="BQ53" s="1310"/>
      <c r="BR53" s="1310"/>
      <c r="BS53" s="1310"/>
      <c r="BT53" s="1310"/>
      <c r="BU53" s="1310"/>
      <c r="BV53" s="1310"/>
      <c r="BW53" s="1310"/>
      <c r="BX53" s="1310">
        <v>52.5</v>
      </c>
      <c r="BY53" s="1310"/>
      <c r="BZ53" s="1310"/>
      <c r="CA53" s="1310"/>
      <c r="CB53" s="1310"/>
      <c r="CC53" s="1310"/>
      <c r="CD53" s="1310"/>
      <c r="CE53" s="1310"/>
      <c r="CF53" s="1310">
        <v>53.9</v>
      </c>
      <c r="CG53" s="1310"/>
      <c r="CH53" s="1310"/>
      <c r="CI53" s="1310"/>
      <c r="CJ53" s="1310"/>
      <c r="CK53" s="1310"/>
      <c r="CL53" s="1310"/>
      <c r="CM53" s="1310"/>
      <c r="CN53" s="1310">
        <v>55.5</v>
      </c>
      <c r="CO53" s="1310"/>
      <c r="CP53" s="1310"/>
      <c r="CQ53" s="1310"/>
      <c r="CR53" s="1310"/>
      <c r="CS53" s="1310"/>
      <c r="CT53" s="1310"/>
      <c r="CU53" s="1310"/>
      <c r="CV53" s="1311"/>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612</v>
      </c>
      <c r="AO55" s="1305"/>
      <c r="AP55" s="1305"/>
      <c r="AQ55" s="1305"/>
      <c r="AR55" s="1305"/>
      <c r="AS55" s="1305"/>
      <c r="AT55" s="1305"/>
      <c r="AU55" s="1305"/>
      <c r="AV55" s="1305"/>
      <c r="AW55" s="1305"/>
      <c r="AX55" s="1305"/>
      <c r="AY55" s="1305"/>
      <c r="AZ55" s="1305"/>
      <c r="BA55" s="1305"/>
      <c r="BB55" s="1309" t="s">
        <v>610</v>
      </c>
      <c r="BC55" s="1309"/>
      <c r="BD55" s="1309"/>
      <c r="BE55" s="1309"/>
      <c r="BF55" s="1309"/>
      <c r="BG55" s="1309"/>
      <c r="BH55" s="1309"/>
      <c r="BI55" s="1309"/>
      <c r="BJ55" s="1309"/>
      <c r="BK55" s="1309"/>
      <c r="BL55" s="1309"/>
      <c r="BM55" s="1309"/>
      <c r="BN55" s="1309"/>
      <c r="BO55" s="1309"/>
      <c r="BP55" s="1310">
        <v>0.8</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1"/>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611</v>
      </c>
      <c r="BC57" s="1309"/>
      <c r="BD57" s="1309"/>
      <c r="BE57" s="1309"/>
      <c r="BF57" s="1309"/>
      <c r="BG57" s="1309"/>
      <c r="BH57" s="1309"/>
      <c r="BI57" s="1309"/>
      <c r="BJ57" s="1309"/>
      <c r="BK57" s="1309"/>
      <c r="BL57" s="1309"/>
      <c r="BM57" s="1309"/>
      <c r="BN57" s="1309"/>
      <c r="BO57" s="1309"/>
      <c r="BP57" s="1310">
        <v>56.2</v>
      </c>
      <c r="BQ57" s="1310"/>
      <c r="BR57" s="1310"/>
      <c r="BS57" s="1310"/>
      <c r="BT57" s="1310"/>
      <c r="BU57" s="1310"/>
      <c r="BV57" s="1310"/>
      <c r="BW57" s="1310"/>
      <c r="BX57" s="1310">
        <v>58.6</v>
      </c>
      <c r="BY57" s="1310"/>
      <c r="BZ57" s="1310"/>
      <c r="CA57" s="1310"/>
      <c r="CB57" s="1310"/>
      <c r="CC57" s="1310"/>
      <c r="CD57" s="1310"/>
      <c r="CE57" s="1310"/>
      <c r="CF57" s="1310">
        <v>59.1</v>
      </c>
      <c r="CG57" s="1310"/>
      <c r="CH57" s="1310"/>
      <c r="CI57" s="1310"/>
      <c r="CJ57" s="1310"/>
      <c r="CK57" s="1310"/>
      <c r="CL57" s="1310"/>
      <c r="CM57" s="1310"/>
      <c r="CN57" s="1310">
        <v>61.3</v>
      </c>
      <c r="CO57" s="1310"/>
      <c r="CP57" s="1310"/>
      <c r="CQ57" s="1310"/>
      <c r="CR57" s="1310"/>
      <c r="CS57" s="1310"/>
      <c r="CT57" s="1310"/>
      <c r="CU57" s="1310"/>
      <c r="CV57" s="1311"/>
      <c r="CW57" s="1310"/>
      <c r="CX57" s="1310"/>
      <c r="CY57" s="1310"/>
      <c r="CZ57" s="1310"/>
      <c r="DA57" s="1310"/>
      <c r="DB57" s="1310"/>
      <c r="DC57" s="1310"/>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613</v>
      </c>
    </row>
    <row r="64" spans="1:109" x14ac:dyDescent="0.15">
      <c r="B64" s="1280"/>
      <c r="G64" s="1287"/>
      <c r="I64" s="1321"/>
      <c r="J64" s="1321"/>
      <c r="K64" s="1321"/>
      <c r="L64" s="1321"/>
      <c r="M64" s="1321"/>
      <c r="N64" s="1322"/>
      <c r="AM64" s="1287"/>
      <c r="AN64" s="1287" t="s">
        <v>606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323" t="s">
        <v>614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1280"/>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1280"/>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1280"/>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1280"/>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1280"/>
      <c r="H70" s="1332"/>
      <c r="I70" s="1332"/>
      <c r="J70" s="1333"/>
      <c r="K70" s="1333"/>
      <c r="L70" s="1334"/>
      <c r="M70" s="1333"/>
      <c r="N70" s="133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35"/>
      <c r="I71" s="1336"/>
      <c r="J71" s="1333"/>
      <c r="K71" s="1333"/>
      <c r="L71" s="1334"/>
      <c r="M71" s="1333"/>
      <c r="N71" s="1334"/>
      <c r="AM71" s="1335"/>
      <c r="AN71" s="1273" t="s">
        <v>608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562</v>
      </c>
      <c r="BQ72" s="1305"/>
      <c r="BR72" s="1305"/>
      <c r="BS72" s="1305"/>
      <c r="BT72" s="1305"/>
      <c r="BU72" s="1305"/>
      <c r="BV72" s="1305"/>
      <c r="BW72" s="1305"/>
      <c r="BX72" s="1305" t="s">
        <v>563</v>
      </c>
      <c r="BY72" s="1305"/>
      <c r="BZ72" s="1305"/>
      <c r="CA72" s="1305"/>
      <c r="CB72" s="1305"/>
      <c r="CC72" s="1305"/>
      <c r="CD72" s="1305"/>
      <c r="CE72" s="1305"/>
      <c r="CF72" s="1305" t="s">
        <v>564</v>
      </c>
      <c r="CG72" s="1305"/>
      <c r="CH72" s="1305"/>
      <c r="CI72" s="1305"/>
      <c r="CJ72" s="1305"/>
      <c r="CK72" s="1305"/>
      <c r="CL72" s="1305"/>
      <c r="CM72" s="1305"/>
      <c r="CN72" s="1305" t="s">
        <v>565</v>
      </c>
      <c r="CO72" s="1305"/>
      <c r="CP72" s="1305"/>
      <c r="CQ72" s="1305"/>
      <c r="CR72" s="1305"/>
      <c r="CS72" s="1305"/>
      <c r="CT72" s="1305"/>
      <c r="CU72" s="1305"/>
      <c r="CV72" s="1305" t="s">
        <v>566</v>
      </c>
      <c r="CW72" s="1305"/>
      <c r="CX72" s="1305"/>
      <c r="CY72" s="1305"/>
      <c r="CZ72" s="1305"/>
      <c r="DA72" s="1305"/>
      <c r="DB72" s="1305"/>
      <c r="DC72" s="1305"/>
    </row>
    <row r="73" spans="2:107" x14ac:dyDescent="0.15">
      <c r="B73" s="1280"/>
      <c r="G73" s="1306"/>
      <c r="H73" s="1306"/>
      <c r="I73" s="1306"/>
      <c r="J73" s="1306"/>
      <c r="K73" s="1337"/>
      <c r="L73" s="1337"/>
      <c r="M73" s="1337"/>
      <c r="N73" s="1337"/>
      <c r="AM73" s="1298"/>
      <c r="AN73" s="1309" t="s">
        <v>609</v>
      </c>
      <c r="AO73" s="1309"/>
      <c r="AP73" s="1309"/>
      <c r="AQ73" s="1309"/>
      <c r="AR73" s="1309"/>
      <c r="AS73" s="1309"/>
      <c r="AT73" s="1309"/>
      <c r="AU73" s="1309"/>
      <c r="AV73" s="1309"/>
      <c r="AW73" s="1309"/>
      <c r="AX73" s="1309"/>
      <c r="AY73" s="1309"/>
      <c r="AZ73" s="1309"/>
      <c r="BA73" s="1309"/>
      <c r="BB73" s="1309" t="s">
        <v>610</v>
      </c>
      <c r="BC73" s="1309"/>
      <c r="BD73" s="1309"/>
      <c r="BE73" s="1309"/>
      <c r="BF73" s="1309"/>
      <c r="BG73" s="1309"/>
      <c r="BH73" s="1309"/>
      <c r="BI73" s="1309"/>
      <c r="BJ73" s="1309"/>
      <c r="BK73" s="1309"/>
      <c r="BL73" s="1309"/>
      <c r="BM73" s="1309"/>
      <c r="BN73" s="1309"/>
      <c r="BO73" s="1309"/>
      <c r="BP73" s="1310">
        <v>52.6</v>
      </c>
      <c r="BQ73" s="1310"/>
      <c r="BR73" s="1310"/>
      <c r="BS73" s="1310"/>
      <c r="BT73" s="1310"/>
      <c r="BU73" s="1310"/>
      <c r="BV73" s="1310"/>
      <c r="BW73" s="1310"/>
      <c r="BX73" s="1310">
        <v>40.4</v>
      </c>
      <c r="BY73" s="1310"/>
      <c r="BZ73" s="1310"/>
      <c r="CA73" s="1310"/>
      <c r="CB73" s="1310"/>
      <c r="CC73" s="1310"/>
      <c r="CD73" s="1310"/>
      <c r="CE73" s="1310"/>
      <c r="CF73" s="1310">
        <v>75.7</v>
      </c>
      <c r="CG73" s="1310"/>
      <c r="CH73" s="1310"/>
      <c r="CI73" s="1310"/>
      <c r="CJ73" s="1310"/>
      <c r="CK73" s="1310"/>
      <c r="CL73" s="1310"/>
      <c r="CM73" s="1310"/>
      <c r="CN73" s="1310">
        <v>89.2</v>
      </c>
      <c r="CO73" s="1310"/>
      <c r="CP73" s="1310"/>
      <c r="CQ73" s="1310"/>
      <c r="CR73" s="1310"/>
      <c r="CS73" s="1310"/>
      <c r="CT73" s="1310"/>
      <c r="CU73" s="1310"/>
      <c r="CV73" s="1310">
        <v>78.2</v>
      </c>
      <c r="CW73" s="1310"/>
      <c r="CX73" s="1310"/>
      <c r="CY73" s="1310"/>
      <c r="CZ73" s="1310"/>
      <c r="DA73" s="1310"/>
      <c r="DB73" s="1310"/>
      <c r="DC73" s="1310"/>
    </row>
    <row r="74" spans="2:107" x14ac:dyDescent="0.15">
      <c r="B74" s="1280"/>
      <c r="G74" s="1306"/>
      <c r="H74" s="1306"/>
      <c r="I74" s="1306"/>
      <c r="J74" s="1306"/>
      <c r="K74" s="1337"/>
      <c r="L74" s="1337"/>
      <c r="M74" s="1337"/>
      <c r="N74" s="133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615</v>
      </c>
      <c r="BC75" s="1309"/>
      <c r="BD75" s="1309"/>
      <c r="BE75" s="1309"/>
      <c r="BF75" s="1309"/>
      <c r="BG75" s="1309"/>
      <c r="BH75" s="1309"/>
      <c r="BI75" s="1309"/>
      <c r="BJ75" s="1309"/>
      <c r="BK75" s="1309"/>
      <c r="BL75" s="1309"/>
      <c r="BM75" s="1309"/>
      <c r="BN75" s="1309"/>
      <c r="BO75" s="1309"/>
      <c r="BP75" s="1310">
        <v>10</v>
      </c>
      <c r="BQ75" s="1310"/>
      <c r="BR75" s="1310"/>
      <c r="BS75" s="1310"/>
      <c r="BT75" s="1310"/>
      <c r="BU75" s="1310"/>
      <c r="BV75" s="1310"/>
      <c r="BW75" s="1310"/>
      <c r="BX75" s="1310">
        <v>11.1</v>
      </c>
      <c r="BY75" s="1310"/>
      <c r="BZ75" s="1310"/>
      <c r="CA75" s="1310"/>
      <c r="CB75" s="1310"/>
      <c r="CC75" s="1310"/>
      <c r="CD75" s="1310"/>
      <c r="CE75" s="1310"/>
      <c r="CF75" s="1310">
        <v>12.5</v>
      </c>
      <c r="CG75" s="1310"/>
      <c r="CH75" s="1310"/>
      <c r="CI75" s="1310"/>
      <c r="CJ75" s="1310"/>
      <c r="CK75" s="1310"/>
      <c r="CL75" s="1310"/>
      <c r="CM75" s="1310"/>
      <c r="CN75" s="1310">
        <v>12.9</v>
      </c>
      <c r="CO75" s="1310"/>
      <c r="CP75" s="1310"/>
      <c r="CQ75" s="1310"/>
      <c r="CR75" s="1310"/>
      <c r="CS75" s="1310"/>
      <c r="CT75" s="1310"/>
      <c r="CU75" s="1310"/>
      <c r="CV75" s="1310">
        <v>12</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37"/>
      <c r="L77" s="1337"/>
      <c r="M77" s="1337"/>
      <c r="N77" s="1337"/>
      <c r="AN77" s="1305" t="s">
        <v>612</v>
      </c>
      <c r="AO77" s="1305"/>
      <c r="AP77" s="1305"/>
      <c r="AQ77" s="1305"/>
      <c r="AR77" s="1305"/>
      <c r="AS77" s="1305"/>
      <c r="AT77" s="1305"/>
      <c r="AU77" s="1305"/>
      <c r="AV77" s="1305"/>
      <c r="AW77" s="1305"/>
      <c r="AX77" s="1305"/>
      <c r="AY77" s="1305"/>
      <c r="AZ77" s="1305"/>
      <c r="BA77" s="1305"/>
      <c r="BB77" s="1309" t="s">
        <v>610</v>
      </c>
      <c r="BC77" s="1309"/>
      <c r="BD77" s="1309"/>
      <c r="BE77" s="1309"/>
      <c r="BF77" s="1309"/>
      <c r="BG77" s="1309"/>
      <c r="BH77" s="1309"/>
      <c r="BI77" s="1309"/>
      <c r="BJ77" s="1309"/>
      <c r="BK77" s="1309"/>
      <c r="BL77" s="1309"/>
      <c r="BM77" s="1309"/>
      <c r="BN77" s="1309"/>
      <c r="BO77" s="1309"/>
      <c r="BP77" s="1310">
        <v>0.8</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37"/>
      <c r="L78" s="1337"/>
      <c r="M78" s="1337"/>
      <c r="N78" s="133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3"/>
      <c r="J79" s="1313"/>
      <c r="K79" s="1338"/>
      <c r="L79" s="1338"/>
      <c r="M79" s="1338"/>
      <c r="N79" s="1338"/>
      <c r="AN79" s="1305"/>
      <c r="AO79" s="1305"/>
      <c r="AP79" s="1305"/>
      <c r="AQ79" s="1305"/>
      <c r="AR79" s="1305"/>
      <c r="AS79" s="1305"/>
      <c r="AT79" s="1305"/>
      <c r="AU79" s="1305"/>
      <c r="AV79" s="1305"/>
      <c r="AW79" s="1305"/>
      <c r="AX79" s="1305"/>
      <c r="AY79" s="1305"/>
      <c r="AZ79" s="1305"/>
      <c r="BA79" s="1305"/>
      <c r="BB79" s="1309" t="s">
        <v>615</v>
      </c>
      <c r="BC79" s="1309"/>
      <c r="BD79" s="1309"/>
      <c r="BE79" s="1309"/>
      <c r="BF79" s="1309"/>
      <c r="BG79" s="1309"/>
      <c r="BH79" s="1309"/>
      <c r="BI79" s="1309"/>
      <c r="BJ79" s="1309"/>
      <c r="BK79" s="1309"/>
      <c r="BL79" s="1309"/>
      <c r="BM79" s="1309"/>
      <c r="BN79" s="1309"/>
      <c r="BO79" s="1309"/>
      <c r="BP79" s="1310">
        <v>8.1</v>
      </c>
      <c r="BQ79" s="1310"/>
      <c r="BR79" s="1310"/>
      <c r="BS79" s="1310"/>
      <c r="BT79" s="1310"/>
      <c r="BU79" s="1310"/>
      <c r="BV79" s="1310"/>
      <c r="BW79" s="1310"/>
      <c r="BX79" s="1310">
        <v>7.3</v>
      </c>
      <c r="BY79" s="1310"/>
      <c r="BZ79" s="1310"/>
      <c r="CA79" s="1310"/>
      <c r="CB79" s="1310"/>
      <c r="CC79" s="1310"/>
      <c r="CD79" s="1310"/>
      <c r="CE79" s="1310"/>
      <c r="CF79" s="1310">
        <v>7.2</v>
      </c>
      <c r="CG79" s="1310"/>
      <c r="CH79" s="1310"/>
      <c r="CI79" s="1310"/>
      <c r="CJ79" s="1310"/>
      <c r="CK79" s="1310"/>
      <c r="CL79" s="1310"/>
      <c r="CM79" s="1310"/>
      <c r="CN79" s="1310">
        <v>7.2</v>
      </c>
      <c r="CO79" s="1310"/>
      <c r="CP79" s="1310"/>
      <c r="CQ79" s="1310"/>
      <c r="CR79" s="1310"/>
      <c r="CS79" s="1310"/>
      <c r="CT79" s="1310"/>
      <c r="CU79" s="1310"/>
      <c r="CV79" s="1310">
        <v>7.7</v>
      </c>
      <c r="CW79" s="1310"/>
      <c r="CX79" s="1310"/>
      <c r="CY79" s="1310"/>
      <c r="CZ79" s="1310"/>
      <c r="DA79" s="1310"/>
      <c r="DB79" s="1310"/>
      <c r="DC79" s="1310"/>
    </row>
    <row r="80" spans="2:107" x14ac:dyDescent="0.15">
      <c r="B80" s="1280"/>
      <c r="G80" s="1299"/>
      <c r="H80" s="1299"/>
      <c r="I80" s="1313"/>
      <c r="J80" s="1313"/>
      <c r="K80" s="1338"/>
      <c r="L80" s="1338"/>
      <c r="M80" s="1338"/>
      <c r="N80" s="133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9"/>
      <c r="L82" s="1339"/>
      <c r="M82" s="1339"/>
      <c r="N82" s="1339"/>
      <c r="AQ82" s="1339"/>
      <c r="AR82" s="1339"/>
      <c r="AS82" s="1339"/>
      <c r="AT82" s="1339"/>
      <c r="BC82" s="1339"/>
      <c r="BD82" s="1339"/>
      <c r="BE82" s="1339"/>
      <c r="BF82" s="1339"/>
      <c r="BO82" s="1339"/>
      <c r="BP82" s="1339"/>
      <c r="BQ82" s="1339"/>
      <c r="BR82" s="1339"/>
      <c r="CA82" s="1339"/>
      <c r="CB82" s="1339"/>
      <c r="CC82" s="1339"/>
      <c r="CD82" s="1339"/>
      <c r="CM82" s="1339"/>
      <c r="CN82" s="1339"/>
      <c r="CO82" s="1339"/>
      <c r="CP82" s="1339"/>
      <c r="CY82" s="1339"/>
      <c r="CZ82" s="1339"/>
      <c r="DA82" s="1339"/>
      <c r="DB82" s="1339"/>
      <c r="DC82" s="133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40"/>
      <c r="AQ87" s="1340"/>
      <c r="BC87" s="1340"/>
      <c r="BO87" s="1340"/>
      <c r="CA87" s="1340"/>
      <c r="CM87" s="1340"/>
      <c r="CY87" s="134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MCrER/ZddQew4skcPVy4apO6o32YmffW0PlVwjkC243jkjUA2jrDn+OLVaAGE9ebrqRjQ+lezoZEklpiGjOfnA==" saltValue="F81oEUu0kIpUwbkG/xpOJ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39FB7-E88C-4034-86E7-BBB2471BE65B}">
  <sheetPr>
    <pageSetUpPr fitToPage="1"/>
  </sheetPr>
  <dimension ref="A1:DR125"/>
  <sheetViews>
    <sheetView showGridLines="0" topLeftCell="A88"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ZIAPtcY7MzBmfL3LM9iNHdo85XDIWo48DQo9qEUitU8Htrxej+0OpLUOGAz2GTtMh3adYXdf55YgNlsf3VKZZA==" saltValue="WYjBQxoR2zQUsr6yBmk5H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1C91B-4B95-4E48-8025-0632D9E0AB69}">
  <sheetPr>
    <pageSetUpPr fitToPage="1"/>
  </sheetPr>
  <dimension ref="A1:DR125"/>
  <sheetViews>
    <sheetView showGridLines="0" topLeftCell="A70"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PvgDmLdNx5aEl2Sp4VosaWHlSYXpfMG+ewdiSIOQc8jt3Y+BSTKgRA9RvmU61GbDXP/bLZGIaPwbHtfSdw0hfQ==" saltValue="QQQGbAaH52OzupANDQGis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111417</v>
      </c>
      <c r="E3" s="162"/>
      <c r="F3" s="163">
        <v>128611</v>
      </c>
      <c r="G3" s="164"/>
      <c r="H3" s="165"/>
    </row>
    <row r="4" spans="1:8" x14ac:dyDescent="0.15">
      <c r="A4" s="166"/>
      <c r="B4" s="167"/>
      <c r="C4" s="168"/>
      <c r="D4" s="169">
        <v>54319</v>
      </c>
      <c r="E4" s="170"/>
      <c r="F4" s="171">
        <v>61552</v>
      </c>
      <c r="G4" s="172"/>
      <c r="H4" s="173"/>
    </row>
    <row r="5" spans="1:8" x14ac:dyDescent="0.15">
      <c r="A5" s="154" t="s">
        <v>554</v>
      </c>
      <c r="B5" s="159"/>
      <c r="C5" s="160"/>
      <c r="D5" s="161">
        <v>116540</v>
      </c>
      <c r="E5" s="162"/>
      <c r="F5" s="163">
        <v>138651</v>
      </c>
      <c r="G5" s="164"/>
      <c r="H5" s="165"/>
    </row>
    <row r="6" spans="1:8" x14ac:dyDescent="0.15">
      <c r="A6" s="166"/>
      <c r="B6" s="167"/>
      <c r="C6" s="168"/>
      <c r="D6" s="169">
        <v>54570</v>
      </c>
      <c r="E6" s="170"/>
      <c r="F6" s="171">
        <v>71211</v>
      </c>
      <c r="G6" s="172"/>
      <c r="H6" s="173"/>
    </row>
    <row r="7" spans="1:8" x14ac:dyDescent="0.15">
      <c r="A7" s="154" t="s">
        <v>555</v>
      </c>
      <c r="B7" s="159"/>
      <c r="C7" s="160"/>
      <c r="D7" s="161">
        <v>104234</v>
      </c>
      <c r="E7" s="162"/>
      <c r="F7" s="163">
        <v>122882</v>
      </c>
      <c r="G7" s="164"/>
      <c r="H7" s="165"/>
    </row>
    <row r="8" spans="1:8" x14ac:dyDescent="0.15">
      <c r="A8" s="166"/>
      <c r="B8" s="167"/>
      <c r="C8" s="168"/>
      <c r="D8" s="169">
        <v>67158</v>
      </c>
      <c r="E8" s="170"/>
      <c r="F8" s="171">
        <v>65785</v>
      </c>
      <c r="G8" s="172"/>
      <c r="H8" s="173"/>
    </row>
    <row r="9" spans="1:8" x14ac:dyDescent="0.15">
      <c r="A9" s="154" t="s">
        <v>556</v>
      </c>
      <c r="B9" s="159"/>
      <c r="C9" s="160"/>
      <c r="D9" s="161">
        <v>69565</v>
      </c>
      <c r="E9" s="162"/>
      <c r="F9" s="163">
        <v>114790</v>
      </c>
      <c r="G9" s="164"/>
      <c r="H9" s="165"/>
    </row>
    <row r="10" spans="1:8" x14ac:dyDescent="0.15">
      <c r="A10" s="166"/>
      <c r="B10" s="167"/>
      <c r="C10" s="168"/>
      <c r="D10" s="169">
        <v>34695</v>
      </c>
      <c r="E10" s="170"/>
      <c r="F10" s="171">
        <v>55601</v>
      </c>
      <c r="G10" s="172"/>
      <c r="H10" s="173"/>
    </row>
    <row r="11" spans="1:8" x14ac:dyDescent="0.15">
      <c r="A11" s="154" t="s">
        <v>557</v>
      </c>
      <c r="B11" s="159"/>
      <c r="C11" s="160"/>
      <c r="D11" s="161">
        <v>54987</v>
      </c>
      <c r="E11" s="162"/>
      <c r="F11" s="163">
        <v>126262</v>
      </c>
      <c r="G11" s="164"/>
      <c r="H11" s="165"/>
    </row>
    <row r="12" spans="1:8" x14ac:dyDescent="0.15">
      <c r="A12" s="166"/>
      <c r="B12" s="167"/>
      <c r="C12" s="174"/>
      <c r="D12" s="169">
        <v>34884</v>
      </c>
      <c r="E12" s="170"/>
      <c r="F12" s="171">
        <v>56769</v>
      </c>
      <c r="G12" s="172"/>
      <c r="H12" s="173"/>
    </row>
    <row r="13" spans="1:8" x14ac:dyDescent="0.15">
      <c r="A13" s="154"/>
      <c r="B13" s="159"/>
      <c r="C13" s="175"/>
      <c r="D13" s="176">
        <v>91349</v>
      </c>
      <c r="E13" s="177"/>
      <c r="F13" s="178">
        <v>126239</v>
      </c>
      <c r="G13" s="179"/>
      <c r="H13" s="165"/>
    </row>
    <row r="14" spans="1:8" x14ac:dyDescent="0.15">
      <c r="A14" s="166"/>
      <c r="B14" s="167"/>
      <c r="C14" s="168"/>
      <c r="D14" s="169">
        <v>49125</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3.09</v>
      </c>
      <c r="C19" s="180">
        <f>ROUND(VALUE(SUBSTITUTE(実質収支比率等に係る経年分析!G$48,"▲","-")),2)</f>
        <v>3.78</v>
      </c>
      <c r="D19" s="180">
        <f>ROUND(VALUE(SUBSTITUTE(実質収支比率等に係る経年分析!H$48,"▲","-")),2)</f>
        <v>2.96</v>
      </c>
      <c r="E19" s="180">
        <f>ROUND(VALUE(SUBSTITUTE(実質収支比率等に係る経年分析!I$48,"▲","-")),2)</f>
        <v>3.63</v>
      </c>
      <c r="F19" s="180">
        <f>ROUND(VALUE(SUBSTITUTE(実質収支比率等に係る経年分析!J$48,"▲","-")),2)</f>
        <v>4.57</v>
      </c>
    </row>
    <row r="20" spans="1:11" x14ac:dyDescent="0.15">
      <c r="A20" s="180" t="s">
        <v>55</v>
      </c>
      <c r="B20" s="180">
        <f>ROUND(VALUE(SUBSTITUTE(実質収支比率等に係る経年分析!F$47,"▲","-")),2)</f>
        <v>14.77</v>
      </c>
      <c r="C20" s="180">
        <f>ROUND(VALUE(SUBSTITUTE(実質収支比率等に係る経年分析!G$47,"▲","-")),2)</f>
        <v>15.37</v>
      </c>
      <c r="D20" s="180">
        <f>ROUND(VALUE(SUBSTITUTE(実質収支比率等に係る経年分析!H$47,"▲","-")),2)</f>
        <v>15.71</v>
      </c>
      <c r="E20" s="180">
        <f>ROUND(VALUE(SUBSTITUTE(実質収支比率等に係る経年分析!I$47,"▲","-")),2)</f>
        <v>15.79</v>
      </c>
      <c r="F20" s="180">
        <f>ROUND(VALUE(SUBSTITUTE(実質収支比率等に係る経年分析!J$47,"▲","-")),2)</f>
        <v>15.74</v>
      </c>
    </row>
    <row r="21" spans="1:11" x14ac:dyDescent="0.15">
      <c r="A21" s="180" t="s">
        <v>56</v>
      </c>
      <c r="B21" s="180">
        <f>IF(ISNUMBER(VALUE(SUBSTITUTE(実質収支比率等に係る経年分析!F$49,"▲","-"))),ROUND(VALUE(SUBSTITUTE(実質収支比率等に係る経年分析!F$49,"▲","-")),2),NA())</f>
        <v>0.34</v>
      </c>
      <c r="C21" s="180">
        <f>IF(ISNUMBER(VALUE(SUBSTITUTE(実質収支比率等に係る経年分析!G$49,"▲","-"))),ROUND(VALUE(SUBSTITUTE(実質収支比率等に係る経年分析!G$49,"▲","-")),2),NA())</f>
        <v>0.6</v>
      </c>
      <c r="D21" s="180">
        <f>IF(ISNUMBER(VALUE(SUBSTITUTE(実質収支比率等に係る経年分析!H$49,"▲","-"))),ROUND(VALUE(SUBSTITUTE(実質収支比率等に係る経年分析!H$49,"▲","-")),2),NA())</f>
        <v>-0.87</v>
      </c>
      <c r="E21" s="180">
        <f>IF(ISNUMBER(VALUE(SUBSTITUTE(実質収支比率等に係る経年分析!I$49,"▲","-"))),ROUND(VALUE(SUBSTITUTE(実質収支比率等に係る経年分析!I$49,"▲","-")),2),NA())</f>
        <v>0.71</v>
      </c>
      <c r="F21" s="180">
        <f>IF(ISNUMBER(VALUE(SUBSTITUTE(実質収支比率等に係る経年分析!J$49,"▲","-"))),ROUND(VALUE(SUBSTITUTE(実質収支比率等に係る経年分析!J$49,"▲","-")),2),NA())</f>
        <v>1.1200000000000001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公共用地等取得造成事業特別会計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2.0099999999999998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1.1599999999999999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0.84</v>
      </c>
    </row>
    <row r="34" spans="1:16" x14ac:dyDescent="0.15">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7.0000000000000007E-2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4.9400000000000004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4.3600000000000003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4.5599999999999996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628</v>
      </c>
      <c r="E42" s="182"/>
      <c r="F42" s="182"/>
      <c r="G42" s="182">
        <f>'実質公債費比率（分子）の構造'!L$52</f>
        <v>530</v>
      </c>
      <c r="H42" s="182"/>
      <c r="I42" s="182"/>
      <c r="J42" s="182">
        <f>'実質公債費比率（分子）の構造'!M$52</f>
        <v>497</v>
      </c>
      <c r="K42" s="182"/>
      <c r="L42" s="182"/>
      <c r="M42" s="182">
        <f>'実質公債費比率（分子）の構造'!N$52</f>
        <v>478</v>
      </c>
      <c r="N42" s="182"/>
      <c r="O42" s="182"/>
      <c r="P42" s="182">
        <f>'実質公債費比率（分子）の構造'!O$52</f>
        <v>482</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25</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f>'実質公債費比率（分子）の構造'!O$49</f>
        <v>9</v>
      </c>
      <c r="O45" s="182"/>
      <c r="P45" s="182"/>
    </row>
    <row r="46" spans="1:16" x14ac:dyDescent="0.15">
      <c r="A46" s="182" t="s">
        <v>67</v>
      </c>
      <c r="B46" s="182">
        <f>'実質公債費比率（分子）の構造'!K$48</f>
        <v>144</v>
      </c>
      <c r="C46" s="182"/>
      <c r="D46" s="182"/>
      <c r="E46" s="182">
        <f>'実質公債費比率（分子）の構造'!L$48</f>
        <v>157</v>
      </c>
      <c r="F46" s="182"/>
      <c r="G46" s="182"/>
      <c r="H46" s="182">
        <f>'実質公債費比率（分子）の構造'!M$48</f>
        <v>179</v>
      </c>
      <c r="I46" s="182"/>
      <c r="J46" s="182"/>
      <c r="K46" s="182">
        <f>'実質公債費比率（分子）の構造'!N$48</f>
        <v>167</v>
      </c>
      <c r="L46" s="182"/>
      <c r="M46" s="182"/>
      <c r="N46" s="182">
        <f>'実質公債費比率（分子）の構造'!O$48</f>
        <v>169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715</v>
      </c>
      <c r="C49" s="182"/>
      <c r="D49" s="182"/>
      <c r="E49" s="182">
        <f>'実質公債費比率（分子）の構造'!L$45</f>
        <v>704</v>
      </c>
      <c r="F49" s="182"/>
      <c r="G49" s="182"/>
      <c r="H49" s="182">
        <f>'実質公債費比率（分子）の構造'!M$45</f>
        <v>661</v>
      </c>
      <c r="I49" s="182"/>
      <c r="J49" s="182"/>
      <c r="K49" s="182">
        <f>'実質公債費比率（分子）の構造'!N$45</f>
        <v>595</v>
      </c>
      <c r="L49" s="182"/>
      <c r="M49" s="182"/>
      <c r="N49" s="182">
        <f>'実質公債費比率（分子）の構造'!O$45</f>
        <v>565</v>
      </c>
      <c r="O49" s="182"/>
      <c r="P49" s="182"/>
    </row>
    <row r="50" spans="1:16" x14ac:dyDescent="0.15">
      <c r="A50" s="182" t="s">
        <v>71</v>
      </c>
      <c r="B50" s="182" t="e">
        <f>NA()</f>
        <v>#N/A</v>
      </c>
      <c r="C50" s="182">
        <f>IF(ISNUMBER('実質公債費比率（分子）の構造'!K$53),'実質公債費比率（分子）の構造'!K$53,NA())</f>
        <v>256</v>
      </c>
      <c r="D50" s="182" t="e">
        <f>NA()</f>
        <v>#N/A</v>
      </c>
      <c r="E50" s="182" t="e">
        <f>NA()</f>
        <v>#N/A</v>
      </c>
      <c r="F50" s="182">
        <f>IF(ISNUMBER('実質公債費比率（分子）の構造'!L$53),'実質公債費比率（分子）の構造'!L$53,NA())</f>
        <v>331</v>
      </c>
      <c r="G50" s="182" t="e">
        <f>NA()</f>
        <v>#N/A</v>
      </c>
      <c r="H50" s="182" t="e">
        <f>NA()</f>
        <v>#N/A</v>
      </c>
      <c r="I50" s="182">
        <f>IF(ISNUMBER('実質公債費比率（分子）の構造'!M$53),'実質公債費比率（分子）の構造'!M$53,NA())</f>
        <v>343</v>
      </c>
      <c r="J50" s="182" t="e">
        <f>NA()</f>
        <v>#N/A</v>
      </c>
      <c r="K50" s="182" t="e">
        <f>NA()</f>
        <v>#N/A</v>
      </c>
      <c r="L50" s="182">
        <f>IF(ISNUMBER('実質公債費比率（分子）の構造'!N$53),'実質公債費比率（分子）の構造'!N$53,NA())</f>
        <v>284</v>
      </c>
      <c r="M50" s="182" t="e">
        <f>NA()</f>
        <v>#N/A</v>
      </c>
      <c r="N50" s="182" t="e">
        <f>NA()</f>
        <v>#N/A</v>
      </c>
      <c r="O50" s="182">
        <f>IF(ISNUMBER('実質公債費比率（分子）の構造'!O$53),'実質公債費比率（分子）の構造'!O$53,NA())</f>
        <v>261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4905</v>
      </c>
      <c r="E56" s="181"/>
      <c r="F56" s="181"/>
      <c r="G56" s="181">
        <f>'将来負担比率（分子）の構造'!J$52</f>
        <v>5204</v>
      </c>
      <c r="H56" s="181"/>
      <c r="I56" s="181"/>
      <c r="J56" s="181">
        <f>'将来負担比率（分子）の構造'!K$52</f>
        <v>5343</v>
      </c>
      <c r="K56" s="181"/>
      <c r="L56" s="181"/>
      <c r="M56" s="181">
        <f>'将来負担比率（分子）の構造'!L$52</f>
        <v>4924</v>
      </c>
      <c r="N56" s="181"/>
      <c r="O56" s="181"/>
      <c r="P56" s="181">
        <f>'将来負担比率（分子）の構造'!M$52</f>
        <v>4705</v>
      </c>
    </row>
    <row r="57" spans="1:16" x14ac:dyDescent="0.15">
      <c r="A57" s="181" t="s">
        <v>42</v>
      </c>
      <c r="B57" s="181"/>
      <c r="C57" s="181"/>
      <c r="D57" s="181">
        <f>'将来負担比率（分子）の構造'!I$51</f>
        <v>149</v>
      </c>
      <c r="E57" s="181"/>
      <c r="F57" s="181"/>
      <c r="G57" s="181">
        <f>'将来負担比率（分子）の構造'!J$51</f>
        <v>126</v>
      </c>
      <c r="H57" s="181"/>
      <c r="I57" s="181"/>
      <c r="J57" s="181">
        <f>'将来負担比率（分子）の構造'!K$51</f>
        <v>103</v>
      </c>
      <c r="K57" s="181"/>
      <c r="L57" s="181"/>
      <c r="M57" s="181">
        <f>'将来負担比率（分子）の構造'!L$51</f>
        <v>85</v>
      </c>
      <c r="N57" s="181"/>
      <c r="O57" s="181"/>
      <c r="P57" s="181">
        <f>'将来負担比率（分子）の構造'!M$51</f>
        <v>65</v>
      </c>
    </row>
    <row r="58" spans="1:16" x14ac:dyDescent="0.15">
      <c r="A58" s="181" t="s">
        <v>41</v>
      </c>
      <c r="B58" s="181"/>
      <c r="C58" s="181"/>
      <c r="D58" s="181">
        <f>'将来負担比率（分子）の構造'!I$50</f>
        <v>2385</v>
      </c>
      <c r="E58" s="181"/>
      <c r="F58" s="181"/>
      <c r="G58" s="181">
        <f>'将来負担比率（分子）の構造'!J$50</f>
        <v>2374</v>
      </c>
      <c r="H58" s="181"/>
      <c r="I58" s="181"/>
      <c r="J58" s="181">
        <f>'将来負担比率（分子）の構造'!K$50</f>
        <v>2206</v>
      </c>
      <c r="K58" s="181"/>
      <c r="L58" s="181"/>
      <c r="M58" s="181">
        <f>'将来負担比率（分子）の構造'!L$50</f>
        <v>2259</v>
      </c>
      <c r="N58" s="181"/>
      <c r="O58" s="181"/>
      <c r="P58" s="181">
        <f>'将来負担比率（分子）の構造'!M$50</f>
        <v>2428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v>
      </c>
      <c r="C61" s="181"/>
      <c r="D61" s="181"/>
      <c r="E61" s="181">
        <f>'将来負担比率（分子）の構造'!J$46</f>
        <v>2</v>
      </c>
      <c r="F61" s="181"/>
      <c r="G61" s="181"/>
      <c r="H61" s="181" t="str">
        <f>'将来負担比率（分子）の構造'!K$46</f>
        <v>-</v>
      </c>
      <c r="I61" s="181"/>
      <c r="J61" s="181"/>
      <c r="K61" s="181" t="str">
        <f>'将来負担比率（分子）の構造'!L$46</f>
        <v>-</v>
      </c>
      <c r="L61" s="181"/>
      <c r="M61" s="181"/>
      <c r="N61" s="181">
        <f>'将来負担比率（分子）の構造'!M$46</f>
        <v>2</v>
      </c>
      <c r="O61" s="181"/>
      <c r="P61" s="181"/>
    </row>
    <row r="62" spans="1:16" x14ac:dyDescent="0.15">
      <c r="A62" s="181" t="s">
        <v>35</v>
      </c>
      <c r="B62" s="181">
        <f>'将来負担比率（分子）の構造'!I$45</f>
        <v>747</v>
      </c>
      <c r="C62" s="181"/>
      <c r="D62" s="181"/>
      <c r="E62" s="181">
        <f>'将来負担比率（分子）の構造'!J$45</f>
        <v>741</v>
      </c>
      <c r="F62" s="181"/>
      <c r="G62" s="181"/>
      <c r="H62" s="181">
        <f>'将来負担比率（分子）の構造'!K$45</f>
        <v>727</v>
      </c>
      <c r="I62" s="181"/>
      <c r="J62" s="181"/>
      <c r="K62" s="181">
        <f>'将来負担比率（分子）の構造'!L$45</f>
        <v>717</v>
      </c>
      <c r="L62" s="181"/>
      <c r="M62" s="181"/>
      <c r="N62" s="181">
        <f>'将来負担比率（分子）の構造'!M$45</f>
        <v>685</v>
      </c>
      <c r="O62" s="181"/>
      <c r="P62" s="181"/>
    </row>
    <row r="63" spans="1:16" x14ac:dyDescent="0.15">
      <c r="A63" s="181" t="s">
        <v>34</v>
      </c>
      <c r="B63" s="181">
        <f>'将来負担比率（分子）の構造'!I$44</f>
        <v>22</v>
      </c>
      <c r="C63" s="181"/>
      <c r="D63" s="181"/>
      <c r="E63" s="181">
        <f>'将来負担比率（分子）の構造'!J$44</f>
        <v>117</v>
      </c>
      <c r="F63" s="181"/>
      <c r="G63" s="181"/>
      <c r="H63" s="181">
        <f>'将来負担比率（分子）の構造'!K$44</f>
        <v>1026</v>
      </c>
      <c r="I63" s="181"/>
      <c r="J63" s="181"/>
      <c r="K63" s="181">
        <f>'将来負担比率（分子）の構造'!L$44</f>
        <v>1152</v>
      </c>
      <c r="L63" s="181"/>
      <c r="M63" s="181"/>
      <c r="N63" s="181">
        <f>'将来負担比率（分子）の構造'!M$44</f>
        <v>1131</v>
      </c>
      <c r="O63" s="181"/>
      <c r="P63" s="181"/>
    </row>
    <row r="64" spans="1:16" x14ac:dyDescent="0.15">
      <c r="A64" s="181" t="s">
        <v>33</v>
      </c>
      <c r="B64" s="181">
        <f>'将来負担比率（分子）の構造'!I$43</f>
        <v>2639</v>
      </c>
      <c r="C64" s="181"/>
      <c r="D64" s="181"/>
      <c r="E64" s="181">
        <f>'将来負担比率（分子）の構造'!J$43</f>
        <v>2742</v>
      </c>
      <c r="F64" s="181"/>
      <c r="G64" s="181"/>
      <c r="H64" s="181">
        <f>'将来負担比率（分子）の構造'!K$43</f>
        <v>2918</v>
      </c>
      <c r="I64" s="181"/>
      <c r="J64" s="181"/>
      <c r="K64" s="181">
        <f>'将来負担比率（分子）の構造'!L$43</f>
        <v>3043</v>
      </c>
      <c r="L64" s="181"/>
      <c r="M64" s="181"/>
      <c r="N64" s="181">
        <f>'将来負担比率（分子）の構造'!M$43</f>
        <v>3054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5343</v>
      </c>
      <c r="C66" s="181"/>
      <c r="D66" s="181"/>
      <c r="E66" s="181">
        <f>'将来負担比率（分子）の構造'!J$41</f>
        <v>5104</v>
      </c>
      <c r="F66" s="181"/>
      <c r="G66" s="181"/>
      <c r="H66" s="181">
        <f>'将来負担比率（分子）の構造'!K$41</f>
        <v>4839</v>
      </c>
      <c r="I66" s="181"/>
      <c r="J66" s="181"/>
      <c r="K66" s="181">
        <f>'将来負担比率（分子）の構造'!L$41</f>
        <v>4551</v>
      </c>
      <c r="L66" s="181"/>
      <c r="M66" s="181"/>
      <c r="N66" s="181">
        <f>'将来負担比率（分子）の構造'!M$41</f>
        <v>4275</v>
      </c>
      <c r="O66" s="181"/>
      <c r="P66" s="181"/>
    </row>
    <row r="67" spans="1:16" x14ac:dyDescent="0.15">
      <c r="A67" s="181" t="s">
        <v>75</v>
      </c>
      <c r="B67" s="181" t="e">
        <f>NA()</f>
        <v>#N/A</v>
      </c>
      <c r="C67" s="181">
        <f>IF(ISNUMBER('将来負担比率（分子）の構造'!I$53), IF('将来負担比率（分子）の構造'!I$53 &lt; 0, 0, '将来負担比率（分子）の構造'!I$53), NA())</f>
        <v>1315</v>
      </c>
      <c r="D67" s="181" t="e">
        <f>NA()</f>
        <v>#N/A</v>
      </c>
      <c r="E67" s="181" t="e">
        <f>NA()</f>
        <v>#N/A</v>
      </c>
      <c r="F67" s="181">
        <f>IF(ISNUMBER('将来負担比率（分子）の構造'!J$53), IF('将来負担比率（分子）の構造'!J$53 &lt; 0, 0, '将来負担比率（分子）の構造'!J$53), NA())</f>
        <v>1003</v>
      </c>
      <c r="G67" s="181" t="e">
        <f>NA()</f>
        <v>#N/A</v>
      </c>
      <c r="H67" s="181" t="e">
        <f>NA()</f>
        <v>#N/A</v>
      </c>
      <c r="I67" s="181">
        <f>IF(ISNUMBER('将来負担比率（分子）の構造'!K$53), IF('将来負担比率（分子）の構造'!K$53 &lt; 0, 0, '将来負担比率（分子）の構造'!K$53), NA())</f>
        <v>1857</v>
      </c>
      <c r="J67" s="181" t="e">
        <f>NA()</f>
        <v>#N/A</v>
      </c>
      <c r="K67" s="181" t="e">
        <f>NA()</f>
        <v>#N/A</v>
      </c>
      <c r="L67" s="181">
        <f>IF(ISNUMBER('将来負担比率（分子）の構造'!L$53), IF('将来負担比率（分子）の構造'!L$53 &lt; 0, 0, '将来負担比率（分子）の構造'!L$53), NA())</f>
        <v>2195</v>
      </c>
      <c r="M67" s="181" t="e">
        <f>NA()</f>
        <v>#N/A</v>
      </c>
      <c r="N67" s="181" t="e">
        <f>NA()</f>
        <v>#N/A</v>
      </c>
      <c r="O67" s="181">
        <f>IF(ISNUMBER('将来負担比率（分子）の構造'!M$53), IF('将来負担比率（分子）の構造'!M$53 &lt; 0, 0, '将来負担比率（分子）の構造'!M$53), NA())</f>
        <v>1949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459</v>
      </c>
      <c r="C72" s="185">
        <f>基金残高に係る経年分析!G55</f>
        <v>460</v>
      </c>
      <c r="D72" s="185">
        <f>基金残高に係る経年分析!H55</f>
        <v>464</v>
      </c>
    </row>
    <row r="73" spans="1:16" x14ac:dyDescent="0.15">
      <c r="A73" s="184" t="s">
        <v>78</v>
      </c>
      <c r="B73" s="185">
        <f>基金残高に係る経年分析!F56</f>
        <v>195</v>
      </c>
      <c r="C73" s="185">
        <f>基金残高に係る経年分析!G56</f>
        <v>195</v>
      </c>
      <c r="D73" s="185">
        <f>基金残高に係る経年分析!H56</f>
        <v>195</v>
      </c>
    </row>
    <row r="74" spans="1:16" x14ac:dyDescent="0.15">
      <c r="A74" s="184" t="s">
        <v>79</v>
      </c>
      <c r="B74" s="185">
        <f>基金残高に係る経年分析!F57</f>
        <v>1111</v>
      </c>
      <c r="C74" s="185">
        <f>基金残高に係る経年分析!G57</f>
        <v>1094</v>
      </c>
      <c r="D74" s="185">
        <f>基金残高に係る経年分析!H57</f>
        <v>1204</v>
      </c>
    </row>
  </sheetData>
  <sheetProtection algorithmName="SHA-512" hashValue="8Jx6Torj98fiJKIO1IVkuwdGFZsKnuo4Diefhs5If6ffOfk925WiVb2HajUQEk84jpKEAci8VMVV3RqshqtYMA==" saltValue="KDcIQMfo7c3GCVyxfSYI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225</v>
      </c>
      <c r="C5" s="632"/>
      <c r="D5" s="632"/>
      <c r="E5" s="632"/>
      <c r="F5" s="632"/>
      <c r="G5" s="632"/>
      <c r="H5" s="632"/>
      <c r="I5" s="632"/>
      <c r="J5" s="632"/>
      <c r="K5" s="632"/>
      <c r="L5" s="632"/>
      <c r="M5" s="632"/>
      <c r="N5" s="632"/>
      <c r="O5" s="632"/>
      <c r="P5" s="632"/>
      <c r="Q5" s="633"/>
      <c r="R5" s="634">
        <v>758611</v>
      </c>
      <c r="S5" s="635"/>
      <c r="T5" s="635"/>
      <c r="U5" s="635"/>
      <c r="V5" s="635"/>
      <c r="W5" s="635"/>
      <c r="X5" s="635"/>
      <c r="Y5" s="636"/>
      <c r="Z5" s="637">
        <v>15.3</v>
      </c>
      <c r="AA5" s="637"/>
      <c r="AB5" s="637"/>
      <c r="AC5" s="637"/>
      <c r="AD5" s="638">
        <v>758611</v>
      </c>
      <c r="AE5" s="638"/>
      <c r="AF5" s="638"/>
      <c r="AG5" s="638"/>
      <c r="AH5" s="638"/>
      <c r="AI5" s="638"/>
      <c r="AJ5" s="638"/>
      <c r="AK5" s="638"/>
      <c r="AL5" s="639">
        <v>27</v>
      </c>
      <c r="AM5" s="640"/>
      <c r="AN5" s="640"/>
      <c r="AO5" s="641"/>
      <c r="AP5" s="631" t="s">
        <v>226</v>
      </c>
      <c r="AQ5" s="632"/>
      <c r="AR5" s="632"/>
      <c r="AS5" s="632"/>
      <c r="AT5" s="632"/>
      <c r="AU5" s="632"/>
      <c r="AV5" s="632"/>
      <c r="AW5" s="632"/>
      <c r="AX5" s="632"/>
      <c r="AY5" s="632"/>
      <c r="AZ5" s="632"/>
      <c r="BA5" s="632"/>
      <c r="BB5" s="632"/>
      <c r="BC5" s="632"/>
      <c r="BD5" s="632"/>
      <c r="BE5" s="632"/>
      <c r="BF5" s="633"/>
      <c r="BG5" s="645">
        <v>758611</v>
      </c>
      <c r="BH5" s="646"/>
      <c r="BI5" s="646"/>
      <c r="BJ5" s="646"/>
      <c r="BK5" s="646"/>
      <c r="BL5" s="646"/>
      <c r="BM5" s="646"/>
      <c r="BN5" s="647"/>
      <c r="BO5" s="648">
        <v>100</v>
      </c>
      <c r="BP5" s="648"/>
      <c r="BQ5" s="648"/>
      <c r="BR5" s="648"/>
      <c r="BS5" s="649" t="s">
        <v>127</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58708</v>
      </c>
      <c r="S6" s="646"/>
      <c r="T6" s="646"/>
      <c r="U6" s="646"/>
      <c r="V6" s="646"/>
      <c r="W6" s="646"/>
      <c r="X6" s="646"/>
      <c r="Y6" s="647"/>
      <c r="Z6" s="648">
        <v>1.2</v>
      </c>
      <c r="AA6" s="648"/>
      <c r="AB6" s="648"/>
      <c r="AC6" s="648"/>
      <c r="AD6" s="649">
        <v>58708</v>
      </c>
      <c r="AE6" s="649"/>
      <c r="AF6" s="649"/>
      <c r="AG6" s="649"/>
      <c r="AH6" s="649"/>
      <c r="AI6" s="649"/>
      <c r="AJ6" s="649"/>
      <c r="AK6" s="649"/>
      <c r="AL6" s="650">
        <v>2.1</v>
      </c>
      <c r="AM6" s="651"/>
      <c r="AN6" s="651"/>
      <c r="AO6" s="652"/>
      <c r="AP6" s="642" t="s">
        <v>231</v>
      </c>
      <c r="AQ6" s="643"/>
      <c r="AR6" s="643"/>
      <c r="AS6" s="643"/>
      <c r="AT6" s="643"/>
      <c r="AU6" s="643"/>
      <c r="AV6" s="643"/>
      <c r="AW6" s="643"/>
      <c r="AX6" s="643"/>
      <c r="AY6" s="643"/>
      <c r="AZ6" s="643"/>
      <c r="BA6" s="643"/>
      <c r="BB6" s="643"/>
      <c r="BC6" s="643"/>
      <c r="BD6" s="643"/>
      <c r="BE6" s="643"/>
      <c r="BF6" s="644"/>
      <c r="BG6" s="645">
        <v>758611</v>
      </c>
      <c r="BH6" s="646"/>
      <c r="BI6" s="646"/>
      <c r="BJ6" s="646"/>
      <c r="BK6" s="646"/>
      <c r="BL6" s="646"/>
      <c r="BM6" s="646"/>
      <c r="BN6" s="647"/>
      <c r="BO6" s="648">
        <v>100</v>
      </c>
      <c r="BP6" s="648"/>
      <c r="BQ6" s="648"/>
      <c r="BR6" s="648"/>
      <c r="BS6" s="649" t="s">
        <v>127</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66727</v>
      </c>
      <c r="CS6" s="646"/>
      <c r="CT6" s="646"/>
      <c r="CU6" s="646"/>
      <c r="CV6" s="646"/>
      <c r="CW6" s="646"/>
      <c r="CX6" s="646"/>
      <c r="CY6" s="647"/>
      <c r="CZ6" s="639">
        <v>1.4</v>
      </c>
      <c r="DA6" s="640"/>
      <c r="DB6" s="640"/>
      <c r="DC6" s="659"/>
      <c r="DD6" s="654" t="s">
        <v>233</v>
      </c>
      <c r="DE6" s="646"/>
      <c r="DF6" s="646"/>
      <c r="DG6" s="646"/>
      <c r="DH6" s="646"/>
      <c r="DI6" s="646"/>
      <c r="DJ6" s="646"/>
      <c r="DK6" s="646"/>
      <c r="DL6" s="646"/>
      <c r="DM6" s="646"/>
      <c r="DN6" s="646"/>
      <c r="DO6" s="646"/>
      <c r="DP6" s="647"/>
      <c r="DQ6" s="654">
        <v>66672</v>
      </c>
      <c r="DR6" s="646"/>
      <c r="DS6" s="646"/>
      <c r="DT6" s="646"/>
      <c r="DU6" s="646"/>
      <c r="DV6" s="646"/>
      <c r="DW6" s="646"/>
      <c r="DX6" s="646"/>
      <c r="DY6" s="646"/>
      <c r="DZ6" s="646"/>
      <c r="EA6" s="646"/>
      <c r="EB6" s="646"/>
      <c r="EC6" s="655"/>
    </row>
    <row r="7" spans="2:143" ht="11.25" customHeight="1" x14ac:dyDescent="0.15">
      <c r="B7" s="642" t="s">
        <v>234</v>
      </c>
      <c r="C7" s="643"/>
      <c r="D7" s="643"/>
      <c r="E7" s="643"/>
      <c r="F7" s="643"/>
      <c r="G7" s="643"/>
      <c r="H7" s="643"/>
      <c r="I7" s="643"/>
      <c r="J7" s="643"/>
      <c r="K7" s="643"/>
      <c r="L7" s="643"/>
      <c r="M7" s="643"/>
      <c r="N7" s="643"/>
      <c r="O7" s="643"/>
      <c r="P7" s="643"/>
      <c r="Q7" s="644"/>
      <c r="R7" s="645">
        <v>386</v>
      </c>
      <c r="S7" s="646"/>
      <c r="T7" s="646"/>
      <c r="U7" s="646"/>
      <c r="V7" s="646"/>
      <c r="W7" s="646"/>
      <c r="X7" s="646"/>
      <c r="Y7" s="647"/>
      <c r="Z7" s="648">
        <v>0</v>
      </c>
      <c r="AA7" s="648"/>
      <c r="AB7" s="648"/>
      <c r="AC7" s="648"/>
      <c r="AD7" s="649">
        <v>386</v>
      </c>
      <c r="AE7" s="649"/>
      <c r="AF7" s="649"/>
      <c r="AG7" s="649"/>
      <c r="AH7" s="649"/>
      <c r="AI7" s="649"/>
      <c r="AJ7" s="649"/>
      <c r="AK7" s="649"/>
      <c r="AL7" s="650">
        <v>0</v>
      </c>
      <c r="AM7" s="651"/>
      <c r="AN7" s="651"/>
      <c r="AO7" s="652"/>
      <c r="AP7" s="642" t="s">
        <v>235</v>
      </c>
      <c r="AQ7" s="643"/>
      <c r="AR7" s="643"/>
      <c r="AS7" s="643"/>
      <c r="AT7" s="643"/>
      <c r="AU7" s="643"/>
      <c r="AV7" s="643"/>
      <c r="AW7" s="643"/>
      <c r="AX7" s="643"/>
      <c r="AY7" s="643"/>
      <c r="AZ7" s="643"/>
      <c r="BA7" s="643"/>
      <c r="BB7" s="643"/>
      <c r="BC7" s="643"/>
      <c r="BD7" s="643"/>
      <c r="BE7" s="643"/>
      <c r="BF7" s="644"/>
      <c r="BG7" s="645">
        <v>289226</v>
      </c>
      <c r="BH7" s="646"/>
      <c r="BI7" s="646"/>
      <c r="BJ7" s="646"/>
      <c r="BK7" s="646"/>
      <c r="BL7" s="646"/>
      <c r="BM7" s="646"/>
      <c r="BN7" s="647"/>
      <c r="BO7" s="648">
        <v>38.1</v>
      </c>
      <c r="BP7" s="648"/>
      <c r="BQ7" s="648"/>
      <c r="BR7" s="648"/>
      <c r="BS7" s="649" t="s">
        <v>127</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845299</v>
      </c>
      <c r="CS7" s="646"/>
      <c r="CT7" s="646"/>
      <c r="CU7" s="646"/>
      <c r="CV7" s="646"/>
      <c r="CW7" s="646"/>
      <c r="CX7" s="646"/>
      <c r="CY7" s="647"/>
      <c r="CZ7" s="648">
        <v>17.7</v>
      </c>
      <c r="DA7" s="648"/>
      <c r="DB7" s="648"/>
      <c r="DC7" s="648"/>
      <c r="DD7" s="654">
        <v>38359</v>
      </c>
      <c r="DE7" s="646"/>
      <c r="DF7" s="646"/>
      <c r="DG7" s="646"/>
      <c r="DH7" s="646"/>
      <c r="DI7" s="646"/>
      <c r="DJ7" s="646"/>
      <c r="DK7" s="646"/>
      <c r="DL7" s="646"/>
      <c r="DM7" s="646"/>
      <c r="DN7" s="646"/>
      <c r="DO7" s="646"/>
      <c r="DP7" s="647"/>
      <c r="DQ7" s="654">
        <v>742596</v>
      </c>
      <c r="DR7" s="646"/>
      <c r="DS7" s="646"/>
      <c r="DT7" s="646"/>
      <c r="DU7" s="646"/>
      <c r="DV7" s="646"/>
      <c r="DW7" s="646"/>
      <c r="DX7" s="646"/>
      <c r="DY7" s="646"/>
      <c r="DZ7" s="646"/>
      <c r="EA7" s="646"/>
      <c r="EB7" s="646"/>
      <c r="EC7" s="655"/>
    </row>
    <row r="8" spans="2:143" ht="11.25" customHeight="1" x14ac:dyDescent="0.15">
      <c r="B8" s="642" t="s">
        <v>237</v>
      </c>
      <c r="C8" s="643"/>
      <c r="D8" s="643"/>
      <c r="E8" s="643"/>
      <c r="F8" s="643"/>
      <c r="G8" s="643"/>
      <c r="H8" s="643"/>
      <c r="I8" s="643"/>
      <c r="J8" s="643"/>
      <c r="K8" s="643"/>
      <c r="L8" s="643"/>
      <c r="M8" s="643"/>
      <c r="N8" s="643"/>
      <c r="O8" s="643"/>
      <c r="P8" s="643"/>
      <c r="Q8" s="644"/>
      <c r="R8" s="645">
        <v>1767</v>
      </c>
      <c r="S8" s="646"/>
      <c r="T8" s="646"/>
      <c r="U8" s="646"/>
      <c r="V8" s="646"/>
      <c r="W8" s="646"/>
      <c r="X8" s="646"/>
      <c r="Y8" s="647"/>
      <c r="Z8" s="648">
        <v>0</v>
      </c>
      <c r="AA8" s="648"/>
      <c r="AB8" s="648"/>
      <c r="AC8" s="648"/>
      <c r="AD8" s="649">
        <v>1767</v>
      </c>
      <c r="AE8" s="649"/>
      <c r="AF8" s="649"/>
      <c r="AG8" s="649"/>
      <c r="AH8" s="649"/>
      <c r="AI8" s="649"/>
      <c r="AJ8" s="649"/>
      <c r="AK8" s="649"/>
      <c r="AL8" s="650">
        <v>0.1</v>
      </c>
      <c r="AM8" s="651"/>
      <c r="AN8" s="651"/>
      <c r="AO8" s="652"/>
      <c r="AP8" s="642" t="s">
        <v>238</v>
      </c>
      <c r="AQ8" s="643"/>
      <c r="AR8" s="643"/>
      <c r="AS8" s="643"/>
      <c r="AT8" s="643"/>
      <c r="AU8" s="643"/>
      <c r="AV8" s="643"/>
      <c r="AW8" s="643"/>
      <c r="AX8" s="643"/>
      <c r="AY8" s="643"/>
      <c r="AZ8" s="643"/>
      <c r="BA8" s="643"/>
      <c r="BB8" s="643"/>
      <c r="BC8" s="643"/>
      <c r="BD8" s="643"/>
      <c r="BE8" s="643"/>
      <c r="BF8" s="644"/>
      <c r="BG8" s="645">
        <v>12028</v>
      </c>
      <c r="BH8" s="646"/>
      <c r="BI8" s="646"/>
      <c r="BJ8" s="646"/>
      <c r="BK8" s="646"/>
      <c r="BL8" s="646"/>
      <c r="BM8" s="646"/>
      <c r="BN8" s="647"/>
      <c r="BO8" s="648">
        <v>1.6</v>
      </c>
      <c r="BP8" s="648"/>
      <c r="BQ8" s="648"/>
      <c r="BR8" s="648"/>
      <c r="BS8" s="654" t="s">
        <v>233</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1308734</v>
      </c>
      <c r="CS8" s="646"/>
      <c r="CT8" s="646"/>
      <c r="CU8" s="646"/>
      <c r="CV8" s="646"/>
      <c r="CW8" s="646"/>
      <c r="CX8" s="646"/>
      <c r="CY8" s="647"/>
      <c r="CZ8" s="648">
        <v>27.4</v>
      </c>
      <c r="DA8" s="648"/>
      <c r="DB8" s="648"/>
      <c r="DC8" s="648"/>
      <c r="DD8" s="654" t="s">
        <v>233</v>
      </c>
      <c r="DE8" s="646"/>
      <c r="DF8" s="646"/>
      <c r="DG8" s="646"/>
      <c r="DH8" s="646"/>
      <c r="DI8" s="646"/>
      <c r="DJ8" s="646"/>
      <c r="DK8" s="646"/>
      <c r="DL8" s="646"/>
      <c r="DM8" s="646"/>
      <c r="DN8" s="646"/>
      <c r="DO8" s="646"/>
      <c r="DP8" s="647"/>
      <c r="DQ8" s="654">
        <v>660676</v>
      </c>
      <c r="DR8" s="646"/>
      <c r="DS8" s="646"/>
      <c r="DT8" s="646"/>
      <c r="DU8" s="646"/>
      <c r="DV8" s="646"/>
      <c r="DW8" s="646"/>
      <c r="DX8" s="646"/>
      <c r="DY8" s="646"/>
      <c r="DZ8" s="646"/>
      <c r="EA8" s="646"/>
      <c r="EB8" s="646"/>
      <c r="EC8" s="655"/>
    </row>
    <row r="9" spans="2:143" ht="11.25" customHeight="1" x14ac:dyDescent="0.15">
      <c r="B9" s="642" t="s">
        <v>240</v>
      </c>
      <c r="C9" s="643"/>
      <c r="D9" s="643"/>
      <c r="E9" s="643"/>
      <c r="F9" s="643"/>
      <c r="G9" s="643"/>
      <c r="H9" s="643"/>
      <c r="I9" s="643"/>
      <c r="J9" s="643"/>
      <c r="K9" s="643"/>
      <c r="L9" s="643"/>
      <c r="M9" s="643"/>
      <c r="N9" s="643"/>
      <c r="O9" s="643"/>
      <c r="P9" s="643"/>
      <c r="Q9" s="644"/>
      <c r="R9" s="645">
        <v>970</v>
      </c>
      <c r="S9" s="646"/>
      <c r="T9" s="646"/>
      <c r="U9" s="646"/>
      <c r="V9" s="646"/>
      <c r="W9" s="646"/>
      <c r="X9" s="646"/>
      <c r="Y9" s="647"/>
      <c r="Z9" s="648">
        <v>0</v>
      </c>
      <c r="AA9" s="648"/>
      <c r="AB9" s="648"/>
      <c r="AC9" s="648"/>
      <c r="AD9" s="649">
        <v>970</v>
      </c>
      <c r="AE9" s="649"/>
      <c r="AF9" s="649"/>
      <c r="AG9" s="649"/>
      <c r="AH9" s="649"/>
      <c r="AI9" s="649"/>
      <c r="AJ9" s="649"/>
      <c r="AK9" s="649"/>
      <c r="AL9" s="650">
        <v>0</v>
      </c>
      <c r="AM9" s="651"/>
      <c r="AN9" s="651"/>
      <c r="AO9" s="652"/>
      <c r="AP9" s="642" t="s">
        <v>241</v>
      </c>
      <c r="AQ9" s="643"/>
      <c r="AR9" s="643"/>
      <c r="AS9" s="643"/>
      <c r="AT9" s="643"/>
      <c r="AU9" s="643"/>
      <c r="AV9" s="643"/>
      <c r="AW9" s="643"/>
      <c r="AX9" s="643"/>
      <c r="AY9" s="643"/>
      <c r="AZ9" s="643"/>
      <c r="BA9" s="643"/>
      <c r="BB9" s="643"/>
      <c r="BC9" s="643"/>
      <c r="BD9" s="643"/>
      <c r="BE9" s="643"/>
      <c r="BF9" s="644"/>
      <c r="BG9" s="645">
        <v>238967</v>
      </c>
      <c r="BH9" s="646"/>
      <c r="BI9" s="646"/>
      <c r="BJ9" s="646"/>
      <c r="BK9" s="646"/>
      <c r="BL9" s="646"/>
      <c r="BM9" s="646"/>
      <c r="BN9" s="647"/>
      <c r="BO9" s="648">
        <v>31.5</v>
      </c>
      <c r="BP9" s="648"/>
      <c r="BQ9" s="648"/>
      <c r="BR9" s="648"/>
      <c r="BS9" s="654" t="s">
        <v>233</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283857</v>
      </c>
      <c r="CS9" s="646"/>
      <c r="CT9" s="646"/>
      <c r="CU9" s="646"/>
      <c r="CV9" s="646"/>
      <c r="CW9" s="646"/>
      <c r="CX9" s="646"/>
      <c r="CY9" s="647"/>
      <c r="CZ9" s="648">
        <v>5.9</v>
      </c>
      <c r="DA9" s="648"/>
      <c r="DB9" s="648"/>
      <c r="DC9" s="648"/>
      <c r="DD9" s="654">
        <v>24214</v>
      </c>
      <c r="DE9" s="646"/>
      <c r="DF9" s="646"/>
      <c r="DG9" s="646"/>
      <c r="DH9" s="646"/>
      <c r="DI9" s="646"/>
      <c r="DJ9" s="646"/>
      <c r="DK9" s="646"/>
      <c r="DL9" s="646"/>
      <c r="DM9" s="646"/>
      <c r="DN9" s="646"/>
      <c r="DO9" s="646"/>
      <c r="DP9" s="647"/>
      <c r="DQ9" s="654">
        <v>254513</v>
      </c>
      <c r="DR9" s="646"/>
      <c r="DS9" s="646"/>
      <c r="DT9" s="646"/>
      <c r="DU9" s="646"/>
      <c r="DV9" s="646"/>
      <c r="DW9" s="646"/>
      <c r="DX9" s="646"/>
      <c r="DY9" s="646"/>
      <c r="DZ9" s="646"/>
      <c r="EA9" s="646"/>
      <c r="EB9" s="646"/>
      <c r="EC9" s="655"/>
    </row>
    <row r="10" spans="2:143" ht="11.25" customHeight="1" x14ac:dyDescent="0.15">
      <c r="B10" s="642" t="s">
        <v>243</v>
      </c>
      <c r="C10" s="643"/>
      <c r="D10" s="643"/>
      <c r="E10" s="643"/>
      <c r="F10" s="643"/>
      <c r="G10" s="643"/>
      <c r="H10" s="643"/>
      <c r="I10" s="643"/>
      <c r="J10" s="643"/>
      <c r="K10" s="643"/>
      <c r="L10" s="643"/>
      <c r="M10" s="643"/>
      <c r="N10" s="643"/>
      <c r="O10" s="643"/>
      <c r="P10" s="643"/>
      <c r="Q10" s="644"/>
      <c r="R10" s="645" t="s">
        <v>127</v>
      </c>
      <c r="S10" s="646"/>
      <c r="T10" s="646"/>
      <c r="U10" s="646"/>
      <c r="V10" s="646"/>
      <c r="W10" s="646"/>
      <c r="X10" s="646"/>
      <c r="Y10" s="647"/>
      <c r="Z10" s="648" t="s">
        <v>127</v>
      </c>
      <c r="AA10" s="648"/>
      <c r="AB10" s="648"/>
      <c r="AC10" s="648"/>
      <c r="AD10" s="649" t="s">
        <v>127</v>
      </c>
      <c r="AE10" s="649"/>
      <c r="AF10" s="649"/>
      <c r="AG10" s="649"/>
      <c r="AH10" s="649"/>
      <c r="AI10" s="649"/>
      <c r="AJ10" s="649"/>
      <c r="AK10" s="649"/>
      <c r="AL10" s="650" t="s">
        <v>233</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15805</v>
      </c>
      <c r="BH10" s="646"/>
      <c r="BI10" s="646"/>
      <c r="BJ10" s="646"/>
      <c r="BK10" s="646"/>
      <c r="BL10" s="646"/>
      <c r="BM10" s="646"/>
      <c r="BN10" s="647"/>
      <c r="BO10" s="648">
        <v>2.1</v>
      </c>
      <c r="BP10" s="648"/>
      <c r="BQ10" s="648"/>
      <c r="BR10" s="648"/>
      <c r="BS10" s="654" t="s">
        <v>233</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t="s">
        <v>127</v>
      </c>
      <c r="CS10" s="646"/>
      <c r="CT10" s="646"/>
      <c r="CU10" s="646"/>
      <c r="CV10" s="646"/>
      <c r="CW10" s="646"/>
      <c r="CX10" s="646"/>
      <c r="CY10" s="647"/>
      <c r="CZ10" s="648" t="s">
        <v>127</v>
      </c>
      <c r="DA10" s="648"/>
      <c r="DB10" s="648"/>
      <c r="DC10" s="648"/>
      <c r="DD10" s="654" t="s">
        <v>127</v>
      </c>
      <c r="DE10" s="646"/>
      <c r="DF10" s="646"/>
      <c r="DG10" s="646"/>
      <c r="DH10" s="646"/>
      <c r="DI10" s="646"/>
      <c r="DJ10" s="646"/>
      <c r="DK10" s="646"/>
      <c r="DL10" s="646"/>
      <c r="DM10" s="646"/>
      <c r="DN10" s="646"/>
      <c r="DO10" s="646"/>
      <c r="DP10" s="647"/>
      <c r="DQ10" s="654" t="s">
        <v>127</v>
      </c>
      <c r="DR10" s="646"/>
      <c r="DS10" s="646"/>
      <c r="DT10" s="646"/>
      <c r="DU10" s="646"/>
      <c r="DV10" s="646"/>
      <c r="DW10" s="646"/>
      <c r="DX10" s="646"/>
      <c r="DY10" s="646"/>
      <c r="DZ10" s="646"/>
      <c r="EA10" s="646"/>
      <c r="EB10" s="646"/>
      <c r="EC10" s="655"/>
    </row>
    <row r="11" spans="2:143" ht="11.25" customHeight="1" x14ac:dyDescent="0.15">
      <c r="B11" s="642" t="s">
        <v>246</v>
      </c>
      <c r="C11" s="643"/>
      <c r="D11" s="643"/>
      <c r="E11" s="643"/>
      <c r="F11" s="643"/>
      <c r="G11" s="643"/>
      <c r="H11" s="643"/>
      <c r="I11" s="643"/>
      <c r="J11" s="643"/>
      <c r="K11" s="643"/>
      <c r="L11" s="643"/>
      <c r="M11" s="643"/>
      <c r="N11" s="643"/>
      <c r="O11" s="643"/>
      <c r="P11" s="643"/>
      <c r="Q11" s="644"/>
      <c r="R11" s="645">
        <v>139226</v>
      </c>
      <c r="S11" s="646"/>
      <c r="T11" s="646"/>
      <c r="U11" s="646"/>
      <c r="V11" s="646"/>
      <c r="W11" s="646"/>
      <c r="X11" s="646"/>
      <c r="Y11" s="647"/>
      <c r="Z11" s="650">
        <v>2.8</v>
      </c>
      <c r="AA11" s="651"/>
      <c r="AB11" s="651"/>
      <c r="AC11" s="663"/>
      <c r="AD11" s="654">
        <v>139226</v>
      </c>
      <c r="AE11" s="646"/>
      <c r="AF11" s="646"/>
      <c r="AG11" s="646"/>
      <c r="AH11" s="646"/>
      <c r="AI11" s="646"/>
      <c r="AJ11" s="646"/>
      <c r="AK11" s="647"/>
      <c r="AL11" s="650">
        <v>5</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22426</v>
      </c>
      <c r="BH11" s="646"/>
      <c r="BI11" s="646"/>
      <c r="BJ11" s="646"/>
      <c r="BK11" s="646"/>
      <c r="BL11" s="646"/>
      <c r="BM11" s="646"/>
      <c r="BN11" s="647"/>
      <c r="BO11" s="648">
        <v>3</v>
      </c>
      <c r="BP11" s="648"/>
      <c r="BQ11" s="648"/>
      <c r="BR11" s="648"/>
      <c r="BS11" s="654" t="s">
        <v>127</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265478</v>
      </c>
      <c r="CS11" s="646"/>
      <c r="CT11" s="646"/>
      <c r="CU11" s="646"/>
      <c r="CV11" s="646"/>
      <c r="CW11" s="646"/>
      <c r="CX11" s="646"/>
      <c r="CY11" s="647"/>
      <c r="CZ11" s="648">
        <v>5.6</v>
      </c>
      <c r="DA11" s="648"/>
      <c r="DB11" s="648"/>
      <c r="DC11" s="648"/>
      <c r="DD11" s="654">
        <v>7116</v>
      </c>
      <c r="DE11" s="646"/>
      <c r="DF11" s="646"/>
      <c r="DG11" s="646"/>
      <c r="DH11" s="646"/>
      <c r="DI11" s="646"/>
      <c r="DJ11" s="646"/>
      <c r="DK11" s="646"/>
      <c r="DL11" s="646"/>
      <c r="DM11" s="646"/>
      <c r="DN11" s="646"/>
      <c r="DO11" s="646"/>
      <c r="DP11" s="647"/>
      <c r="DQ11" s="654">
        <v>155276</v>
      </c>
      <c r="DR11" s="646"/>
      <c r="DS11" s="646"/>
      <c r="DT11" s="646"/>
      <c r="DU11" s="646"/>
      <c r="DV11" s="646"/>
      <c r="DW11" s="646"/>
      <c r="DX11" s="646"/>
      <c r="DY11" s="646"/>
      <c r="DZ11" s="646"/>
      <c r="EA11" s="646"/>
      <c r="EB11" s="646"/>
      <c r="EC11" s="655"/>
    </row>
    <row r="12" spans="2:143" ht="11.25" customHeight="1" x14ac:dyDescent="0.15">
      <c r="B12" s="642" t="s">
        <v>249</v>
      </c>
      <c r="C12" s="643"/>
      <c r="D12" s="643"/>
      <c r="E12" s="643"/>
      <c r="F12" s="643"/>
      <c r="G12" s="643"/>
      <c r="H12" s="643"/>
      <c r="I12" s="643"/>
      <c r="J12" s="643"/>
      <c r="K12" s="643"/>
      <c r="L12" s="643"/>
      <c r="M12" s="643"/>
      <c r="N12" s="643"/>
      <c r="O12" s="643"/>
      <c r="P12" s="643"/>
      <c r="Q12" s="644"/>
      <c r="R12" s="645">
        <v>6528</v>
      </c>
      <c r="S12" s="646"/>
      <c r="T12" s="646"/>
      <c r="U12" s="646"/>
      <c r="V12" s="646"/>
      <c r="W12" s="646"/>
      <c r="X12" s="646"/>
      <c r="Y12" s="647"/>
      <c r="Z12" s="648">
        <v>0.1</v>
      </c>
      <c r="AA12" s="648"/>
      <c r="AB12" s="648"/>
      <c r="AC12" s="648"/>
      <c r="AD12" s="649">
        <v>6528</v>
      </c>
      <c r="AE12" s="649"/>
      <c r="AF12" s="649"/>
      <c r="AG12" s="649"/>
      <c r="AH12" s="649"/>
      <c r="AI12" s="649"/>
      <c r="AJ12" s="649"/>
      <c r="AK12" s="649"/>
      <c r="AL12" s="650">
        <v>0.2</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390960</v>
      </c>
      <c r="BH12" s="646"/>
      <c r="BI12" s="646"/>
      <c r="BJ12" s="646"/>
      <c r="BK12" s="646"/>
      <c r="BL12" s="646"/>
      <c r="BM12" s="646"/>
      <c r="BN12" s="647"/>
      <c r="BO12" s="648">
        <v>51.5</v>
      </c>
      <c r="BP12" s="648"/>
      <c r="BQ12" s="648"/>
      <c r="BR12" s="648"/>
      <c r="BS12" s="654" t="s">
        <v>172</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74195</v>
      </c>
      <c r="CS12" s="646"/>
      <c r="CT12" s="646"/>
      <c r="CU12" s="646"/>
      <c r="CV12" s="646"/>
      <c r="CW12" s="646"/>
      <c r="CX12" s="646"/>
      <c r="CY12" s="647"/>
      <c r="CZ12" s="648">
        <v>1.6</v>
      </c>
      <c r="DA12" s="648"/>
      <c r="DB12" s="648"/>
      <c r="DC12" s="648"/>
      <c r="DD12" s="654">
        <v>1239</v>
      </c>
      <c r="DE12" s="646"/>
      <c r="DF12" s="646"/>
      <c r="DG12" s="646"/>
      <c r="DH12" s="646"/>
      <c r="DI12" s="646"/>
      <c r="DJ12" s="646"/>
      <c r="DK12" s="646"/>
      <c r="DL12" s="646"/>
      <c r="DM12" s="646"/>
      <c r="DN12" s="646"/>
      <c r="DO12" s="646"/>
      <c r="DP12" s="647"/>
      <c r="DQ12" s="654">
        <v>51132</v>
      </c>
      <c r="DR12" s="646"/>
      <c r="DS12" s="646"/>
      <c r="DT12" s="646"/>
      <c r="DU12" s="646"/>
      <c r="DV12" s="646"/>
      <c r="DW12" s="646"/>
      <c r="DX12" s="646"/>
      <c r="DY12" s="646"/>
      <c r="DZ12" s="646"/>
      <c r="EA12" s="646"/>
      <c r="EB12" s="646"/>
      <c r="EC12" s="655"/>
    </row>
    <row r="13" spans="2:143" ht="11.25" customHeight="1" x14ac:dyDescent="0.15">
      <c r="B13" s="642" t="s">
        <v>252</v>
      </c>
      <c r="C13" s="643"/>
      <c r="D13" s="643"/>
      <c r="E13" s="643"/>
      <c r="F13" s="643"/>
      <c r="G13" s="643"/>
      <c r="H13" s="643"/>
      <c r="I13" s="643"/>
      <c r="J13" s="643"/>
      <c r="K13" s="643"/>
      <c r="L13" s="643"/>
      <c r="M13" s="643"/>
      <c r="N13" s="643"/>
      <c r="O13" s="643"/>
      <c r="P13" s="643"/>
      <c r="Q13" s="644"/>
      <c r="R13" s="645" t="s">
        <v>233</v>
      </c>
      <c r="S13" s="646"/>
      <c r="T13" s="646"/>
      <c r="U13" s="646"/>
      <c r="V13" s="646"/>
      <c r="W13" s="646"/>
      <c r="X13" s="646"/>
      <c r="Y13" s="647"/>
      <c r="Z13" s="648" t="s">
        <v>127</v>
      </c>
      <c r="AA13" s="648"/>
      <c r="AB13" s="648"/>
      <c r="AC13" s="648"/>
      <c r="AD13" s="649" t="s">
        <v>172</v>
      </c>
      <c r="AE13" s="649"/>
      <c r="AF13" s="649"/>
      <c r="AG13" s="649"/>
      <c r="AH13" s="649"/>
      <c r="AI13" s="649"/>
      <c r="AJ13" s="649"/>
      <c r="AK13" s="649"/>
      <c r="AL13" s="650" t="s">
        <v>127</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386795</v>
      </c>
      <c r="BH13" s="646"/>
      <c r="BI13" s="646"/>
      <c r="BJ13" s="646"/>
      <c r="BK13" s="646"/>
      <c r="BL13" s="646"/>
      <c r="BM13" s="646"/>
      <c r="BN13" s="647"/>
      <c r="BO13" s="648">
        <v>51</v>
      </c>
      <c r="BP13" s="648"/>
      <c r="BQ13" s="648"/>
      <c r="BR13" s="648"/>
      <c r="BS13" s="654" t="s">
        <v>233</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505505</v>
      </c>
      <c r="CS13" s="646"/>
      <c r="CT13" s="646"/>
      <c r="CU13" s="646"/>
      <c r="CV13" s="646"/>
      <c r="CW13" s="646"/>
      <c r="CX13" s="646"/>
      <c r="CY13" s="647"/>
      <c r="CZ13" s="648">
        <v>10.6</v>
      </c>
      <c r="DA13" s="648"/>
      <c r="DB13" s="648"/>
      <c r="DC13" s="648"/>
      <c r="DD13" s="654">
        <v>200995</v>
      </c>
      <c r="DE13" s="646"/>
      <c r="DF13" s="646"/>
      <c r="DG13" s="646"/>
      <c r="DH13" s="646"/>
      <c r="DI13" s="646"/>
      <c r="DJ13" s="646"/>
      <c r="DK13" s="646"/>
      <c r="DL13" s="646"/>
      <c r="DM13" s="646"/>
      <c r="DN13" s="646"/>
      <c r="DO13" s="646"/>
      <c r="DP13" s="647"/>
      <c r="DQ13" s="654">
        <v>297552</v>
      </c>
      <c r="DR13" s="646"/>
      <c r="DS13" s="646"/>
      <c r="DT13" s="646"/>
      <c r="DU13" s="646"/>
      <c r="DV13" s="646"/>
      <c r="DW13" s="646"/>
      <c r="DX13" s="646"/>
      <c r="DY13" s="646"/>
      <c r="DZ13" s="646"/>
      <c r="EA13" s="646"/>
      <c r="EB13" s="646"/>
      <c r="EC13" s="655"/>
    </row>
    <row r="14" spans="2:143" ht="11.25" customHeight="1" x14ac:dyDescent="0.15">
      <c r="B14" s="642" t="s">
        <v>255</v>
      </c>
      <c r="C14" s="643"/>
      <c r="D14" s="643"/>
      <c r="E14" s="643"/>
      <c r="F14" s="643"/>
      <c r="G14" s="643"/>
      <c r="H14" s="643"/>
      <c r="I14" s="643"/>
      <c r="J14" s="643"/>
      <c r="K14" s="643"/>
      <c r="L14" s="643"/>
      <c r="M14" s="643"/>
      <c r="N14" s="643"/>
      <c r="O14" s="643"/>
      <c r="P14" s="643"/>
      <c r="Q14" s="644"/>
      <c r="R14" s="645">
        <v>5896</v>
      </c>
      <c r="S14" s="646"/>
      <c r="T14" s="646"/>
      <c r="U14" s="646"/>
      <c r="V14" s="646"/>
      <c r="W14" s="646"/>
      <c r="X14" s="646"/>
      <c r="Y14" s="647"/>
      <c r="Z14" s="648">
        <v>0.1</v>
      </c>
      <c r="AA14" s="648"/>
      <c r="AB14" s="648"/>
      <c r="AC14" s="648"/>
      <c r="AD14" s="649">
        <v>5896</v>
      </c>
      <c r="AE14" s="649"/>
      <c r="AF14" s="649"/>
      <c r="AG14" s="649"/>
      <c r="AH14" s="649"/>
      <c r="AI14" s="649"/>
      <c r="AJ14" s="649"/>
      <c r="AK14" s="649"/>
      <c r="AL14" s="650">
        <v>0.2</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33995</v>
      </c>
      <c r="BH14" s="646"/>
      <c r="BI14" s="646"/>
      <c r="BJ14" s="646"/>
      <c r="BK14" s="646"/>
      <c r="BL14" s="646"/>
      <c r="BM14" s="646"/>
      <c r="BN14" s="647"/>
      <c r="BO14" s="648">
        <v>4.5</v>
      </c>
      <c r="BP14" s="648"/>
      <c r="BQ14" s="648"/>
      <c r="BR14" s="648"/>
      <c r="BS14" s="654" t="s">
        <v>233</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188118</v>
      </c>
      <c r="CS14" s="646"/>
      <c r="CT14" s="646"/>
      <c r="CU14" s="646"/>
      <c r="CV14" s="646"/>
      <c r="CW14" s="646"/>
      <c r="CX14" s="646"/>
      <c r="CY14" s="647"/>
      <c r="CZ14" s="648">
        <v>3.9</v>
      </c>
      <c r="DA14" s="648"/>
      <c r="DB14" s="648"/>
      <c r="DC14" s="648"/>
      <c r="DD14" s="654">
        <v>5800</v>
      </c>
      <c r="DE14" s="646"/>
      <c r="DF14" s="646"/>
      <c r="DG14" s="646"/>
      <c r="DH14" s="646"/>
      <c r="DI14" s="646"/>
      <c r="DJ14" s="646"/>
      <c r="DK14" s="646"/>
      <c r="DL14" s="646"/>
      <c r="DM14" s="646"/>
      <c r="DN14" s="646"/>
      <c r="DO14" s="646"/>
      <c r="DP14" s="647"/>
      <c r="DQ14" s="654">
        <v>179772</v>
      </c>
      <c r="DR14" s="646"/>
      <c r="DS14" s="646"/>
      <c r="DT14" s="646"/>
      <c r="DU14" s="646"/>
      <c r="DV14" s="646"/>
      <c r="DW14" s="646"/>
      <c r="DX14" s="646"/>
      <c r="DY14" s="646"/>
      <c r="DZ14" s="646"/>
      <c r="EA14" s="646"/>
      <c r="EB14" s="646"/>
      <c r="EC14" s="655"/>
    </row>
    <row r="15" spans="2:143" ht="11.25" customHeight="1" x14ac:dyDescent="0.15">
      <c r="B15" s="642" t="s">
        <v>258</v>
      </c>
      <c r="C15" s="643"/>
      <c r="D15" s="643"/>
      <c r="E15" s="643"/>
      <c r="F15" s="643"/>
      <c r="G15" s="643"/>
      <c r="H15" s="643"/>
      <c r="I15" s="643"/>
      <c r="J15" s="643"/>
      <c r="K15" s="643"/>
      <c r="L15" s="643"/>
      <c r="M15" s="643"/>
      <c r="N15" s="643"/>
      <c r="O15" s="643"/>
      <c r="P15" s="643"/>
      <c r="Q15" s="644"/>
      <c r="R15" s="645" t="s">
        <v>233</v>
      </c>
      <c r="S15" s="646"/>
      <c r="T15" s="646"/>
      <c r="U15" s="646"/>
      <c r="V15" s="646"/>
      <c r="W15" s="646"/>
      <c r="X15" s="646"/>
      <c r="Y15" s="647"/>
      <c r="Z15" s="648" t="s">
        <v>127</v>
      </c>
      <c r="AA15" s="648"/>
      <c r="AB15" s="648"/>
      <c r="AC15" s="648"/>
      <c r="AD15" s="649" t="s">
        <v>233</v>
      </c>
      <c r="AE15" s="649"/>
      <c r="AF15" s="649"/>
      <c r="AG15" s="649"/>
      <c r="AH15" s="649"/>
      <c r="AI15" s="649"/>
      <c r="AJ15" s="649"/>
      <c r="AK15" s="649"/>
      <c r="AL15" s="650" t="s">
        <v>233</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44430</v>
      </c>
      <c r="BH15" s="646"/>
      <c r="BI15" s="646"/>
      <c r="BJ15" s="646"/>
      <c r="BK15" s="646"/>
      <c r="BL15" s="646"/>
      <c r="BM15" s="646"/>
      <c r="BN15" s="647"/>
      <c r="BO15" s="648">
        <v>5.9</v>
      </c>
      <c r="BP15" s="648"/>
      <c r="BQ15" s="648"/>
      <c r="BR15" s="648"/>
      <c r="BS15" s="654" t="s">
        <v>233</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605617</v>
      </c>
      <c r="CS15" s="646"/>
      <c r="CT15" s="646"/>
      <c r="CU15" s="646"/>
      <c r="CV15" s="646"/>
      <c r="CW15" s="646"/>
      <c r="CX15" s="646"/>
      <c r="CY15" s="647"/>
      <c r="CZ15" s="648">
        <v>12.7</v>
      </c>
      <c r="DA15" s="648"/>
      <c r="DB15" s="648"/>
      <c r="DC15" s="648"/>
      <c r="DD15" s="654">
        <v>153924</v>
      </c>
      <c r="DE15" s="646"/>
      <c r="DF15" s="646"/>
      <c r="DG15" s="646"/>
      <c r="DH15" s="646"/>
      <c r="DI15" s="646"/>
      <c r="DJ15" s="646"/>
      <c r="DK15" s="646"/>
      <c r="DL15" s="646"/>
      <c r="DM15" s="646"/>
      <c r="DN15" s="646"/>
      <c r="DO15" s="646"/>
      <c r="DP15" s="647"/>
      <c r="DQ15" s="654">
        <v>383082</v>
      </c>
      <c r="DR15" s="646"/>
      <c r="DS15" s="646"/>
      <c r="DT15" s="646"/>
      <c r="DU15" s="646"/>
      <c r="DV15" s="646"/>
      <c r="DW15" s="646"/>
      <c r="DX15" s="646"/>
      <c r="DY15" s="646"/>
      <c r="DZ15" s="646"/>
      <c r="EA15" s="646"/>
      <c r="EB15" s="646"/>
      <c r="EC15" s="655"/>
    </row>
    <row r="16" spans="2:143" ht="11.25" customHeight="1" x14ac:dyDescent="0.15">
      <c r="B16" s="642" t="s">
        <v>261</v>
      </c>
      <c r="C16" s="643"/>
      <c r="D16" s="643"/>
      <c r="E16" s="643"/>
      <c r="F16" s="643"/>
      <c r="G16" s="643"/>
      <c r="H16" s="643"/>
      <c r="I16" s="643"/>
      <c r="J16" s="643"/>
      <c r="K16" s="643"/>
      <c r="L16" s="643"/>
      <c r="M16" s="643"/>
      <c r="N16" s="643"/>
      <c r="O16" s="643"/>
      <c r="P16" s="643"/>
      <c r="Q16" s="644"/>
      <c r="R16" s="645">
        <v>1281</v>
      </c>
      <c r="S16" s="646"/>
      <c r="T16" s="646"/>
      <c r="U16" s="646"/>
      <c r="V16" s="646"/>
      <c r="W16" s="646"/>
      <c r="X16" s="646"/>
      <c r="Y16" s="647"/>
      <c r="Z16" s="648">
        <v>0</v>
      </c>
      <c r="AA16" s="648"/>
      <c r="AB16" s="648"/>
      <c r="AC16" s="648"/>
      <c r="AD16" s="649">
        <v>1281</v>
      </c>
      <c r="AE16" s="649"/>
      <c r="AF16" s="649"/>
      <c r="AG16" s="649"/>
      <c r="AH16" s="649"/>
      <c r="AI16" s="649"/>
      <c r="AJ16" s="649"/>
      <c r="AK16" s="649"/>
      <c r="AL16" s="650">
        <v>0</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127</v>
      </c>
      <c r="BH16" s="646"/>
      <c r="BI16" s="646"/>
      <c r="BJ16" s="646"/>
      <c r="BK16" s="646"/>
      <c r="BL16" s="646"/>
      <c r="BM16" s="646"/>
      <c r="BN16" s="647"/>
      <c r="BO16" s="648" t="s">
        <v>127</v>
      </c>
      <c r="BP16" s="648"/>
      <c r="BQ16" s="648"/>
      <c r="BR16" s="648"/>
      <c r="BS16" s="654" t="s">
        <v>127</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69209</v>
      </c>
      <c r="CS16" s="646"/>
      <c r="CT16" s="646"/>
      <c r="CU16" s="646"/>
      <c r="CV16" s="646"/>
      <c r="CW16" s="646"/>
      <c r="CX16" s="646"/>
      <c r="CY16" s="647"/>
      <c r="CZ16" s="648">
        <v>1.4</v>
      </c>
      <c r="DA16" s="648"/>
      <c r="DB16" s="648"/>
      <c r="DC16" s="648"/>
      <c r="DD16" s="654" t="s">
        <v>127</v>
      </c>
      <c r="DE16" s="646"/>
      <c r="DF16" s="646"/>
      <c r="DG16" s="646"/>
      <c r="DH16" s="646"/>
      <c r="DI16" s="646"/>
      <c r="DJ16" s="646"/>
      <c r="DK16" s="646"/>
      <c r="DL16" s="646"/>
      <c r="DM16" s="646"/>
      <c r="DN16" s="646"/>
      <c r="DO16" s="646"/>
      <c r="DP16" s="647"/>
      <c r="DQ16" s="654">
        <v>7963</v>
      </c>
      <c r="DR16" s="646"/>
      <c r="DS16" s="646"/>
      <c r="DT16" s="646"/>
      <c r="DU16" s="646"/>
      <c r="DV16" s="646"/>
      <c r="DW16" s="646"/>
      <c r="DX16" s="646"/>
      <c r="DY16" s="646"/>
      <c r="DZ16" s="646"/>
      <c r="EA16" s="646"/>
      <c r="EB16" s="646"/>
      <c r="EC16" s="655"/>
    </row>
    <row r="17" spans="2:133" ht="11.25" customHeight="1" x14ac:dyDescent="0.15">
      <c r="B17" s="642" t="s">
        <v>264</v>
      </c>
      <c r="C17" s="643"/>
      <c r="D17" s="643"/>
      <c r="E17" s="643"/>
      <c r="F17" s="643"/>
      <c r="G17" s="643"/>
      <c r="H17" s="643"/>
      <c r="I17" s="643"/>
      <c r="J17" s="643"/>
      <c r="K17" s="643"/>
      <c r="L17" s="643"/>
      <c r="M17" s="643"/>
      <c r="N17" s="643"/>
      <c r="O17" s="643"/>
      <c r="P17" s="643"/>
      <c r="Q17" s="644"/>
      <c r="R17" s="645">
        <v>9051</v>
      </c>
      <c r="S17" s="646"/>
      <c r="T17" s="646"/>
      <c r="U17" s="646"/>
      <c r="V17" s="646"/>
      <c r="W17" s="646"/>
      <c r="X17" s="646"/>
      <c r="Y17" s="647"/>
      <c r="Z17" s="648">
        <v>0.2</v>
      </c>
      <c r="AA17" s="648"/>
      <c r="AB17" s="648"/>
      <c r="AC17" s="648"/>
      <c r="AD17" s="649">
        <v>9051</v>
      </c>
      <c r="AE17" s="649"/>
      <c r="AF17" s="649"/>
      <c r="AG17" s="649"/>
      <c r="AH17" s="649"/>
      <c r="AI17" s="649"/>
      <c r="AJ17" s="649"/>
      <c r="AK17" s="649"/>
      <c r="AL17" s="650">
        <v>0.3</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127</v>
      </c>
      <c r="BH17" s="646"/>
      <c r="BI17" s="646"/>
      <c r="BJ17" s="646"/>
      <c r="BK17" s="646"/>
      <c r="BL17" s="646"/>
      <c r="BM17" s="646"/>
      <c r="BN17" s="647"/>
      <c r="BO17" s="648" t="s">
        <v>233</v>
      </c>
      <c r="BP17" s="648"/>
      <c r="BQ17" s="648"/>
      <c r="BR17" s="648"/>
      <c r="BS17" s="654" t="s">
        <v>127</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564856</v>
      </c>
      <c r="CS17" s="646"/>
      <c r="CT17" s="646"/>
      <c r="CU17" s="646"/>
      <c r="CV17" s="646"/>
      <c r="CW17" s="646"/>
      <c r="CX17" s="646"/>
      <c r="CY17" s="647"/>
      <c r="CZ17" s="648">
        <v>11.8</v>
      </c>
      <c r="DA17" s="648"/>
      <c r="DB17" s="648"/>
      <c r="DC17" s="648"/>
      <c r="DD17" s="654" t="s">
        <v>233</v>
      </c>
      <c r="DE17" s="646"/>
      <c r="DF17" s="646"/>
      <c r="DG17" s="646"/>
      <c r="DH17" s="646"/>
      <c r="DI17" s="646"/>
      <c r="DJ17" s="646"/>
      <c r="DK17" s="646"/>
      <c r="DL17" s="646"/>
      <c r="DM17" s="646"/>
      <c r="DN17" s="646"/>
      <c r="DO17" s="646"/>
      <c r="DP17" s="647"/>
      <c r="DQ17" s="654">
        <v>544097</v>
      </c>
      <c r="DR17" s="646"/>
      <c r="DS17" s="646"/>
      <c r="DT17" s="646"/>
      <c r="DU17" s="646"/>
      <c r="DV17" s="646"/>
      <c r="DW17" s="646"/>
      <c r="DX17" s="646"/>
      <c r="DY17" s="646"/>
      <c r="DZ17" s="646"/>
      <c r="EA17" s="646"/>
      <c r="EB17" s="646"/>
      <c r="EC17" s="655"/>
    </row>
    <row r="18" spans="2:133" ht="11.25" customHeight="1" x14ac:dyDescent="0.15">
      <c r="B18" s="642" t="s">
        <v>267</v>
      </c>
      <c r="C18" s="643"/>
      <c r="D18" s="643"/>
      <c r="E18" s="643"/>
      <c r="F18" s="643"/>
      <c r="G18" s="643"/>
      <c r="H18" s="643"/>
      <c r="I18" s="643"/>
      <c r="J18" s="643"/>
      <c r="K18" s="643"/>
      <c r="L18" s="643"/>
      <c r="M18" s="643"/>
      <c r="N18" s="643"/>
      <c r="O18" s="643"/>
      <c r="P18" s="643"/>
      <c r="Q18" s="644"/>
      <c r="R18" s="645">
        <v>3045</v>
      </c>
      <c r="S18" s="646"/>
      <c r="T18" s="646"/>
      <c r="U18" s="646"/>
      <c r="V18" s="646"/>
      <c r="W18" s="646"/>
      <c r="X18" s="646"/>
      <c r="Y18" s="647"/>
      <c r="Z18" s="648">
        <v>0.1</v>
      </c>
      <c r="AA18" s="648"/>
      <c r="AB18" s="648"/>
      <c r="AC18" s="648"/>
      <c r="AD18" s="649">
        <v>3045</v>
      </c>
      <c r="AE18" s="649"/>
      <c r="AF18" s="649"/>
      <c r="AG18" s="649"/>
      <c r="AH18" s="649"/>
      <c r="AI18" s="649"/>
      <c r="AJ18" s="649"/>
      <c r="AK18" s="649"/>
      <c r="AL18" s="650">
        <v>0.1</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233</v>
      </c>
      <c r="BH18" s="646"/>
      <c r="BI18" s="646"/>
      <c r="BJ18" s="646"/>
      <c r="BK18" s="646"/>
      <c r="BL18" s="646"/>
      <c r="BM18" s="646"/>
      <c r="BN18" s="647"/>
      <c r="BO18" s="648" t="s">
        <v>127</v>
      </c>
      <c r="BP18" s="648"/>
      <c r="BQ18" s="648"/>
      <c r="BR18" s="648"/>
      <c r="BS18" s="654" t="s">
        <v>233</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127</v>
      </c>
      <c r="CS18" s="646"/>
      <c r="CT18" s="646"/>
      <c r="CU18" s="646"/>
      <c r="CV18" s="646"/>
      <c r="CW18" s="646"/>
      <c r="CX18" s="646"/>
      <c r="CY18" s="647"/>
      <c r="CZ18" s="648" t="s">
        <v>127</v>
      </c>
      <c r="DA18" s="648"/>
      <c r="DB18" s="648"/>
      <c r="DC18" s="648"/>
      <c r="DD18" s="654" t="s">
        <v>233</v>
      </c>
      <c r="DE18" s="646"/>
      <c r="DF18" s="646"/>
      <c r="DG18" s="646"/>
      <c r="DH18" s="646"/>
      <c r="DI18" s="646"/>
      <c r="DJ18" s="646"/>
      <c r="DK18" s="646"/>
      <c r="DL18" s="646"/>
      <c r="DM18" s="646"/>
      <c r="DN18" s="646"/>
      <c r="DO18" s="646"/>
      <c r="DP18" s="647"/>
      <c r="DQ18" s="654" t="s">
        <v>172</v>
      </c>
      <c r="DR18" s="646"/>
      <c r="DS18" s="646"/>
      <c r="DT18" s="646"/>
      <c r="DU18" s="646"/>
      <c r="DV18" s="646"/>
      <c r="DW18" s="646"/>
      <c r="DX18" s="646"/>
      <c r="DY18" s="646"/>
      <c r="DZ18" s="646"/>
      <c r="EA18" s="646"/>
      <c r="EB18" s="646"/>
      <c r="EC18" s="655"/>
    </row>
    <row r="19" spans="2:133" ht="11.25" customHeight="1" x14ac:dyDescent="0.15">
      <c r="B19" s="642" t="s">
        <v>270</v>
      </c>
      <c r="C19" s="643"/>
      <c r="D19" s="643"/>
      <c r="E19" s="643"/>
      <c r="F19" s="643"/>
      <c r="G19" s="643"/>
      <c r="H19" s="643"/>
      <c r="I19" s="643"/>
      <c r="J19" s="643"/>
      <c r="K19" s="643"/>
      <c r="L19" s="643"/>
      <c r="M19" s="643"/>
      <c r="N19" s="643"/>
      <c r="O19" s="643"/>
      <c r="P19" s="643"/>
      <c r="Q19" s="644"/>
      <c r="R19" s="645">
        <v>770</v>
      </c>
      <c r="S19" s="646"/>
      <c r="T19" s="646"/>
      <c r="U19" s="646"/>
      <c r="V19" s="646"/>
      <c r="W19" s="646"/>
      <c r="X19" s="646"/>
      <c r="Y19" s="647"/>
      <c r="Z19" s="648">
        <v>0</v>
      </c>
      <c r="AA19" s="648"/>
      <c r="AB19" s="648"/>
      <c r="AC19" s="648"/>
      <c r="AD19" s="649">
        <v>770</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t="s">
        <v>233</v>
      </c>
      <c r="BH19" s="646"/>
      <c r="BI19" s="646"/>
      <c r="BJ19" s="646"/>
      <c r="BK19" s="646"/>
      <c r="BL19" s="646"/>
      <c r="BM19" s="646"/>
      <c r="BN19" s="647"/>
      <c r="BO19" s="648" t="s">
        <v>233</v>
      </c>
      <c r="BP19" s="648"/>
      <c r="BQ19" s="648"/>
      <c r="BR19" s="648"/>
      <c r="BS19" s="654" t="s">
        <v>127</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233</v>
      </c>
      <c r="CS19" s="646"/>
      <c r="CT19" s="646"/>
      <c r="CU19" s="646"/>
      <c r="CV19" s="646"/>
      <c r="CW19" s="646"/>
      <c r="CX19" s="646"/>
      <c r="CY19" s="647"/>
      <c r="CZ19" s="648" t="s">
        <v>233</v>
      </c>
      <c r="DA19" s="648"/>
      <c r="DB19" s="648"/>
      <c r="DC19" s="648"/>
      <c r="DD19" s="654" t="s">
        <v>127</v>
      </c>
      <c r="DE19" s="646"/>
      <c r="DF19" s="646"/>
      <c r="DG19" s="646"/>
      <c r="DH19" s="646"/>
      <c r="DI19" s="646"/>
      <c r="DJ19" s="646"/>
      <c r="DK19" s="646"/>
      <c r="DL19" s="646"/>
      <c r="DM19" s="646"/>
      <c r="DN19" s="646"/>
      <c r="DO19" s="646"/>
      <c r="DP19" s="647"/>
      <c r="DQ19" s="654" t="s">
        <v>233</v>
      </c>
      <c r="DR19" s="646"/>
      <c r="DS19" s="646"/>
      <c r="DT19" s="646"/>
      <c r="DU19" s="646"/>
      <c r="DV19" s="646"/>
      <c r="DW19" s="646"/>
      <c r="DX19" s="646"/>
      <c r="DY19" s="646"/>
      <c r="DZ19" s="646"/>
      <c r="EA19" s="646"/>
      <c r="EB19" s="646"/>
      <c r="EC19" s="655"/>
    </row>
    <row r="20" spans="2:133" ht="11.25" customHeight="1" x14ac:dyDescent="0.15">
      <c r="B20" s="642" t="s">
        <v>273</v>
      </c>
      <c r="C20" s="643"/>
      <c r="D20" s="643"/>
      <c r="E20" s="643"/>
      <c r="F20" s="643"/>
      <c r="G20" s="643"/>
      <c r="H20" s="643"/>
      <c r="I20" s="643"/>
      <c r="J20" s="643"/>
      <c r="K20" s="643"/>
      <c r="L20" s="643"/>
      <c r="M20" s="643"/>
      <c r="N20" s="643"/>
      <c r="O20" s="643"/>
      <c r="P20" s="643"/>
      <c r="Q20" s="644"/>
      <c r="R20" s="645">
        <v>178</v>
      </c>
      <c r="S20" s="646"/>
      <c r="T20" s="646"/>
      <c r="U20" s="646"/>
      <c r="V20" s="646"/>
      <c r="W20" s="646"/>
      <c r="X20" s="646"/>
      <c r="Y20" s="647"/>
      <c r="Z20" s="648">
        <v>0</v>
      </c>
      <c r="AA20" s="648"/>
      <c r="AB20" s="648"/>
      <c r="AC20" s="648"/>
      <c r="AD20" s="649">
        <v>178</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t="s">
        <v>233</v>
      </c>
      <c r="BH20" s="646"/>
      <c r="BI20" s="646"/>
      <c r="BJ20" s="646"/>
      <c r="BK20" s="646"/>
      <c r="BL20" s="646"/>
      <c r="BM20" s="646"/>
      <c r="BN20" s="647"/>
      <c r="BO20" s="648" t="s">
        <v>127</v>
      </c>
      <c r="BP20" s="648"/>
      <c r="BQ20" s="648"/>
      <c r="BR20" s="648"/>
      <c r="BS20" s="654" t="s">
        <v>127</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4777595</v>
      </c>
      <c r="CS20" s="646"/>
      <c r="CT20" s="646"/>
      <c r="CU20" s="646"/>
      <c r="CV20" s="646"/>
      <c r="CW20" s="646"/>
      <c r="CX20" s="646"/>
      <c r="CY20" s="647"/>
      <c r="CZ20" s="648">
        <v>100</v>
      </c>
      <c r="DA20" s="648"/>
      <c r="DB20" s="648"/>
      <c r="DC20" s="648"/>
      <c r="DD20" s="654">
        <v>431647</v>
      </c>
      <c r="DE20" s="646"/>
      <c r="DF20" s="646"/>
      <c r="DG20" s="646"/>
      <c r="DH20" s="646"/>
      <c r="DI20" s="646"/>
      <c r="DJ20" s="646"/>
      <c r="DK20" s="646"/>
      <c r="DL20" s="646"/>
      <c r="DM20" s="646"/>
      <c r="DN20" s="646"/>
      <c r="DO20" s="646"/>
      <c r="DP20" s="647"/>
      <c r="DQ20" s="654">
        <v>3343331</v>
      </c>
      <c r="DR20" s="646"/>
      <c r="DS20" s="646"/>
      <c r="DT20" s="646"/>
      <c r="DU20" s="646"/>
      <c r="DV20" s="646"/>
      <c r="DW20" s="646"/>
      <c r="DX20" s="646"/>
      <c r="DY20" s="646"/>
      <c r="DZ20" s="646"/>
      <c r="EA20" s="646"/>
      <c r="EB20" s="646"/>
      <c r="EC20" s="655"/>
    </row>
    <row r="21" spans="2:133" ht="11.25" customHeight="1" x14ac:dyDescent="0.15">
      <c r="B21" s="642" t="s">
        <v>276</v>
      </c>
      <c r="C21" s="643"/>
      <c r="D21" s="643"/>
      <c r="E21" s="643"/>
      <c r="F21" s="643"/>
      <c r="G21" s="643"/>
      <c r="H21" s="643"/>
      <c r="I21" s="643"/>
      <c r="J21" s="643"/>
      <c r="K21" s="643"/>
      <c r="L21" s="643"/>
      <c r="M21" s="643"/>
      <c r="N21" s="643"/>
      <c r="O21" s="643"/>
      <c r="P21" s="643"/>
      <c r="Q21" s="644"/>
      <c r="R21" s="645">
        <v>5058</v>
      </c>
      <c r="S21" s="646"/>
      <c r="T21" s="646"/>
      <c r="U21" s="646"/>
      <c r="V21" s="646"/>
      <c r="W21" s="646"/>
      <c r="X21" s="646"/>
      <c r="Y21" s="647"/>
      <c r="Z21" s="648">
        <v>0.1</v>
      </c>
      <c r="AA21" s="648"/>
      <c r="AB21" s="648"/>
      <c r="AC21" s="648"/>
      <c r="AD21" s="649">
        <v>5058</v>
      </c>
      <c r="AE21" s="649"/>
      <c r="AF21" s="649"/>
      <c r="AG21" s="649"/>
      <c r="AH21" s="649"/>
      <c r="AI21" s="649"/>
      <c r="AJ21" s="649"/>
      <c r="AK21" s="649"/>
      <c r="AL21" s="650">
        <v>0.2</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t="s">
        <v>127</v>
      </c>
      <c r="BH21" s="646"/>
      <c r="BI21" s="646"/>
      <c r="BJ21" s="646"/>
      <c r="BK21" s="646"/>
      <c r="BL21" s="646"/>
      <c r="BM21" s="646"/>
      <c r="BN21" s="647"/>
      <c r="BO21" s="648" t="s">
        <v>127</v>
      </c>
      <c r="BP21" s="648"/>
      <c r="BQ21" s="648"/>
      <c r="BR21" s="648"/>
      <c r="BS21" s="654" t="s">
        <v>127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278</v>
      </c>
      <c r="C22" s="643"/>
      <c r="D22" s="643"/>
      <c r="E22" s="643"/>
      <c r="F22" s="643"/>
      <c r="G22" s="643"/>
      <c r="H22" s="643"/>
      <c r="I22" s="643"/>
      <c r="J22" s="643"/>
      <c r="K22" s="643"/>
      <c r="L22" s="643"/>
      <c r="M22" s="643"/>
      <c r="N22" s="643"/>
      <c r="O22" s="643"/>
      <c r="P22" s="643"/>
      <c r="Q22" s="644"/>
      <c r="R22" s="645">
        <v>1963858</v>
      </c>
      <c r="S22" s="646"/>
      <c r="T22" s="646"/>
      <c r="U22" s="646"/>
      <c r="V22" s="646"/>
      <c r="W22" s="646"/>
      <c r="X22" s="646"/>
      <c r="Y22" s="647"/>
      <c r="Z22" s="648">
        <v>39.6</v>
      </c>
      <c r="AA22" s="648"/>
      <c r="AB22" s="648"/>
      <c r="AC22" s="648"/>
      <c r="AD22" s="649">
        <v>1823557</v>
      </c>
      <c r="AE22" s="649"/>
      <c r="AF22" s="649"/>
      <c r="AG22" s="649"/>
      <c r="AH22" s="649"/>
      <c r="AI22" s="649"/>
      <c r="AJ22" s="649"/>
      <c r="AK22" s="649"/>
      <c r="AL22" s="650">
        <v>64.900000000000006</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233</v>
      </c>
      <c r="BH22" s="646"/>
      <c r="BI22" s="646"/>
      <c r="BJ22" s="646"/>
      <c r="BK22" s="646"/>
      <c r="BL22" s="646"/>
      <c r="BM22" s="646"/>
      <c r="BN22" s="647"/>
      <c r="BO22" s="648" t="s">
        <v>127</v>
      </c>
      <c r="BP22" s="648"/>
      <c r="BQ22" s="648"/>
      <c r="BR22" s="648"/>
      <c r="BS22" s="654" t="s">
        <v>233</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281</v>
      </c>
      <c r="C23" s="643"/>
      <c r="D23" s="643"/>
      <c r="E23" s="643"/>
      <c r="F23" s="643"/>
      <c r="G23" s="643"/>
      <c r="H23" s="643"/>
      <c r="I23" s="643"/>
      <c r="J23" s="643"/>
      <c r="K23" s="643"/>
      <c r="L23" s="643"/>
      <c r="M23" s="643"/>
      <c r="N23" s="643"/>
      <c r="O23" s="643"/>
      <c r="P23" s="643"/>
      <c r="Q23" s="644"/>
      <c r="R23" s="645">
        <v>1823557</v>
      </c>
      <c r="S23" s="646"/>
      <c r="T23" s="646"/>
      <c r="U23" s="646"/>
      <c r="V23" s="646"/>
      <c r="W23" s="646"/>
      <c r="X23" s="646"/>
      <c r="Y23" s="647"/>
      <c r="Z23" s="648">
        <v>36.799999999999997</v>
      </c>
      <c r="AA23" s="648"/>
      <c r="AB23" s="648"/>
      <c r="AC23" s="648"/>
      <c r="AD23" s="649">
        <v>1823557</v>
      </c>
      <c r="AE23" s="649"/>
      <c r="AF23" s="649"/>
      <c r="AG23" s="649"/>
      <c r="AH23" s="649"/>
      <c r="AI23" s="649"/>
      <c r="AJ23" s="649"/>
      <c r="AK23" s="649"/>
      <c r="AL23" s="650">
        <v>64.900000000000006</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t="s">
        <v>233</v>
      </c>
      <c r="BH23" s="646"/>
      <c r="BI23" s="646"/>
      <c r="BJ23" s="646"/>
      <c r="BK23" s="646"/>
      <c r="BL23" s="646"/>
      <c r="BM23" s="646"/>
      <c r="BN23" s="647"/>
      <c r="BO23" s="648" t="s">
        <v>233</v>
      </c>
      <c r="BP23" s="648"/>
      <c r="BQ23" s="648"/>
      <c r="BR23" s="648"/>
      <c r="BS23" s="654" t="s">
        <v>233</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x14ac:dyDescent="0.15">
      <c r="B24" s="642" t="s">
        <v>288</v>
      </c>
      <c r="C24" s="643"/>
      <c r="D24" s="643"/>
      <c r="E24" s="643"/>
      <c r="F24" s="643"/>
      <c r="G24" s="643"/>
      <c r="H24" s="643"/>
      <c r="I24" s="643"/>
      <c r="J24" s="643"/>
      <c r="K24" s="643"/>
      <c r="L24" s="643"/>
      <c r="M24" s="643"/>
      <c r="N24" s="643"/>
      <c r="O24" s="643"/>
      <c r="P24" s="643"/>
      <c r="Q24" s="644"/>
      <c r="R24" s="645">
        <v>140301</v>
      </c>
      <c r="S24" s="646"/>
      <c r="T24" s="646"/>
      <c r="U24" s="646"/>
      <c r="V24" s="646"/>
      <c r="W24" s="646"/>
      <c r="X24" s="646"/>
      <c r="Y24" s="647"/>
      <c r="Z24" s="648">
        <v>2.8</v>
      </c>
      <c r="AA24" s="648"/>
      <c r="AB24" s="648"/>
      <c r="AC24" s="648"/>
      <c r="AD24" s="649" t="s">
        <v>127</v>
      </c>
      <c r="AE24" s="649"/>
      <c r="AF24" s="649"/>
      <c r="AG24" s="649"/>
      <c r="AH24" s="649"/>
      <c r="AI24" s="649"/>
      <c r="AJ24" s="649"/>
      <c r="AK24" s="649"/>
      <c r="AL24" s="650" t="s">
        <v>233</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233</v>
      </c>
      <c r="BH24" s="646"/>
      <c r="BI24" s="646"/>
      <c r="BJ24" s="646"/>
      <c r="BK24" s="646"/>
      <c r="BL24" s="646"/>
      <c r="BM24" s="646"/>
      <c r="BN24" s="647"/>
      <c r="BO24" s="648" t="s">
        <v>233</v>
      </c>
      <c r="BP24" s="648"/>
      <c r="BQ24" s="648"/>
      <c r="BR24" s="648"/>
      <c r="BS24" s="654" t="s">
        <v>233</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2040312</v>
      </c>
      <c r="CS24" s="635"/>
      <c r="CT24" s="635"/>
      <c r="CU24" s="635"/>
      <c r="CV24" s="635"/>
      <c r="CW24" s="635"/>
      <c r="CX24" s="635"/>
      <c r="CY24" s="636"/>
      <c r="CZ24" s="639">
        <v>42.7</v>
      </c>
      <c r="DA24" s="640"/>
      <c r="DB24" s="640"/>
      <c r="DC24" s="659"/>
      <c r="DD24" s="681">
        <v>1436064</v>
      </c>
      <c r="DE24" s="635"/>
      <c r="DF24" s="635"/>
      <c r="DG24" s="635"/>
      <c r="DH24" s="635"/>
      <c r="DI24" s="635"/>
      <c r="DJ24" s="635"/>
      <c r="DK24" s="636"/>
      <c r="DL24" s="681">
        <v>1425901</v>
      </c>
      <c r="DM24" s="635"/>
      <c r="DN24" s="635"/>
      <c r="DO24" s="635"/>
      <c r="DP24" s="635"/>
      <c r="DQ24" s="635"/>
      <c r="DR24" s="635"/>
      <c r="DS24" s="635"/>
      <c r="DT24" s="635"/>
      <c r="DU24" s="635"/>
      <c r="DV24" s="636"/>
      <c r="DW24" s="639">
        <v>49.1</v>
      </c>
      <c r="DX24" s="640"/>
      <c r="DY24" s="640"/>
      <c r="DZ24" s="640"/>
      <c r="EA24" s="640"/>
      <c r="EB24" s="640"/>
      <c r="EC24" s="641"/>
    </row>
    <row r="25" spans="2:133" ht="11.25" customHeight="1" x14ac:dyDescent="0.15">
      <c r="B25" s="642" t="s">
        <v>291</v>
      </c>
      <c r="C25" s="643"/>
      <c r="D25" s="643"/>
      <c r="E25" s="643"/>
      <c r="F25" s="643"/>
      <c r="G25" s="643"/>
      <c r="H25" s="643"/>
      <c r="I25" s="643"/>
      <c r="J25" s="643"/>
      <c r="K25" s="643"/>
      <c r="L25" s="643"/>
      <c r="M25" s="643"/>
      <c r="N25" s="643"/>
      <c r="O25" s="643"/>
      <c r="P25" s="643"/>
      <c r="Q25" s="644"/>
      <c r="R25" s="645" t="s">
        <v>127</v>
      </c>
      <c r="S25" s="646"/>
      <c r="T25" s="646"/>
      <c r="U25" s="646"/>
      <c r="V25" s="646"/>
      <c r="W25" s="646"/>
      <c r="X25" s="646"/>
      <c r="Y25" s="647"/>
      <c r="Z25" s="648" t="s">
        <v>127</v>
      </c>
      <c r="AA25" s="648"/>
      <c r="AB25" s="648"/>
      <c r="AC25" s="648"/>
      <c r="AD25" s="649" t="s">
        <v>127</v>
      </c>
      <c r="AE25" s="649"/>
      <c r="AF25" s="649"/>
      <c r="AG25" s="649"/>
      <c r="AH25" s="649"/>
      <c r="AI25" s="649"/>
      <c r="AJ25" s="649"/>
      <c r="AK25" s="649"/>
      <c r="AL25" s="650" t="s">
        <v>127</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127</v>
      </c>
      <c r="BH25" s="646"/>
      <c r="BI25" s="646"/>
      <c r="BJ25" s="646"/>
      <c r="BK25" s="646"/>
      <c r="BL25" s="646"/>
      <c r="BM25" s="646"/>
      <c r="BN25" s="647"/>
      <c r="BO25" s="648" t="s">
        <v>233</v>
      </c>
      <c r="BP25" s="648"/>
      <c r="BQ25" s="648"/>
      <c r="BR25" s="648"/>
      <c r="BS25" s="654" t="s">
        <v>127</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669542</v>
      </c>
      <c r="CS25" s="682"/>
      <c r="CT25" s="682"/>
      <c r="CU25" s="682"/>
      <c r="CV25" s="682"/>
      <c r="CW25" s="682"/>
      <c r="CX25" s="682"/>
      <c r="CY25" s="683"/>
      <c r="CZ25" s="650">
        <v>14</v>
      </c>
      <c r="DA25" s="679"/>
      <c r="DB25" s="679"/>
      <c r="DC25" s="684"/>
      <c r="DD25" s="654">
        <v>644781</v>
      </c>
      <c r="DE25" s="682"/>
      <c r="DF25" s="682"/>
      <c r="DG25" s="682"/>
      <c r="DH25" s="682"/>
      <c r="DI25" s="682"/>
      <c r="DJ25" s="682"/>
      <c r="DK25" s="683"/>
      <c r="DL25" s="654">
        <v>634618</v>
      </c>
      <c r="DM25" s="682"/>
      <c r="DN25" s="682"/>
      <c r="DO25" s="682"/>
      <c r="DP25" s="682"/>
      <c r="DQ25" s="682"/>
      <c r="DR25" s="682"/>
      <c r="DS25" s="682"/>
      <c r="DT25" s="682"/>
      <c r="DU25" s="682"/>
      <c r="DV25" s="683"/>
      <c r="DW25" s="650">
        <v>21.9</v>
      </c>
      <c r="DX25" s="679"/>
      <c r="DY25" s="679"/>
      <c r="DZ25" s="679"/>
      <c r="EA25" s="679"/>
      <c r="EB25" s="679"/>
      <c r="EC25" s="680"/>
    </row>
    <row r="26" spans="2:133" ht="11.25" customHeight="1" x14ac:dyDescent="0.15">
      <c r="B26" s="642" t="s">
        <v>294</v>
      </c>
      <c r="C26" s="643"/>
      <c r="D26" s="643"/>
      <c r="E26" s="643"/>
      <c r="F26" s="643"/>
      <c r="G26" s="643"/>
      <c r="H26" s="643"/>
      <c r="I26" s="643"/>
      <c r="J26" s="643"/>
      <c r="K26" s="643"/>
      <c r="L26" s="643"/>
      <c r="M26" s="643"/>
      <c r="N26" s="643"/>
      <c r="O26" s="643"/>
      <c r="P26" s="643"/>
      <c r="Q26" s="644"/>
      <c r="R26" s="645">
        <v>2946282</v>
      </c>
      <c r="S26" s="646"/>
      <c r="T26" s="646"/>
      <c r="U26" s="646"/>
      <c r="V26" s="646"/>
      <c r="W26" s="646"/>
      <c r="X26" s="646"/>
      <c r="Y26" s="647"/>
      <c r="Z26" s="648">
        <v>59.5</v>
      </c>
      <c r="AA26" s="648"/>
      <c r="AB26" s="648"/>
      <c r="AC26" s="648"/>
      <c r="AD26" s="649">
        <v>2805981</v>
      </c>
      <c r="AE26" s="649"/>
      <c r="AF26" s="649"/>
      <c r="AG26" s="649"/>
      <c r="AH26" s="649"/>
      <c r="AI26" s="649"/>
      <c r="AJ26" s="649"/>
      <c r="AK26" s="649"/>
      <c r="AL26" s="650">
        <v>99.9</v>
      </c>
      <c r="AM26" s="651"/>
      <c r="AN26" s="651"/>
      <c r="AO26" s="652"/>
      <c r="AP26" s="664" t="s">
        <v>295</v>
      </c>
      <c r="AQ26" s="685"/>
      <c r="AR26" s="685"/>
      <c r="AS26" s="685"/>
      <c r="AT26" s="685"/>
      <c r="AU26" s="685"/>
      <c r="AV26" s="685"/>
      <c r="AW26" s="685"/>
      <c r="AX26" s="685"/>
      <c r="AY26" s="685"/>
      <c r="AZ26" s="685"/>
      <c r="BA26" s="685"/>
      <c r="BB26" s="685"/>
      <c r="BC26" s="685"/>
      <c r="BD26" s="685"/>
      <c r="BE26" s="685"/>
      <c r="BF26" s="666"/>
      <c r="BG26" s="645" t="s">
        <v>127</v>
      </c>
      <c r="BH26" s="646"/>
      <c r="BI26" s="646"/>
      <c r="BJ26" s="646"/>
      <c r="BK26" s="646"/>
      <c r="BL26" s="646"/>
      <c r="BM26" s="646"/>
      <c r="BN26" s="647"/>
      <c r="BO26" s="648" t="s">
        <v>233</v>
      </c>
      <c r="BP26" s="648"/>
      <c r="BQ26" s="648"/>
      <c r="BR26" s="648"/>
      <c r="BS26" s="654" t="s">
        <v>233</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404101</v>
      </c>
      <c r="CS26" s="646"/>
      <c r="CT26" s="646"/>
      <c r="CU26" s="646"/>
      <c r="CV26" s="646"/>
      <c r="CW26" s="646"/>
      <c r="CX26" s="646"/>
      <c r="CY26" s="647"/>
      <c r="CZ26" s="650">
        <v>8.5</v>
      </c>
      <c r="DA26" s="679"/>
      <c r="DB26" s="679"/>
      <c r="DC26" s="684"/>
      <c r="DD26" s="654">
        <v>383844</v>
      </c>
      <c r="DE26" s="646"/>
      <c r="DF26" s="646"/>
      <c r="DG26" s="646"/>
      <c r="DH26" s="646"/>
      <c r="DI26" s="646"/>
      <c r="DJ26" s="646"/>
      <c r="DK26" s="647"/>
      <c r="DL26" s="654" t="s">
        <v>172</v>
      </c>
      <c r="DM26" s="646"/>
      <c r="DN26" s="646"/>
      <c r="DO26" s="646"/>
      <c r="DP26" s="646"/>
      <c r="DQ26" s="646"/>
      <c r="DR26" s="646"/>
      <c r="DS26" s="646"/>
      <c r="DT26" s="646"/>
      <c r="DU26" s="646"/>
      <c r="DV26" s="647"/>
      <c r="DW26" s="650" t="s">
        <v>233</v>
      </c>
      <c r="DX26" s="679"/>
      <c r="DY26" s="679"/>
      <c r="DZ26" s="679"/>
      <c r="EA26" s="679"/>
      <c r="EB26" s="679"/>
      <c r="EC26" s="680"/>
    </row>
    <row r="27" spans="2:133" ht="11.25" customHeight="1" x14ac:dyDescent="0.15">
      <c r="B27" s="642" t="s">
        <v>297</v>
      </c>
      <c r="C27" s="643"/>
      <c r="D27" s="643"/>
      <c r="E27" s="643"/>
      <c r="F27" s="643"/>
      <c r="G27" s="643"/>
      <c r="H27" s="643"/>
      <c r="I27" s="643"/>
      <c r="J27" s="643"/>
      <c r="K27" s="643"/>
      <c r="L27" s="643"/>
      <c r="M27" s="643"/>
      <c r="N27" s="643"/>
      <c r="O27" s="643"/>
      <c r="P27" s="643"/>
      <c r="Q27" s="644"/>
      <c r="R27" s="645">
        <v>975</v>
      </c>
      <c r="S27" s="646"/>
      <c r="T27" s="646"/>
      <c r="U27" s="646"/>
      <c r="V27" s="646"/>
      <c r="W27" s="646"/>
      <c r="X27" s="646"/>
      <c r="Y27" s="647"/>
      <c r="Z27" s="648">
        <v>0</v>
      </c>
      <c r="AA27" s="648"/>
      <c r="AB27" s="648"/>
      <c r="AC27" s="648"/>
      <c r="AD27" s="649">
        <v>975</v>
      </c>
      <c r="AE27" s="649"/>
      <c r="AF27" s="649"/>
      <c r="AG27" s="649"/>
      <c r="AH27" s="649"/>
      <c r="AI27" s="649"/>
      <c r="AJ27" s="649"/>
      <c r="AK27" s="649"/>
      <c r="AL27" s="650">
        <v>0</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758611</v>
      </c>
      <c r="BH27" s="646"/>
      <c r="BI27" s="646"/>
      <c r="BJ27" s="646"/>
      <c r="BK27" s="646"/>
      <c r="BL27" s="646"/>
      <c r="BM27" s="646"/>
      <c r="BN27" s="647"/>
      <c r="BO27" s="648">
        <v>100</v>
      </c>
      <c r="BP27" s="648"/>
      <c r="BQ27" s="648"/>
      <c r="BR27" s="648"/>
      <c r="BS27" s="654" t="s">
        <v>233</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805914</v>
      </c>
      <c r="CS27" s="682"/>
      <c r="CT27" s="682"/>
      <c r="CU27" s="682"/>
      <c r="CV27" s="682"/>
      <c r="CW27" s="682"/>
      <c r="CX27" s="682"/>
      <c r="CY27" s="683"/>
      <c r="CZ27" s="650">
        <v>16.899999999999999</v>
      </c>
      <c r="DA27" s="679"/>
      <c r="DB27" s="679"/>
      <c r="DC27" s="684"/>
      <c r="DD27" s="654">
        <v>247186</v>
      </c>
      <c r="DE27" s="682"/>
      <c r="DF27" s="682"/>
      <c r="DG27" s="682"/>
      <c r="DH27" s="682"/>
      <c r="DI27" s="682"/>
      <c r="DJ27" s="682"/>
      <c r="DK27" s="683"/>
      <c r="DL27" s="654">
        <v>247186</v>
      </c>
      <c r="DM27" s="682"/>
      <c r="DN27" s="682"/>
      <c r="DO27" s="682"/>
      <c r="DP27" s="682"/>
      <c r="DQ27" s="682"/>
      <c r="DR27" s="682"/>
      <c r="DS27" s="682"/>
      <c r="DT27" s="682"/>
      <c r="DU27" s="682"/>
      <c r="DV27" s="683"/>
      <c r="DW27" s="650">
        <v>8.5</v>
      </c>
      <c r="DX27" s="679"/>
      <c r="DY27" s="679"/>
      <c r="DZ27" s="679"/>
      <c r="EA27" s="679"/>
      <c r="EB27" s="679"/>
      <c r="EC27" s="680"/>
    </row>
    <row r="28" spans="2:133" ht="11.25" customHeight="1" x14ac:dyDescent="0.15">
      <c r="B28" s="642" t="s">
        <v>300</v>
      </c>
      <c r="C28" s="643"/>
      <c r="D28" s="643"/>
      <c r="E28" s="643"/>
      <c r="F28" s="643"/>
      <c r="G28" s="643"/>
      <c r="H28" s="643"/>
      <c r="I28" s="643"/>
      <c r="J28" s="643"/>
      <c r="K28" s="643"/>
      <c r="L28" s="643"/>
      <c r="M28" s="643"/>
      <c r="N28" s="643"/>
      <c r="O28" s="643"/>
      <c r="P28" s="643"/>
      <c r="Q28" s="644"/>
      <c r="R28" s="645">
        <v>11004</v>
      </c>
      <c r="S28" s="646"/>
      <c r="T28" s="646"/>
      <c r="U28" s="646"/>
      <c r="V28" s="646"/>
      <c r="W28" s="646"/>
      <c r="X28" s="646"/>
      <c r="Y28" s="647"/>
      <c r="Z28" s="648">
        <v>0.2</v>
      </c>
      <c r="AA28" s="648"/>
      <c r="AB28" s="648"/>
      <c r="AC28" s="648"/>
      <c r="AD28" s="649" t="s">
        <v>233</v>
      </c>
      <c r="AE28" s="649"/>
      <c r="AF28" s="649"/>
      <c r="AG28" s="649"/>
      <c r="AH28" s="649"/>
      <c r="AI28" s="649"/>
      <c r="AJ28" s="649"/>
      <c r="AK28" s="649"/>
      <c r="AL28" s="650" t="s">
        <v>172</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564856</v>
      </c>
      <c r="CS28" s="646"/>
      <c r="CT28" s="646"/>
      <c r="CU28" s="646"/>
      <c r="CV28" s="646"/>
      <c r="CW28" s="646"/>
      <c r="CX28" s="646"/>
      <c r="CY28" s="647"/>
      <c r="CZ28" s="650">
        <v>11.8</v>
      </c>
      <c r="DA28" s="679"/>
      <c r="DB28" s="679"/>
      <c r="DC28" s="684"/>
      <c r="DD28" s="654">
        <v>544097</v>
      </c>
      <c r="DE28" s="646"/>
      <c r="DF28" s="646"/>
      <c r="DG28" s="646"/>
      <c r="DH28" s="646"/>
      <c r="DI28" s="646"/>
      <c r="DJ28" s="646"/>
      <c r="DK28" s="647"/>
      <c r="DL28" s="654">
        <v>544097</v>
      </c>
      <c r="DM28" s="646"/>
      <c r="DN28" s="646"/>
      <c r="DO28" s="646"/>
      <c r="DP28" s="646"/>
      <c r="DQ28" s="646"/>
      <c r="DR28" s="646"/>
      <c r="DS28" s="646"/>
      <c r="DT28" s="646"/>
      <c r="DU28" s="646"/>
      <c r="DV28" s="647"/>
      <c r="DW28" s="650">
        <v>18.7</v>
      </c>
      <c r="DX28" s="679"/>
      <c r="DY28" s="679"/>
      <c r="DZ28" s="679"/>
      <c r="EA28" s="679"/>
      <c r="EB28" s="679"/>
      <c r="EC28" s="680"/>
    </row>
    <row r="29" spans="2:133" ht="11.25" customHeight="1" x14ac:dyDescent="0.15">
      <c r="B29" s="642" t="s">
        <v>302</v>
      </c>
      <c r="C29" s="643"/>
      <c r="D29" s="643"/>
      <c r="E29" s="643"/>
      <c r="F29" s="643"/>
      <c r="G29" s="643"/>
      <c r="H29" s="643"/>
      <c r="I29" s="643"/>
      <c r="J29" s="643"/>
      <c r="K29" s="643"/>
      <c r="L29" s="643"/>
      <c r="M29" s="643"/>
      <c r="N29" s="643"/>
      <c r="O29" s="643"/>
      <c r="P29" s="643"/>
      <c r="Q29" s="644"/>
      <c r="R29" s="645">
        <v>55697</v>
      </c>
      <c r="S29" s="646"/>
      <c r="T29" s="646"/>
      <c r="U29" s="646"/>
      <c r="V29" s="646"/>
      <c r="W29" s="646"/>
      <c r="X29" s="646"/>
      <c r="Y29" s="647"/>
      <c r="Z29" s="648">
        <v>1.1000000000000001</v>
      </c>
      <c r="AA29" s="648"/>
      <c r="AB29" s="648"/>
      <c r="AC29" s="648"/>
      <c r="AD29" s="649" t="s">
        <v>127</v>
      </c>
      <c r="AE29" s="649"/>
      <c r="AF29" s="649"/>
      <c r="AG29" s="649"/>
      <c r="AH29" s="649"/>
      <c r="AI29" s="649"/>
      <c r="AJ29" s="649"/>
      <c r="AK29" s="649"/>
      <c r="AL29" s="650" t="s">
        <v>172</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303</v>
      </c>
      <c r="CE29" s="692"/>
      <c r="CF29" s="660" t="s">
        <v>304</v>
      </c>
      <c r="CG29" s="661"/>
      <c r="CH29" s="661"/>
      <c r="CI29" s="661"/>
      <c r="CJ29" s="661"/>
      <c r="CK29" s="661"/>
      <c r="CL29" s="661"/>
      <c r="CM29" s="661"/>
      <c r="CN29" s="661"/>
      <c r="CO29" s="661"/>
      <c r="CP29" s="661"/>
      <c r="CQ29" s="662"/>
      <c r="CR29" s="645">
        <v>564856</v>
      </c>
      <c r="CS29" s="682"/>
      <c r="CT29" s="682"/>
      <c r="CU29" s="682"/>
      <c r="CV29" s="682"/>
      <c r="CW29" s="682"/>
      <c r="CX29" s="682"/>
      <c r="CY29" s="683"/>
      <c r="CZ29" s="650">
        <v>11.8</v>
      </c>
      <c r="DA29" s="679"/>
      <c r="DB29" s="679"/>
      <c r="DC29" s="684"/>
      <c r="DD29" s="654">
        <v>544097</v>
      </c>
      <c r="DE29" s="682"/>
      <c r="DF29" s="682"/>
      <c r="DG29" s="682"/>
      <c r="DH29" s="682"/>
      <c r="DI29" s="682"/>
      <c r="DJ29" s="682"/>
      <c r="DK29" s="683"/>
      <c r="DL29" s="654">
        <v>544097</v>
      </c>
      <c r="DM29" s="682"/>
      <c r="DN29" s="682"/>
      <c r="DO29" s="682"/>
      <c r="DP29" s="682"/>
      <c r="DQ29" s="682"/>
      <c r="DR29" s="682"/>
      <c r="DS29" s="682"/>
      <c r="DT29" s="682"/>
      <c r="DU29" s="682"/>
      <c r="DV29" s="683"/>
      <c r="DW29" s="650">
        <v>18.7</v>
      </c>
      <c r="DX29" s="679"/>
      <c r="DY29" s="679"/>
      <c r="DZ29" s="679"/>
      <c r="EA29" s="679"/>
      <c r="EB29" s="679"/>
      <c r="EC29" s="680"/>
    </row>
    <row r="30" spans="2:133" ht="11.25" customHeight="1" x14ac:dyDescent="0.15">
      <c r="B30" s="642" t="s">
        <v>305</v>
      </c>
      <c r="C30" s="643"/>
      <c r="D30" s="643"/>
      <c r="E30" s="643"/>
      <c r="F30" s="643"/>
      <c r="G30" s="643"/>
      <c r="H30" s="643"/>
      <c r="I30" s="643"/>
      <c r="J30" s="643"/>
      <c r="K30" s="643"/>
      <c r="L30" s="643"/>
      <c r="M30" s="643"/>
      <c r="N30" s="643"/>
      <c r="O30" s="643"/>
      <c r="P30" s="643"/>
      <c r="Q30" s="644"/>
      <c r="R30" s="645">
        <v>5950</v>
      </c>
      <c r="S30" s="646"/>
      <c r="T30" s="646"/>
      <c r="U30" s="646"/>
      <c r="V30" s="646"/>
      <c r="W30" s="646"/>
      <c r="X30" s="646"/>
      <c r="Y30" s="647"/>
      <c r="Z30" s="648">
        <v>0.1</v>
      </c>
      <c r="AA30" s="648"/>
      <c r="AB30" s="648"/>
      <c r="AC30" s="648"/>
      <c r="AD30" s="649" t="s">
        <v>233</v>
      </c>
      <c r="AE30" s="649"/>
      <c r="AF30" s="649"/>
      <c r="AG30" s="649"/>
      <c r="AH30" s="649"/>
      <c r="AI30" s="649"/>
      <c r="AJ30" s="649"/>
      <c r="AK30" s="649"/>
      <c r="AL30" s="650" t="s">
        <v>233</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306</v>
      </c>
      <c r="BH30" s="689"/>
      <c r="BI30" s="689"/>
      <c r="BJ30" s="689"/>
      <c r="BK30" s="689"/>
      <c r="BL30" s="689"/>
      <c r="BM30" s="689"/>
      <c r="BN30" s="689"/>
      <c r="BO30" s="689"/>
      <c r="BP30" s="689"/>
      <c r="BQ30" s="690"/>
      <c r="BR30" s="624" t="s">
        <v>307</v>
      </c>
      <c r="BS30" s="689"/>
      <c r="BT30" s="689"/>
      <c r="BU30" s="689"/>
      <c r="BV30" s="689"/>
      <c r="BW30" s="689"/>
      <c r="BX30" s="689"/>
      <c r="BY30" s="689"/>
      <c r="BZ30" s="689"/>
      <c r="CA30" s="689"/>
      <c r="CB30" s="690"/>
      <c r="CD30" s="693"/>
      <c r="CE30" s="694"/>
      <c r="CF30" s="660" t="s">
        <v>308</v>
      </c>
      <c r="CG30" s="661"/>
      <c r="CH30" s="661"/>
      <c r="CI30" s="661"/>
      <c r="CJ30" s="661"/>
      <c r="CK30" s="661"/>
      <c r="CL30" s="661"/>
      <c r="CM30" s="661"/>
      <c r="CN30" s="661"/>
      <c r="CO30" s="661"/>
      <c r="CP30" s="661"/>
      <c r="CQ30" s="662"/>
      <c r="CR30" s="645">
        <v>536943</v>
      </c>
      <c r="CS30" s="646"/>
      <c r="CT30" s="646"/>
      <c r="CU30" s="646"/>
      <c r="CV30" s="646"/>
      <c r="CW30" s="646"/>
      <c r="CX30" s="646"/>
      <c r="CY30" s="647"/>
      <c r="CZ30" s="650">
        <v>11.2</v>
      </c>
      <c r="DA30" s="679"/>
      <c r="DB30" s="679"/>
      <c r="DC30" s="684"/>
      <c r="DD30" s="654">
        <v>517609</v>
      </c>
      <c r="DE30" s="646"/>
      <c r="DF30" s="646"/>
      <c r="DG30" s="646"/>
      <c r="DH30" s="646"/>
      <c r="DI30" s="646"/>
      <c r="DJ30" s="646"/>
      <c r="DK30" s="647"/>
      <c r="DL30" s="654">
        <v>517609</v>
      </c>
      <c r="DM30" s="646"/>
      <c r="DN30" s="646"/>
      <c r="DO30" s="646"/>
      <c r="DP30" s="646"/>
      <c r="DQ30" s="646"/>
      <c r="DR30" s="646"/>
      <c r="DS30" s="646"/>
      <c r="DT30" s="646"/>
      <c r="DU30" s="646"/>
      <c r="DV30" s="647"/>
      <c r="DW30" s="650">
        <v>17.8</v>
      </c>
      <c r="DX30" s="679"/>
      <c r="DY30" s="679"/>
      <c r="DZ30" s="679"/>
      <c r="EA30" s="679"/>
      <c r="EB30" s="679"/>
      <c r="EC30" s="680"/>
    </row>
    <row r="31" spans="2:133" ht="11.25" customHeight="1" x14ac:dyDescent="0.15">
      <c r="B31" s="642" t="s">
        <v>309</v>
      </c>
      <c r="C31" s="643"/>
      <c r="D31" s="643"/>
      <c r="E31" s="643"/>
      <c r="F31" s="643"/>
      <c r="G31" s="643"/>
      <c r="H31" s="643"/>
      <c r="I31" s="643"/>
      <c r="J31" s="643"/>
      <c r="K31" s="643"/>
      <c r="L31" s="643"/>
      <c r="M31" s="643"/>
      <c r="N31" s="643"/>
      <c r="O31" s="643"/>
      <c r="P31" s="643"/>
      <c r="Q31" s="644"/>
      <c r="R31" s="645">
        <v>546810</v>
      </c>
      <c r="S31" s="646"/>
      <c r="T31" s="646"/>
      <c r="U31" s="646"/>
      <c r="V31" s="646"/>
      <c r="W31" s="646"/>
      <c r="X31" s="646"/>
      <c r="Y31" s="647"/>
      <c r="Z31" s="648">
        <v>11</v>
      </c>
      <c r="AA31" s="648"/>
      <c r="AB31" s="648"/>
      <c r="AC31" s="648"/>
      <c r="AD31" s="649" t="s">
        <v>233</v>
      </c>
      <c r="AE31" s="649"/>
      <c r="AF31" s="649"/>
      <c r="AG31" s="649"/>
      <c r="AH31" s="649"/>
      <c r="AI31" s="649"/>
      <c r="AJ31" s="649"/>
      <c r="AK31" s="649"/>
      <c r="AL31" s="650" t="s">
        <v>127</v>
      </c>
      <c r="AM31" s="651"/>
      <c r="AN31" s="651"/>
      <c r="AO31" s="652"/>
      <c r="AP31" s="702" t="s">
        <v>310</v>
      </c>
      <c r="AQ31" s="703"/>
      <c r="AR31" s="703"/>
      <c r="AS31" s="703"/>
      <c r="AT31" s="708" t="s">
        <v>311</v>
      </c>
      <c r="AU31" s="231"/>
      <c r="AV31" s="231"/>
      <c r="AW31" s="231"/>
      <c r="AX31" s="631" t="s">
        <v>186</v>
      </c>
      <c r="AY31" s="632"/>
      <c r="AZ31" s="632"/>
      <c r="BA31" s="632"/>
      <c r="BB31" s="632"/>
      <c r="BC31" s="632"/>
      <c r="BD31" s="632"/>
      <c r="BE31" s="632"/>
      <c r="BF31" s="633"/>
      <c r="BG31" s="701">
        <v>99.5</v>
      </c>
      <c r="BH31" s="697"/>
      <c r="BI31" s="697"/>
      <c r="BJ31" s="697"/>
      <c r="BK31" s="697"/>
      <c r="BL31" s="697"/>
      <c r="BM31" s="640">
        <v>97.7</v>
      </c>
      <c r="BN31" s="697"/>
      <c r="BO31" s="697"/>
      <c r="BP31" s="697"/>
      <c r="BQ31" s="698"/>
      <c r="BR31" s="701">
        <v>99.5</v>
      </c>
      <c r="BS31" s="697"/>
      <c r="BT31" s="697"/>
      <c r="BU31" s="697"/>
      <c r="BV31" s="697"/>
      <c r="BW31" s="697"/>
      <c r="BX31" s="640">
        <v>97.4</v>
      </c>
      <c r="BY31" s="697"/>
      <c r="BZ31" s="697"/>
      <c r="CA31" s="697"/>
      <c r="CB31" s="698"/>
      <c r="CD31" s="693"/>
      <c r="CE31" s="694"/>
      <c r="CF31" s="660" t="s">
        <v>312</v>
      </c>
      <c r="CG31" s="661"/>
      <c r="CH31" s="661"/>
      <c r="CI31" s="661"/>
      <c r="CJ31" s="661"/>
      <c r="CK31" s="661"/>
      <c r="CL31" s="661"/>
      <c r="CM31" s="661"/>
      <c r="CN31" s="661"/>
      <c r="CO31" s="661"/>
      <c r="CP31" s="661"/>
      <c r="CQ31" s="662"/>
      <c r="CR31" s="645">
        <v>27913</v>
      </c>
      <c r="CS31" s="682"/>
      <c r="CT31" s="682"/>
      <c r="CU31" s="682"/>
      <c r="CV31" s="682"/>
      <c r="CW31" s="682"/>
      <c r="CX31" s="682"/>
      <c r="CY31" s="683"/>
      <c r="CZ31" s="650">
        <v>0.6</v>
      </c>
      <c r="DA31" s="679"/>
      <c r="DB31" s="679"/>
      <c r="DC31" s="684"/>
      <c r="DD31" s="654">
        <v>26488</v>
      </c>
      <c r="DE31" s="682"/>
      <c r="DF31" s="682"/>
      <c r="DG31" s="682"/>
      <c r="DH31" s="682"/>
      <c r="DI31" s="682"/>
      <c r="DJ31" s="682"/>
      <c r="DK31" s="683"/>
      <c r="DL31" s="654">
        <v>26488</v>
      </c>
      <c r="DM31" s="682"/>
      <c r="DN31" s="682"/>
      <c r="DO31" s="682"/>
      <c r="DP31" s="682"/>
      <c r="DQ31" s="682"/>
      <c r="DR31" s="682"/>
      <c r="DS31" s="682"/>
      <c r="DT31" s="682"/>
      <c r="DU31" s="682"/>
      <c r="DV31" s="683"/>
      <c r="DW31" s="650">
        <v>0.9</v>
      </c>
      <c r="DX31" s="679"/>
      <c r="DY31" s="679"/>
      <c r="DZ31" s="679"/>
      <c r="EA31" s="679"/>
      <c r="EB31" s="679"/>
      <c r="EC31" s="680"/>
    </row>
    <row r="32" spans="2:133" ht="11.25" customHeight="1" x14ac:dyDescent="0.15">
      <c r="B32" s="712" t="s">
        <v>313</v>
      </c>
      <c r="C32" s="713"/>
      <c r="D32" s="713"/>
      <c r="E32" s="713"/>
      <c r="F32" s="713"/>
      <c r="G32" s="713"/>
      <c r="H32" s="713"/>
      <c r="I32" s="713"/>
      <c r="J32" s="713"/>
      <c r="K32" s="713"/>
      <c r="L32" s="713"/>
      <c r="M32" s="713"/>
      <c r="N32" s="713"/>
      <c r="O32" s="713"/>
      <c r="P32" s="713"/>
      <c r="Q32" s="714"/>
      <c r="R32" s="645">
        <v>1588</v>
      </c>
      <c r="S32" s="646"/>
      <c r="T32" s="646"/>
      <c r="U32" s="646"/>
      <c r="V32" s="646"/>
      <c r="W32" s="646"/>
      <c r="X32" s="646"/>
      <c r="Y32" s="647"/>
      <c r="Z32" s="648">
        <v>0</v>
      </c>
      <c r="AA32" s="648"/>
      <c r="AB32" s="648"/>
      <c r="AC32" s="648"/>
      <c r="AD32" s="649">
        <v>1588</v>
      </c>
      <c r="AE32" s="649"/>
      <c r="AF32" s="649"/>
      <c r="AG32" s="649"/>
      <c r="AH32" s="649"/>
      <c r="AI32" s="649"/>
      <c r="AJ32" s="649"/>
      <c r="AK32" s="649"/>
      <c r="AL32" s="650">
        <v>0.1</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1">
        <v>99.3</v>
      </c>
      <c r="BH32" s="682"/>
      <c r="BI32" s="682"/>
      <c r="BJ32" s="682"/>
      <c r="BK32" s="682"/>
      <c r="BL32" s="682"/>
      <c r="BM32" s="651">
        <v>97.7</v>
      </c>
      <c r="BN32" s="699"/>
      <c r="BO32" s="699"/>
      <c r="BP32" s="699"/>
      <c r="BQ32" s="700"/>
      <c r="BR32" s="711">
        <v>99.5</v>
      </c>
      <c r="BS32" s="682"/>
      <c r="BT32" s="682"/>
      <c r="BU32" s="682"/>
      <c r="BV32" s="682"/>
      <c r="BW32" s="682"/>
      <c r="BX32" s="651">
        <v>97.7</v>
      </c>
      <c r="BY32" s="699"/>
      <c r="BZ32" s="699"/>
      <c r="CA32" s="699"/>
      <c r="CB32" s="700"/>
      <c r="CD32" s="695"/>
      <c r="CE32" s="696"/>
      <c r="CF32" s="660" t="s">
        <v>316</v>
      </c>
      <c r="CG32" s="661"/>
      <c r="CH32" s="661"/>
      <c r="CI32" s="661"/>
      <c r="CJ32" s="661"/>
      <c r="CK32" s="661"/>
      <c r="CL32" s="661"/>
      <c r="CM32" s="661"/>
      <c r="CN32" s="661"/>
      <c r="CO32" s="661"/>
      <c r="CP32" s="661"/>
      <c r="CQ32" s="662"/>
      <c r="CR32" s="645" t="s">
        <v>233</v>
      </c>
      <c r="CS32" s="646"/>
      <c r="CT32" s="646"/>
      <c r="CU32" s="646"/>
      <c r="CV32" s="646"/>
      <c r="CW32" s="646"/>
      <c r="CX32" s="646"/>
      <c r="CY32" s="647"/>
      <c r="CZ32" s="650" t="s">
        <v>233</v>
      </c>
      <c r="DA32" s="679"/>
      <c r="DB32" s="679"/>
      <c r="DC32" s="684"/>
      <c r="DD32" s="654" t="s">
        <v>127</v>
      </c>
      <c r="DE32" s="646"/>
      <c r="DF32" s="646"/>
      <c r="DG32" s="646"/>
      <c r="DH32" s="646"/>
      <c r="DI32" s="646"/>
      <c r="DJ32" s="646"/>
      <c r="DK32" s="647"/>
      <c r="DL32" s="654" t="s">
        <v>127</v>
      </c>
      <c r="DM32" s="646"/>
      <c r="DN32" s="646"/>
      <c r="DO32" s="646"/>
      <c r="DP32" s="646"/>
      <c r="DQ32" s="646"/>
      <c r="DR32" s="646"/>
      <c r="DS32" s="646"/>
      <c r="DT32" s="646"/>
      <c r="DU32" s="646"/>
      <c r="DV32" s="647"/>
      <c r="DW32" s="650" t="s">
        <v>127</v>
      </c>
      <c r="DX32" s="679"/>
      <c r="DY32" s="679"/>
      <c r="DZ32" s="679"/>
      <c r="EA32" s="679"/>
      <c r="EB32" s="679"/>
      <c r="EC32" s="680"/>
    </row>
    <row r="33" spans="2:133" ht="11.25" customHeight="1" x14ac:dyDescent="0.15">
      <c r="B33" s="642" t="s">
        <v>317</v>
      </c>
      <c r="C33" s="643"/>
      <c r="D33" s="643"/>
      <c r="E33" s="643"/>
      <c r="F33" s="643"/>
      <c r="G33" s="643"/>
      <c r="H33" s="643"/>
      <c r="I33" s="643"/>
      <c r="J33" s="643"/>
      <c r="K33" s="643"/>
      <c r="L33" s="643"/>
      <c r="M33" s="643"/>
      <c r="N33" s="643"/>
      <c r="O33" s="643"/>
      <c r="P33" s="643"/>
      <c r="Q33" s="644"/>
      <c r="R33" s="645">
        <v>405272</v>
      </c>
      <c r="S33" s="646"/>
      <c r="T33" s="646"/>
      <c r="U33" s="646"/>
      <c r="V33" s="646"/>
      <c r="W33" s="646"/>
      <c r="X33" s="646"/>
      <c r="Y33" s="647"/>
      <c r="Z33" s="648">
        <v>8.1999999999999993</v>
      </c>
      <c r="AA33" s="648"/>
      <c r="AB33" s="648"/>
      <c r="AC33" s="648"/>
      <c r="AD33" s="649" t="s">
        <v>233</v>
      </c>
      <c r="AE33" s="649"/>
      <c r="AF33" s="649"/>
      <c r="AG33" s="649"/>
      <c r="AH33" s="649"/>
      <c r="AI33" s="649"/>
      <c r="AJ33" s="649"/>
      <c r="AK33" s="649"/>
      <c r="AL33" s="650" t="s">
        <v>127</v>
      </c>
      <c r="AM33" s="651"/>
      <c r="AN33" s="651"/>
      <c r="AO33" s="652"/>
      <c r="AP33" s="706"/>
      <c r="AQ33" s="707"/>
      <c r="AR33" s="707"/>
      <c r="AS33" s="707"/>
      <c r="AT33" s="710"/>
      <c r="AU33" s="232"/>
      <c r="AV33" s="232"/>
      <c r="AW33" s="232"/>
      <c r="AX33" s="686" t="s">
        <v>318</v>
      </c>
      <c r="AY33" s="687"/>
      <c r="AZ33" s="687"/>
      <c r="BA33" s="687"/>
      <c r="BB33" s="687"/>
      <c r="BC33" s="687"/>
      <c r="BD33" s="687"/>
      <c r="BE33" s="687"/>
      <c r="BF33" s="688"/>
      <c r="BG33" s="715">
        <v>99.6</v>
      </c>
      <c r="BH33" s="716"/>
      <c r="BI33" s="716"/>
      <c r="BJ33" s="716"/>
      <c r="BK33" s="716"/>
      <c r="BL33" s="716"/>
      <c r="BM33" s="717">
        <v>97.4</v>
      </c>
      <c r="BN33" s="716"/>
      <c r="BO33" s="716"/>
      <c r="BP33" s="716"/>
      <c r="BQ33" s="718"/>
      <c r="BR33" s="715">
        <v>99.6</v>
      </c>
      <c r="BS33" s="716"/>
      <c r="BT33" s="716"/>
      <c r="BU33" s="716"/>
      <c r="BV33" s="716"/>
      <c r="BW33" s="716"/>
      <c r="BX33" s="717">
        <v>96.9</v>
      </c>
      <c r="BY33" s="716"/>
      <c r="BZ33" s="716"/>
      <c r="CA33" s="716"/>
      <c r="CB33" s="718"/>
      <c r="CD33" s="660" t="s">
        <v>319</v>
      </c>
      <c r="CE33" s="661"/>
      <c r="CF33" s="661"/>
      <c r="CG33" s="661"/>
      <c r="CH33" s="661"/>
      <c r="CI33" s="661"/>
      <c r="CJ33" s="661"/>
      <c r="CK33" s="661"/>
      <c r="CL33" s="661"/>
      <c r="CM33" s="661"/>
      <c r="CN33" s="661"/>
      <c r="CO33" s="661"/>
      <c r="CP33" s="661"/>
      <c r="CQ33" s="662"/>
      <c r="CR33" s="645">
        <v>2236427</v>
      </c>
      <c r="CS33" s="682"/>
      <c r="CT33" s="682"/>
      <c r="CU33" s="682"/>
      <c r="CV33" s="682"/>
      <c r="CW33" s="682"/>
      <c r="CX33" s="682"/>
      <c r="CY33" s="683"/>
      <c r="CZ33" s="650">
        <v>46.8</v>
      </c>
      <c r="DA33" s="679"/>
      <c r="DB33" s="679"/>
      <c r="DC33" s="684"/>
      <c r="DD33" s="654">
        <v>1827472</v>
      </c>
      <c r="DE33" s="682"/>
      <c r="DF33" s="682"/>
      <c r="DG33" s="682"/>
      <c r="DH33" s="682"/>
      <c r="DI33" s="682"/>
      <c r="DJ33" s="682"/>
      <c r="DK33" s="683"/>
      <c r="DL33" s="654">
        <v>1145064</v>
      </c>
      <c r="DM33" s="682"/>
      <c r="DN33" s="682"/>
      <c r="DO33" s="682"/>
      <c r="DP33" s="682"/>
      <c r="DQ33" s="682"/>
      <c r="DR33" s="682"/>
      <c r="DS33" s="682"/>
      <c r="DT33" s="682"/>
      <c r="DU33" s="682"/>
      <c r="DV33" s="683"/>
      <c r="DW33" s="650">
        <v>39.4</v>
      </c>
      <c r="DX33" s="679"/>
      <c r="DY33" s="679"/>
      <c r="DZ33" s="679"/>
      <c r="EA33" s="679"/>
      <c r="EB33" s="679"/>
      <c r="EC33" s="680"/>
    </row>
    <row r="34" spans="2:133" ht="11.25" customHeight="1" x14ac:dyDescent="0.15">
      <c r="B34" s="642" t="s">
        <v>320</v>
      </c>
      <c r="C34" s="643"/>
      <c r="D34" s="643"/>
      <c r="E34" s="643"/>
      <c r="F34" s="643"/>
      <c r="G34" s="643"/>
      <c r="H34" s="643"/>
      <c r="I34" s="643"/>
      <c r="J34" s="643"/>
      <c r="K34" s="643"/>
      <c r="L34" s="643"/>
      <c r="M34" s="643"/>
      <c r="N34" s="643"/>
      <c r="O34" s="643"/>
      <c r="P34" s="643"/>
      <c r="Q34" s="644"/>
      <c r="R34" s="645">
        <v>50947</v>
      </c>
      <c r="S34" s="646"/>
      <c r="T34" s="646"/>
      <c r="U34" s="646"/>
      <c r="V34" s="646"/>
      <c r="W34" s="646"/>
      <c r="X34" s="646"/>
      <c r="Y34" s="647"/>
      <c r="Z34" s="648">
        <v>1</v>
      </c>
      <c r="AA34" s="648"/>
      <c r="AB34" s="648"/>
      <c r="AC34" s="648"/>
      <c r="AD34" s="649" t="s">
        <v>127</v>
      </c>
      <c r="AE34" s="649"/>
      <c r="AF34" s="649"/>
      <c r="AG34" s="649"/>
      <c r="AH34" s="649"/>
      <c r="AI34" s="649"/>
      <c r="AJ34" s="649"/>
      <c r="AK34" s="649"/>
      <c r="AL34" s="650" t="s">
        <v>172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625185</v>
      </c>
      <c r="CS34" s="646"/>
      <c r="CT34" s="646"/>
      <c r="CU34" s="646"/>
      <c r="CV34" s="646"/>
      <c r="CW34" s="646"/>
      <c r="CX34" s="646"/>
      <c r="CY34" s="647"/>
      <c r="CZ34" s="650">
        <v>13.1</v>
      </c>
      <c r="DA34" s="679"/>
      <c r="DB34" s="679"/>
      <c r="DC34" s="684"/>
      <c r="DD34" s="654">
        <v>525316</v>
      </c>
      <c r="DE34" s="646"/>
      <c r="DF34" s="646"/>
      <c r="DG34" s="646"/>
      <c r="DH34" s="646"/>
      <c r="DI34" s="646"/>
      <c r="DJ34" s="646"/>
      <c r="DK34" s="647"/>
      <c r="DL34" s="654">
        <v>361796</v>
      </c>
      <c r="DM34" s="646"/>
      <c r="DN34" s="646"/>
      <c r="DO34" s="646"/>
      <c r="DP34" s="646"/>
      <c r="DQ34" s="646"/>
      <c r="DR34" s="646"/>
      <c r="DS34" s="646"/>
      <c r="DT34" s="646"/>
      <c r="DU34" s="646"/>
      <c r="DV34" s="647"/>
      <c r="DW34" s="650">
        <v>12.5</v>
      </c>
      <c r="DX34" s="679"/>
      <c r="DY34" s="679"/>
      <c r="DZ34" s="679"/>
      <c r="EA34" s="679"/>
      <c r="EB34" s="679"/>
      <c r="EC34" s="680"/>
    </row>
    <row r="35" spans="2:133" ht="11.25" customHeight="1" x14ac:dyDescent="0.15">
      <c r="B35" s="642" t="s">
        <v>322</v>
      </c>
      <c r="C35" s="643"/>
      <c r="D35" s="643"/>
      <c r="E35" s="643"/>
      <c r="F35" s="643"/>
      <c r="G35" s="643"/>
      <c r="H35" s="643"/>
      <c r="I35" s="643"/>
      <c r="J35" s="643"/>
      <c r="K35" s="643"/>
      <c r="L35" s="643"/>
      <c r="M35" s="643"/>
      <c r="N35" s="643"/>
      <c r="O35" s="643"/>
      <c r="P35" s="643"/>
      <c r="Q35" s="644"/>
      <c r="R35" s="645">
        <v>292700</v>
      </c>
      <c r="S35" s="646"/>
      <c r="T35" s="646"/>
      <c r="U35" s="646"/>
      <c r="V35" s="646"/>
      <c r="W35" s="646"/>
      <c r="X35" s="646"/>
      <c r="Y35" s="647"/>
      <c r="Z35" s="648">
        <v>5.9</v>
      </c>
      <c r="AA35" s="648"/>
      <c r="AB35" s="648"/>
      <c r="AC35" s="648"/>
      <c r="AD35" s="649" t="s">
        <v>233</v>
      </c>
      <c r="AE35" s="649"/>
      <c r="AF35" s="649"/>
      <c r="AG35" s="649"/>
      <c r="AH35" s="649"/>
      <c r="AI35" s="649"/>
      <c r="AJ35" s="649"/>
      <c r="AK35" s="649"/>
      <c r="AL35" s="650" t="s">
        <v>127</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71291</v>
      </c>
      <c r="CS35" s="682"/>
      <c r="CT35" s="682"/>
      <c r="CU35" s="682"/>
      <c r="CV35" s="682"/>
      <c r="CW35" s="682"/>
      <c r="CX35" s="682"/>
      <c r="CY35" s="683"/>
      <c r="CZ35" s="650">
        <v>1.5</v>
      </c>
      <c r="DA35" s="679"/>
      <c r="DB35" s="679"/>
      <c r="DC35" s="684"/>
      <c r="DD35" s="654">
        <v>43150</v>
      </c>
      <c r="DE35" s="682"/>
      <c r="DF35" s="682"/>
      <c r="DG35" s="682"/>
      <c r="DH35" s="682"/>
      <c r="DI35" s="682"/>
      <c r="DJ35" s="682"/>
      <c r="DK35" s="683"/>
      <c r="DL35" s="654">
        <v>37083</v>
      </c>
      <c r="DM35" s="682"/>
      <c r="DN35" s="682"/>
      <c r="DO35" s="682"/>
      <c r="DP35" s="682"/>
      <c r="DQ35" s="682"/>
      <c r="DR35" s="682"/>
      <c r="DS35" s="682"/>
      <c r="DT35" s="682"/>
      <c r="DU35" s="682"/>
      <c r="DV35" s="683"/>
      <c r="DW35" s="650">
        <v>1.3</v>
      </c>
      <c r="DX35" s="679"/>
      <c r="DY35" s="679"/>
      <c r="DZ35" s="679"/>
      <c r="EA35" s="679"/>
      <c r="EB35" s="679"/>
      <c r="EC35" s="680"/>
    </row>
    <row r="36" spans="2:133" ht="11.25" customHeight="1" x14ac:dyDescent="0.15">
      <c r="B36" s="642" t="s">
        <v>326</v>
      </c>
      <c r="C36" s="643"/>
      <c r="D36" s="643"/>
      <c r="E36" s="643"/>
      <c r="F36" s="643"/>
      <c r="G36" s="643"/>
      <c r="H36" s="643"/>
      <c r="I36" s="643"/>
      <c r="J36" s="643"/>
      <c r="K36" s="643"/>
      <c r="L36" s="643"/>
      <c r="M36" s="643"/>
      <c r="N36" s="643"/>
      <c r="O36" s="643"/>
      <c r="P36" s="643"/>
      <c r="Q36" s="644"/>
      <c r="R36" s="645">
        <v>164257</v>
      </c>
      <c r="S36" s="646"/>
      <c r="T36" s="646"/>
      <c r="U36" s="646"/>
      <c r="V36" s="646"/>
      <c r="W36" s="646"/>
      <c r="X36" s="646"/>
      <c r="Y36" s="647"/>
      <c r="Z36" s="648">
        <v>3.3</v>
      </c>
      <c r="AA36" s="648"/>
      <c r="AB36" s="648"/>
      <c r="AC36" s="648"/>
      <c r="AD36" s="649" t="s">
        <v>127</v>
      </c>
      <c r="AE36" s="649"/>
      <c r="AF36" s="649"/>
      <c r="AG36" s="649"/>
      <c r="AH36" s="649"/>
      <c r="AI36" s="649"/>
      <c r="AJ36" s="649"/>
      <c r="AK36" s="649"/>
      <c r="AL36" s="650" t="s">
        <v>172</v>
      </c>
      <c r="AM36" s="651"/>
      <c r="AN36" s="651"/>
      <c r="AO36" s="652"/>
      <c r="AP36" s="235"/>
      <c r="AQ36" s="719" t="s">
        <v>327</v>
      </c>
      <c r="AR36" s="720"/>
      <c r="AS36" s="720"/>
      <c r="AT36" s="720"/>
      <c r="AU36" s="720"/>
      <c r="AV36" s="720"/>
      <c r="AW36" s="720"/>
      <c r="AX36" s="720"/>
      <c r="AY36" s="721"/>
      <c r="AZ36" s="634">
        <v>619731</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24946</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668176</v>
      </c>
      <c r="CS36" s="646"/>
      <c r="CT36" s="646"/>
      <c r="CU36" s="646"/>
      <c r="CV36" s="646"/>
      <c r="CW36" s="646"/>
      <c r="CX36" s="646"/>
      <c r="CY36" s="647"/>
      <c r="CZ36" s="650">
        <v>14</v>
      </c>
      <c r="DA36" s="679"/>
      <c r="DB36" s="679"/>
      <c r="DC36" s="684"/>
      <c r="DD36" s="654">
        <v>517877</v>
      </c>
      <c r="DE36" s="646"/>
      <c r="DF36" s="646"/>
      <c r="DG36" s="646"/>
      <c r="DH36" s="646"/>
      <c r="DI36" s="646"/>
      <c r="DJ36" s="646"/>
      <c r="DK36" s="647"/>
      <c r="DL36" s="654">
        <v>335810</v>
      </c>
      <c r="DM36" s="646"/>
      <c r="DN36" s="646"/>
      <c r="DO36" s="646"/>
      <c r="DP36" s="646"/>
      <c r="DQ36" s="646"/>
      <c r="DR36" s="646"/>
      <c r="DS36" s="646"/>
      <c r="DT36" s="646"/>
      <c r="DU36" s="646"/>
      <c r="DV36" s="647"/>
      <c r="DW36" s="650">
        <v>11.6</v>
      </c>
      <c r="DX36" s="679"/>
      <c r="DY36" s="679"/>
      <c r="DZ36" s="679"/>
      <c r="EA36" s="679"/>
      <c r="EB36" s="679"/>
      <c r="EC36" s="680"/>
    </row>
    <row r="37" spans="2:133" ht="11.25" customHeight="1" x14ac:dyDescent="0.15">
      <c r="B37" s="642" t="s">
        <v>330</v>
      </c>
      <c r="C37" s="643"/>
      <c r="D37" s="643"/>
      <c r="E37" s="643"/>
      <c r="F37" s="643"/>
      <c r="G37" s="643"/>
      <c r="H37" s="643"/>
      <c r="I37" s="643"/>
      <c r="J37" s="643"/>
      <c r="K37" s="643"/>
      <c r="L37" s="643"/>
      <c r="M37" s="643"/>
      <c r="N37" s="643"/>
      <c r="O37" s="643"/>
      <c r="P37" s="643"/>
      <c r="Q37" s="644"/>
      <c r="R37" s="645">
        <v>152316</v>
      </c>
      <c r="S37" s="646"/>
      <c r="T37" s="646"/>
      <c r="U37" s="646"/>
      <c r="V37" s="646"/>
      <c r="W37" s="646"/>
      <c r="X37" s="646"/>
      <c r="Y37" s="647"/>
      <c r="Z37" s="648">
        <v>3.1</v>
      </c>
      <c r="AA37" s="648"/>
      <c r="AB37" s="648"/>
      <c r="AC37" s="648"/>
      <c r="AD37" s="649" t="s">
        <v>233</v>
      </c>
      <c r="AE37" s="649"/>
      <c r="AF37" s="649"/>
      <c r="AG37" s="649"/>
      <c r="AH37" s="649"/>
      <c r="AI37" s="649"/>
      <c r="AJ37" s="649"/>
      <c r="AK37" s="649"/>
      <c r="AL37" s="650" t="s">
        <v>233</v>
      </c>
      <c r="AM37" s="651"/>
      <c r="AN37" s="651"/>
      <c r="AO37" s="652"/>
      <c r="AQ37" s="723" t="s">
        <v>331</v>
      </c>
      <c r="AR37" s="724"/>
      <c r="AS37" s="724"/>
      <c r="AT37" s="724"/>
      <c r="AU37" s="724"/>
      <c r="AV37" s="724"/>
      <c r="AW37" s="724"/>
      <c r="AX37" s="724"/>
      <c r="AY37" s="725"/>
      <c r="AZ37" s="645">
        <v>185761</v>
      </c>
      <c r="BA37" s="646"/>
      <c r="BB37" s="646"/>
      <c r="BC37" s="646"/>
      <c r="BD37" s="682"/>
      <c r="BE37" s="682"/>
      <c r="BF37" s="700"/>
      <c r="BG37" s="660" t="s">
        <v>332</v>
      </c>
      <c r="BH37" s="661"/>
      <c r="BI37" s="661"/>
      <c r="BJ37" s="661"/>
      <c r="BK37" s="661"/>
      <c r="BL37" s="661"/>
      <c r="BM37" s="661"/>
      <c r="BN37" s="661"/>
      <c r="BO37" s="661"/>
      <c r="BP37" s="661"/>
      <c r="BQ37" s="661"/>
      <c r="BR37" s="661"/>
      <c r="BS37" s="661"/>
      <c r="BT37" s="661"/>
      <c r="BU37" s="662"/>
      <c r="BV37" s="645">
        <v>8688</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108083</v>
      </c>
      <c r="CS37" s="682"/>
      <c r="CT37" s="682"/>
      <c r="CU37" s="682"/>
      <c r="CV37" s="682"/>
      <c r="CW37" s="682"/>
      <c r="CX37" s="682"/>
      <c r="CY37" s="683"/>
      <c r="CZ37" s="650">
        <v>2.2999999999999998</v>
      </c>
      <c r="DA37" s="679"/>
      <c r="DB37" s="679"/>
      <c r="DC37" s="684"/>
      <c r="DD37" s="654">
        <v>107984</v>
      </c>
      <c r="DE37" s="682"/>
      <c r="DF37" s="682"/>
      <c r="DG37" s="682"/>
      <c r="DH37" s="682"/>
      <c r="DI37" s="682"/>
      <c r="DJ37" s="682"/>
      <c r="DK37" s="683"/>
      <c r="DL37" s="654">
        <v>91555</v>
      </c>
      <c r="DM37" s="682"/>
      <c r="DN37" s="682"/>
      <c r="DO37" s="682"/>
      <c r="DP37" s="682"/>
      <c r="DQ37" s="682"/>
      <c r="DR37" s="682"/>
      <c r="DS37" s="682"/>
      <c r="DT37" s="682"/>
      <c r="DU37" s="682"/>
      <c r="DV37" s="683"/>
      <c r="DW37" s="650">
        <v>3.2</v>
      </c>
      <c r="DX37" s="679"/>
      <c r="DY37" s="679"/>
      <c r="DZ37" s="679"/>
      <c r="EA37" s="679"/>
      <c r="EB37" s="679"/>
      <c r="EC37" s="680"/>
    </row>
    <row r="38" spans="2:133" ht="11.25" customHeight="1" x14ac:dyDescent="0.15">
      <c r="B38" s="642" t="s">
        <v>334</v>
      </c>
      <c r="C38" s="643"/>
      <c r="D38" s="643"/>
      <c r="E38" s="643"/>
      <c r="F38" s="643"/>
      <c r="G38" s="643"/>
      <c r="H38" s="643"/>
      <c r="I38" s="643"/>
      <c r="J38" s="643"/>
      <c r="K38" s="643"/>
      <c r="L38" s="643"/>
      <c r="M38" s="643"/>
      <c r="N38" s="643"/>
      <c r="O38" s="643"/>
      <c r="P38" s="643"/>
      <c r="Q38" s="644"/>
      <c r="R38" s="645">
        <v>59005</v>
      </c>
      <c r="S38" s="646"/>
      <c r="T38" s="646"/>
      <c r="U38" s="646"/>
      <c r="V38" s="646"/>
      <c r="W38" s="646"/>
      <c r="X38" s="646"/>
      <c r="Y38" s="647"/>
      <c r="Z38" s="648">
        <v>1.2</v>
      </c>
      <c r="AA38" s="648"/>
      <c r="AB38" s="648"/>
      <c r="AC38" s="648"/>
      <c r="AD38" s="649">
        <v>168</v>
      </c>
      <c r="AE38" s="649"/>
      <c r="AF38" s="649"/>
      <c r="AG38" s="649"/>
      <c r="AH38" s="649"/>
      <c r="AI38" s="649"/>
      <c r="AJ38" s="649"/>
      <c r="AK38" s="649"/>
      <c r="AL38" s="650">
        <v>0</v>
      </c>
      <c r="AM38" s="651"/>
      <c r="AN38" s="651"/>
      <c r="AO38" s="652"/>
      <c r="AQ38" s="723" t="s">
        <v>335</v>
      </c>
      <c r="AR38" s="724"/>
      <c r="AS38" s="724"/>
      <c r="AT38" s="724"/>
      <c r="AU38" s="724"/>
      <c r="AV38" s="724"/>
      <c r="AW38" s="724"/>
      <c r="AX38" s="724"/>
      <c r="AY38" s="725"/>
      <c r="AZ38" s="645">
        <v>61205</v>
      </c>
      <c r="BA38" s="646"/>
      <c r="BB38" s="646"/>
      <c r="BC38" s="646"/>
      <c r="BD38" s="682"/>
      <c r="BE38" s="682"/>
      <c r="BF38" s="700"/>
      <c r="BG38" s="660" t="s">
        <v>336</v>
      </c>
      <c r="BH38" s="661"/>
      <c r="BI38" s="661"/>
      <c r="BJ38" s="661"/>
      <c r="BK38" s="661"/>
      <c r="BL38" s="661"/>
      <c r="BM38" s="661"/>
      <c r="BN38" s="661"/>
      <c r="BO38" s="661"/>
      <c r="BP38" s="661"/>
      <c r="BQ38" s="661"/>
      <c r="BR38" s="661"/>
      <c r="BS38" s="661"/>
      <c r="BT38" s="661"/>
      <c r="BU38" s="662"/>
      <c r="BV38" s="645">
        <v>1234</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558526</v>
      </c>
      <c r="CS38" s="646"/>
      <c r="CT38" s="646"/>
      <c r="CU38" s="646"/>
      <c r="CV38" s="646"/>
      <c r="CW38" s="646"/>
      <c r="CX38" s="646"/>
      <c r="CY38" s="647"/>
      <c r="CZ38" s="650">
        <v>11.7</v>
      </c>
      <c r="DA38" s="679"/>
      <c r="DB38" s="679"/>
      <c r="DC38" s="684"/>
      <c r="DD38" s="654">
        <v>447070</v>
      </c>
      <c r="DE38" s="646"/>
      <c r="DF38" s="646"/>
      <c r="DG38" s="646"/>
      <c r="DH38" s="646"/>
      <c r="DI38" s="646"/>
      <c r="DJ38" s="646"/>
      <c r="DK38" s="647"/>
      <c r="DL38" s="654">
        <v>386946</v>
      </c>
      <c r="DM38" s="646"/>
      <c r="DN38" s="646"/>
      <c r="DO38" s="646"/>
      <c r="DP38" s="646"/>
      <c r="DQ38" s="646"/>
      <c r="DR38" s="646"/>
      <c r="DS38" s="646"/>
      <c r="DT38" s="646"/>
      <c r="DU38" s="646"/>
      <c r="DV38" s="647"/>
      <c r="DW38" s="650">
        <v>13.3</v>
      </c>
      <c r="DX38" s="679"/>
      <c r="DY38" s="679"/>
      <c r="DZ38" s="679"/>
      <c r="EA38" s="679"/>
      <c r="EB38" s="679"/>
      <c r="EC38" s="680"/>
    </row>
    <row r="39" spans="2:133" ht="11.25" customHeight="1" x14ac:dyDescent="0.15">
      <c r="B39" s="642" t="s">
        <v>338</v>
      </c>
      <c r="C39" s="643"/>
      <c r="D39" s="643"/>
      <c r="E39" s="643"/>
      <c r="F39" s="643"/>
      <c r="G39" s="643"/>
      <c r="H39" s="643"/>
      <c r="I39" s="643"/>
      <c r="J39" s="643"/>
      <c r="K39" s="643"/>
      <c r="L39" s="643"/>
      <c r="M39" s="643"/>
      <c r="N39" s="643"/>
      <c r="O39" s="643"/>
      <c r="P39" s="643"/>
      <c r="Q39" s="644"/>
      <c r="R39" s="645">
        <v>260958</v>
      </c>
      <c r="S39" s="646"/>
      <c r="T39" s="646"/>
      <c r="U39" s="646"/>
      <c r="V39" s="646"/>
      <c r="W39" s="646"/>
      <c r="X39" s="646"/>
      <c r="Y39" s="647"/>
      <c r="Z39" s="648">
        <v>5.3</v>
      </c>
      <c r="AA39" s="648"/>
      <c r="AB39" s="648"/>
      <c r="AC39" s="648"/>
      <c r="AD39" s="649" t="s">
        <v>233</v>
      </c>
      <c r="AE39" s="649"/>
      <c r="AF39" s="649"/>
      <c r="AG39" s="649"/>
      <c r="AH39" s="649"/>
      <c r="AI39" s="649"/>
      <c r="AJ39" s="649"/>
      <c r="AK39" s="649"/>
      <c r="AL39" s="650" t="s">
        <v>233</v>
      </c>
      <c r="AM39" s="651"/>
      <c r="AN39" s="651"/>
      <c r="AO39" s="652"/>
      <c r="AQ39" s="723" t="s">
        <v>339</v>
      </c>
      <c r="AR39" s="724"/>
      <c r="AS39" s="724"/>
      <c r="AT39" s="724"/>
      <c r="AU39" s="724"/>
      <c r="AV39" s="724"/>
      <c r="AW39" s="724"/>
      <c r="AX39" s="724"/>
      <c r="AY39" s="725"/>
      <c r="AZ39" s="645" t="s">
        <v>127</v>
      </c>
      <c r="BA39" s="646"/>
      <c r="BB39" s="646"/>
      <c r="BC39" s="646"/>
      <c r="BD39" s="682"/>
      <c r="BE39" s="682"/>
      <c r="BF39" s="700"/>
      <c r="BG39" s="660" t="s">
        <v>340</v>
      </c>
      <c r="BH39" s="661"/>
      <c r="BI39" s="661"/>
      <c r="BJ39" s="661"/>
      <c r="BK39" s="661"/>
      <c r="BL39" s="661"/>
      <c r="BM39" s="661"/>
      <c r="BN39" s="661"/>
      <c r="BO39" s="661"/>
      <c r="BP39" s="661"/>
      <c r="BQ39" s="661"/>
      <c r="BR39" s="661"/>
      <c r="BS39" s="661"/>
      <c r="BT39" s="661"/>
      <c r="BU39" s="662"/>
      <c r="BV39" s="645">
        <v>2117</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277820</v>
      </c>
      <c r="CS39" s="682"/>
      <c r="CT39" s="682"/>
      <c r="CU39" s="682"/>
      <c r="CV39" s="682"/>
      <c r="CW39" s="682"/>
      <c r="CX39" s="682"/>
      <c r="CY39" s="683"/>
      <c r="CZ39" s="650">
        <v>5.8</v>
      </c>
      <c r="DA39" s="679"/>
      <c r="DB39" s="679"/>
      <c r="DC39" s="684"/>
      <c r="DD39" s="654">
        <v>270630</v>
      </c>
      <c r="DE39" s="682"/>
      <c r="DF39" s="682"/>
      <c r="DG39" s="682"/>
      <c r="DH39" s="682"/>
      <c r="DI39" s="682"/>
      <c r="DJ39" s="682"/>
      <c r="DK39" s="683"/>
      <c r="DL39" s="654" t="s">
        <v>127</v>
      </c>
      <c r="DM39" s="682"/>
      <c r="DN39" s="682"/>
      <c r="DO39" s="682"/>
      <c r="DP39" s="682"/>
      <c r="DQ39" s="682"/>
      <c r="DR39" s="682"/>
      <c r="DS39" s="682"/>
      <c r="DT39" s="682"/>
      <c r="DU39" s="682"/>
      <c r="DV39" s="683"/>
      <c r="DW39" s="650" t="s">
        <v>127</v>
      </c>
      <c r="DX39" s="679"/>
      <c r="DY39" s="679"/>
      <c r="DZ39" s="679"/>
      <c r="EA39" s="679"/>
      <c r="EB39" s="679"/>
      <c r="EC39" s="680"/>
    </row>
    <row r="40" spans="2:133" ht="11.25" customHeight="1" x14ac:dyDescent="0.15">
      <c r="B40" s="642" t="s">
        <v>342</v>
      </c>
      <c r="C40" s="643"/>
      <c r="D40" s="643"/>
      <c r="E40" s="643"/>
      <c r="F40" s="643"/>
      <c r="G40" s="643"/>
      <c r="H40" s="643"/>
      <c r="I40" s="643"/>
      <c r="J40" s="643"/>
      <c r="K40" s="643"/>
      <c r="L40" s="643"/>
      <c r="M40" s="643"/>
      <c r="N40" s="643"/>
      <c r="O40" s="643"/>
      <c r="P40" s="643"/>
      <c r="Q40" s="644"/>
      <c r="R40" s="645" t="s">
        <v>127</v>
      </c>
      <c r="S40" s="646"/>
      <c r="T40" s="646"/>
      <c r="U40" s="646"/>
      <c r="V40" s="646"/>
      <c r="W40" s="646"/>
      <c r="X40" s="646"/>
      <c r="Y40" s="647"/>
      <c r="Z40" s="648" t="s">
        <v>233</v>
      </c>
      <c r="AA40" s="648"/>
      <c r="AB40" s="648"/>
      <c r="AC40" s="648"/>
      <c r="AD40" s="649" t="s">
        <v>233</v>
      </c>
      <c r="AE40" s="649"/>
      <c r="AF40" s="649"/>
      <c r="AG40" s="649"/>
      <c r="AH40" s="649"/>
      <c r="AI40" s="649"/>
      <c r="AJ40" s="649"/>
      <c r="AK40" s="649"/>
      <c r="AL40" s="650" t="s">
        <v>233</v>
      </c>
      <c r="AM40" s="651"/>
      <c r="AN40" s="651"/>
      <c r="AO40" s="652"/>
      <c r="AQ40" s="723" t="s">
        <v>343</v>
      </c>
      <c r="AR40" s="724"/>
      <c r="AS40" s="724"/>
      <c r="AT40" s="724"/>
      <c r="AU40" s="724"/>
      <c r="AV40" s="724"/>
      <c r="AW40" s="724"/>
      <c r="AX40" s="724"/>
      <c r="AY40" s="725"/>
      <c r="AZ40" s="645" t="s">
        <v>233</v>
      </c>
      <c r="BA40" s="646"/>
      <c r="BB40" s="646"/>
      <c r="BC40" s="646"/>
      <c r="BD40" s="682"/>
      <c r="BE40" s="682"/>
      <c r="BF40" s="700"/>
      <c r="BG40" s="726" t="s">
        <v>344</v>
      </c>
      <c r="BH40" s="727"/>
      <c r="BI40" s="727"/>
      <c r="BJ40" s="727"/>
      <c r="BK40" s="727"/>
      <c r="BL40" s="236"/>
      <c r="BM40" s="661" t="s">
        <v>345</v>
      </c>
      <c r="BN40" s="661"/>
      <c r="BO40" s="661"/>
      <c r="BP40" s="661"/>
      <c r="BQ40" s="661"/>
      <c r="BR40" s="661"/>
      <c r="BS40" s="661"/>
      <c r="BT40" s="661"/>
      <c r="BU40" s="662"/>
      <c r="BV40" s="645">
        <v>95</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35429</v>
      </c>
      <c r="CS40" s="646"/>
      <c r="CT40" s="646"/>
      <c r="CU40" s="646"/>
      <c r="CV40" s="646"/>
      <c r="CW40" s="646"/>
      <c r="CX40" s="646"/>
      <c r="CY40" s="647"/>
      <c r="CZ40" s="650">
        <v>0.7</v>
      </c>
      <c r="DA40" s="679"/>
      <c r="DB40" s="679"/>
      <c r="DC40" s="684"/>
      <c r="DD40" s="654">
        <v>23429</v>
      </c>
      <c r="DE40" s="646"/>
      <c r="DF40" s="646"/>
      <c r="DG40" s="646"/>
      <c r="DH40" s="646"/>
      <c r="DI40" s="646"/>
      <c r="DJ40" s="646"/>
      <c r="DK40" s="647"/>
      <c r="DL40" s="654">
        <v>23429</v>
      </c>
      <c r="DM40" s="646"/>
      <c r="DN40" s="646"/>
      <c r="DO40" s="646"/>
      <c r="DP40" s="646"/>
      <c r="DQ40" s="646"/>
      <c r="DR40" s="646"/>
      <c r="DS40" s="646"/>
      <c r="DT40" s="646"/>
      <c r="DU40" s="646"/>
      <c r="DV40" s="647"/>
      <c r="DW40" s="650">
        <v>0.8</v>
      </c>
      <c r="DX40" s="679"/>
      <c r="DY40" s="679"/>
      <c r="DZ40" s="679"/>
      <c r="EA40" s="679"/>
      <c r="EB40" s="679"/>
      <c r="EC40" s="680"/>
    </row>
    <row r="41" spans="2:133" ht="11.25" customHeight="1" x14ac:dyDescent="0.15">
      <c r="B41" s="642" t="s">
        <v>347</v>
      </c>
      <c r="C41" s="643"/>
      <c r="D41" s="643"/>
      <c r="E41" s="643"/>
      <c r="F41" s="643"/>
      <c r="G41" s="643"/>
      <c r="H41" s="643"/>
      <c r="I41" s="643"/>
      <c r="J41" s="643"/>
      <c r="K41" s="643"/>
      <c r="L41" s="643"/>
      <c r="M41" s="643"/>
      <c r="N41" s="643"/>
      <c r="O41" s="643"/>
      <c r="P41" s="643"/>
      <c r="Q41" s="644"/>
      <c r="R41" s="645">
        <v>94658</v>
      </c>
      <c r="S41" s="646"/>
      <c r="T41" s="646"/>
      <c r="U41" s="646"/>
      <c r="V41" s="646"/>
      <c r="W41" s="646"/>
      <c r="X41" s="646"/>
      <c r="Y41" s="647"/>
      <c r="Z41" s="648">
        <v>1.9</v>
      </c>
      <c r="AA41" s="648"/>
      <c r="AB41" s="648"/>
      <c r="AC41" s="648"/>
      <c r="AD41" s="649" t="s">
        <v>233</v>
      </c>
      <c r="AE41" s="649"/>
      <c r="AF41" s="649"/>
      <c r="AG41" s="649"/>
      <c r="AH41" s="649"/>
      <c r="AI41" s="649"/>
      <c r="AJ41" s="649"/>
      <c r="AK41" s="649"/>
      <c r="AL41" s="650" t="s">
        <v>233</v>
      </c>
      <c r="AM41" s="651"/>
      <c r="AN41" s="651"/>
      <c r="AO41" s="652"/>
      <c r="AQ41" s="723" t="s">
        <v>348</v>
      </c>
      <c r="AR41" s="724"/>
      <c r="AS41" s="724"/>
      <c r="AT41" s="724"/>
      <c r="AU41" s="724"/>
      <c r="AV41" s="724"/>
      <c r="AW41" s="724"/>
      <c r="AX41" s="724"/>
      <c r="AY41" s="725"/>
      <c r="AZ41" s="645">
        <v>98093</v>
      </c>
      <c r="BA41" s="646"/>
      <c r="BB41" s="646"/>
      <c r="BC41" s="646"/>
      <c r="BD41" s="682"/>
      <c r="BE41" s="682"/>
      <c r="BF41" s="700"/>
      <c r="BG41" s="726"/>
      <c r="BH41" s="727"/>
      <c r="BI41" s="727"/>
      <c r="BJ41" s="727"/>
      <c r="BK41" s="727"/>
      <c r="BL41" s="236"/>
      <c r="BM41" s="661" t="s">
        <v>349</v>
      </c>
      <c r="BN41" s="661"/>
      <c r="BO41" s="661"/>
      <c r="BP41" s="661"/>
      <c r="BQ41" s="661"/>
      <c r="BR41" s="661"/>
      <c r="BS41" s="661"/>
      <c r="BT41" s="661"/>
      <c r="BU41" s="662"/>
      <c r="BV41" s="645">
        <v>1</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127</v>
      </c>
      <c r="CS41" s="682"/>
      <c r="CT41" s="682"/>
      <c r="CU41" s="682"/>
      <c r="CV41" s="682"/>
      <c r="CW41" s="682"/>
      <c r="CX41" s="682"/>
      <c r="CY41" s="683"/>
      <c r="CZ41" s="650" t="s">
        <v>233</v>
      </c>
      <c r="DA41" s="679"/>
      <c r="DB41" s="679"/>
      <c r="DC41" s="684"/>
      <c r="DD41" s="654" t="s">
        <v>127</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351</v>
      </c>
      <c r="C42" s="687"/>
      <c r="D42" s="687"/>
      <c r="E42" s="687"/>
      <c r="F42" s="687"/>
      <c r="G42" s="687"/>
      <c r="H42" s="687"/>
      <c r="I42" s="687"/>
      <c r="J42" s="687"/>
      <c r="K42" s="687"/>
      <c r="L42" s="687"/>
      <c r="M42" s="687"/>
      <c r="N42" s="687"/>
      <c r="O42" s="687"/>
      <c r="P42" s="687"/>
      <c r="Q42" s="688"/>
      <c r="R42" s="730">
        <v>4953761</v>
      </c>
      <c r="S42" s="731"/>
      <c r="T42" s="731"/>
      <c r="U42" s="731"/>
      <c r="V42" s="731"/>
      <c r="W42" s="731"/>
      <c r="X42" s="731"/>
      <c r="Y42" s="739"/>
      <c r="Z42" s="740">
        <v>100</v>
      </c>
      <c r="AA42" s="740"/>
      <c r="AB42" s="740"/>
      <c r="AC42" s="740"/>
      <c r="AD42" s="741">
        <v>2808712</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274672</v>
      </c>
      <c r="BA42" s="731"/>
      <c r="BB42" s="731"/>
      <c r="BC42" s="731"/>
      <c r="BD42" s="716"/>
      <c r="BE42" s="716"/>
      <c r="BF42" s="718"/>
      <c r="BG42" s="728"/>
      <c r="BH42" s="729"/>
      <c r="BI42" s="729"/>
      <c r="BJ42" s="729"/>
      <c r="BK42" s="729"/>
      <c r="BL42" s="237"/>
      <c r="BM42" s="671" t="s">
        <v>353</v>
      </c>
      <c r="BN42" s="671"/>
      <c r="BO42" s="671"/>
      <c r="BP42" s="671"/>
      <c r="BQ42" s="671"/>
      <c r="BR42" s="671"/>
      <c r="BS42" s="671"/>
      <c r="BT42" s="671"/>
      <c r="BU42" s="672"/>
      <c r="BV42" s="730">
        <v>410</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500856</v>
      </c>
      <c r="CS42" s="646"/>
      <c r="CT42" s="646"/>
      <c r="CU42" s="646"/>
      <c r="CV42" s="646"/>
      <c r="CW42" s="646"/>
      <c r="CX42" s="646"/>
      <c r="CY42" s="647"/>
      <c r="CZ42" s="650">
        <v>10.5</v>
      </c>
      <c r="DA42" s="651"/>
      <c r="DB42" s="651"/>
      <c r="DC42" s="663"/>
      <c r="DD42" s="654">
        <v>79795</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32102</v>
      </c>
      <c r="CS43" s="682"/>
      <c r="CT43" s="682"/>
      <c r="CU43" s="682"/>
      <c r="CV43" s="682"/>
      <c r="CW43" s="682"/>
      <c r="CX43" s="682"/>
      <c r="CY43" s="683"/>
      <c r="CZ43" s="650">
        <v>0.7</v>
      </c>
      <c r="DA43" s="679"/>
      <c r="DB43" s="679"/>
      <c r="DC43" s="684"/>
      <c r="DD43" s="654">
        <v>31962</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303</v>
      </c>
      <c r="CE44" s="758"/>
      <c r="CF44" s="642" t="s">
        <v>356</v>
      </c>
      <c r="CG44" s="643"/>
      <c r="CH44" s="643"/>
      <c r="CI44" s="643"/>
      <c r="CJ44" s="643"/>
      <c r="CK44" s="643"/>
      <c r="CL44" s="643"/>
      <c r="CM44" s="643"/>
      <c r="CN44" s="643"/>
      <c r="CO44" s="643"/>
      <c r="CP44" s="643"/>
      <c r="CQ44" s="644"/>
      <c r="CR44" s="645">
        <v>431647</v>
      </c>
      <c r="CS44" s="646"/>
      <c r="CT44" s="646"/>
      <c r="CU44" s="646"/>
      <c r="CV44" s="646"/>
      <c r="CW44" s="646"/>
      <c r="CX44" s="646"/>
      <c r="CY44" s="647"/>
      <c r="CZ44" s="650">
        <v>9</v>
      </c>
      <c r="DA44" s="651"/>
      <c r="DB44" s="651"/>
      <c r="DC44" s="663"/>
      <c r="DD44" s="654">
        <v>71832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357</v>
      </c>
      <c r="CG45" s="643"/>
      <c r="CH45" s="643"/>
      <c r="CI45" s="643"/>
      <c r="CJ45" s="643"/>
      <c r="CK45" s="643"/>
      <c r="CL45" s="643"/>
      <c r="CM45" s="643"/>
      <c r="CN45" s="643"/>
      <c r="CO45" s="643"/>
      <c r="CP45" s="643"/>
      <c r="CQ45" s="644"/>
      <c r="CR45" s="645">
        <v>152627</v>
      </c>
      <c r="CS45" s="682"/>
      <c r="CT45" s="682"/>
      <c r="CU45" s="682"/>
      <c r="CV45" s="682"/>
      <c r="CW45" s="682"/>
      <c r="CX45" s="682"/>
      <c r="CY45" s="683"/>
      <c r="CZ45" s="650">
        <v>3.2</v>
      </c>
      <c r="DA45" s="679"/>
      <c r="DB45" s="679"/>
      <c r="DC45" s="684"/>
      <c r="DD45" s="654">
        <v>1468</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273840</v>
      </c>
      <c r="CS46" s="646"/>
      <c r="CT46" s="646"/>
      <c r="CU46" s="646"/>
      <c r="CV46" s="646"/>
      <c r="CW46" s="646"/>
      <c r="CX46" s="646"/>
      <c r="CY46" s="647"/>
      <c r="CZ46" s="650">
        <v>5.7</v>
      </c>
      <c r="DA46" s="651"/>
      <c r="DB46" s="651"/>
      <c r="DC46" s="663"/>
      <c r="DD46" s="654">
        <v>70309</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v>69209</v>
      </c>
      <c r="CS47" s="682"/>
      <c r="CT47" s="682"/>
      <c r="CU47" s="682"/>
      <c r="CV47" s="682"/>
      <c r="CW47" s="682"/>
      <c r="CX47" s="682"/>
      <c r="CY47" s="683"/>
      <c r="CZ47" s="650">
        <v>1.4</v>
      </c>
      <c r="DA47" s="679"/>
      <c r="DB47" s="679"/>
      <c r="DC47" s="684"/>
      <c r="DD47" s="654">
        <v>7963</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362</v>
      </c>
      <c r="CD48" s="761"/>
      <c r="CE48" s="762"/>
      <c r="CF48" s="642" t="s">
        <v>363</v>
      </c>
      <c r="CG48" s="643"/>
      <c r="CH48" s="643"/>
      <c r="CI48" s="643"/>
      <c r="CJ48" s="643"/>
      <c r="CK48" s="643"/>
      <c r="CL48" s="643"/>
      <c r="CM48" s="643"/>
      <c r="CN48" s="643"/>
      <c r="CO48" s="643"/>
      <c r="CP48" s="643"/>
      <c r="CQ48" s="644"/>
      <c r="CR48" s="645" t="s">
        <v>233</v>
      </c>
      <c r="CS48" s="646"/>
      <c r="CT48" s="646"/>
      <c r="CU48" s="646"/>
      <c r="CV48" s="646"/>
      <c r="CW48" s="646"/>
      <c r="CX48" s="646"/>
      <c r="CY48" s="647"/>
      <c r="CZ48" s="650" t="s">
        <v>127</v>
      </c>
      <c r="DA48" s="651"/>
      <c r="DB48" s="651"/>
      <c r="DC48" s="663"/>
      <c r="DD48" s="654" t="s">
        <v>233</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364</v>
      </c>
      <c r="CE49" s="687"/>
      <c r="CF49" s="687"/>
      <c r="CG49" s="687"/>
      <c r="CH49" s="687"/>
      <c r="CI49" s="687"/>
      <c r="CJ49" s="687"/>
      <c r="CK49" s="687"/>
      <c r="CL49" s="687"/>
      <c r="CM49" s="687"/>
      <c r="CN49" s="687"/>
      <c r="CO49" s="687"/>
      <c r="CP49" s="687"/>
      <c r="CQ49" s="688"/>
      <c r="CR49" s="730">
        <v>4777595</v>
      </c>
      <c r="CS49" s="716"/>
      <c r="CT49" s="716"/>
      <c r="CU49" s="716"/>
      <c r="CV49" s="716"/>
      <c r="CW49" s="716"/>
      <c r="CX49" s="716"/>
      <c r="CY49" s="747"/>
      <c r="CZ49" s="742">
        <v>100</v>
      </c>
      <c r="DA49" s="748"/>
      <c r="DB49" s="748"/>
      <c r="DC49" s="749"/>
      <c r="DD49" s="750">
        <v>3343331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1ZutgLsZlvV8f7knUsN47qUZxfbEH5AGmXUcK+YhRrM91h2NJMpv9/YJQpcqOfspvzUGqu5nhRQygBdgQPlOeA==" saltValue="vTUZU2poi91gNZocO/ANC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387</v>
      </c>
      <c r="C7" s="778"/>
      <c r="D7" s="778"/>
      <c r="E7" s="778"/>
      <c r="F7" s="778"/>
      <c r="G7" s="778"/>
      <c r="H7" s="778"/>
      <c r="I7" s="778"/>
      <c r="J7" s="778"/>
      <c r="K7" s="778"/>
      <c r="L7" s="778"/>
      <c r="M7" s="778"/>
      <c r="N7" s="778"/>
      <c r="O7" s="778"/>
      <c r="P7" s="779"/>
      <c r="Q7" s="780">
        <v>4953</v>
      </c>
      <c r="R7" s="781"/>
      <c r="S7" s="781"/>
      <c r="T7" s="781"/>
      <c r="U7" s="781"/>
      <c r="V7" s="781">
        <v>4778</v>
      </c>
      <c r="W7" s="781"/>
      <c r="X7" s="781"/>
      <c r="Y7" s="781"/>
      <c r="Z7" s="781"/>
      <c r="AA7" s="781">
        <v>176</v>
      </c>
      <c r="AB7" s="781"/>
      <c r="AC7" s="781"/>
      <c r="AD7" s="781"/>
      <c r="AE7" s="782"/>
      <c r="AF7" s="783">
        <v>135</v>
      </c>
      <c r="AG7" s="784"/>
      <c r="AH7" s="784"/>
      <c r="AI7" s="784"/>
      <c r="AJ7" s="785"/>
      <c r="AK7" s="820">
        <v>164</v>
      </c>
      <c r="AL7" s="821"/>
      <c r="AM7" s="821"/>
      <c r="AN7" s="821"/>
      <c r="AO7" s="821"/>
      <c r="AP7" s="821">
        <v>4275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596</v>
      </c>
      <c r="BT7" s="825"/>
      <c r="BU7" s="825"/>
      <c r="BV7" s="825"/>
      <c r="BW7" s="825"/>
      <c r="BX7" s="825"/>
      <c r="BY7" s="825"/>
      <c r="BZ7" s="825"/>
      <c r="CA7" s="825"/>
      <c r="CB7" s="825"/>
      <c r="CC7" s="825"/>
      <c r="CD7" s="825"/>
      <c r="CE7" s="825"/>
      <c r="CF7" s="825"/>
      <c r="CG7" s="826"/>
      <c r="CH7" s="817">
        <v>96</v>
      </c>
      <c r="CI7" s="818"/>
      <c r="CJ7" s="818"/>
      <c r="CK7" s="818"/>
      <c r="CL7" s="819"/>
      <c r="CM7" s="817">
        <v>29</v>
      </c>
      <c r="CN7" s="818"/>
      <c r="CO7" s="818"/>
      <c r="CP7" s="818"/>
      <c r="CQ7" s="819"/>
      <c r="CR7" s="817">
        <v>0</v>
      </c>
      <c r="CS7" s="818"/>
      <c r="CT7" s="818"/>
      <c r="CU7" s="818"/>
      <c r="CV7" s="819"/>
      <c r="CW7" s="817" t="s">
        <v>584</v>
      </c>
      <c r="CX7" s="818"/>
      <c r="CY7" s="818"/>
      <c r="CZ7" s="818"/>
      <c r="DA7" s="819"/>
      <c r="DB7" s="817">
        <v>31</v>
      </c>
      <c r="DC7" s="818"/>
      <c r="DD7" s="818"/>
      <c r="DE7" s="818"/>
      <c r="DF7" s="819"/>
      <c r="DG7" s="817" t="s">
        <v>584</v>
      </c>
      <c r="DH7" s="818"/>
      <c r="DI7" s="818"/>
      <c r="DJ7" s="818"/>
      <c r="DK7" s="819"/>
      <c r="DL7" s="817">
        <v>19</v>
      </c>
      <c r="DM7" s="818"/>
      <c r="DN7" s="818"/>
      <c r="DO7" s="818"/>
      <c r="DP7" s="819"/>
      <c r="DQ7" s="817" t="s">
        <v>584</v>
      </c>
      <c r="DR7" s="818"/>
      <c r="DS7" s="818"/>
      <c r="DT7" s="818"/>
      <c r="DU7" s="819"/>
      <c r="DV7" s="798"/>
      <c r="DW7" s="799"/>
      <c r="DX7" s="799"/>
      <c r="DY7" s="799"/>
      <c r="DZ7" s="800"/>
      <c r="EA7" s="255"/>
    </row>
    <row r="8" spans="1:131" s="256" customFormat="1" ht="26.25" customHeight="1" x14ac:dyDescent="0.15">
      <c r="A8" s="262">
        <v>2</v>
      </c>
      <c r="B8" s="801" t="s">
        <v>388</v>
      </c>
      <c r="C8" s="802"/>
      <c r="D8" s="802"/>
      <c r="E8" s="802"/>
      <c r="F8" s="802"/>
      <c r="G8" s="802"/>
      <c r="H8" s="802"/>
      <c r="I8" s="802"/>
      <c r="J8" s="802"/>
      <c r="K8" s="802"/>
      <c r="L8" s="802"/>
      <c r="M8" s="802"/>
      <c r="N8" s="802"/>
      <c r="O8" s="802"/>
      <c r="P8" s="803"/>
      <c r="Q8" s="804">
        <v>0</v>
      </c>
      <c r="R8" s="805"/>
      <c r="S8" s="805"/>
      <c r="T8" s="805"/>
      <c r="U8" s="805"/>
      <c r="V8" s="805">
        <v>0</v>
      </c>
      <c r="W8" s="805"/>
      <c r="X8" s="805"/>
      <c r="Y8" s="805"/>
      <c r="Z8" s="805"/>
      <c r="AA8" s="805">
        <v>0</v>
      </c>
      <c r="AB8" s="805"/>
      <c r="AC8" s="805"/>
      <c r="AD8" s="805"/>
      <c r="AE8" s="806"/>
      <c r="AF8" s="807">
        <v>0</v>
      </c>
      <c r="AG8" s="808"/>
      <c r="AH8" s="808"/>
      <c r="AI8" s="808"/>
      <c r="AJ8" s="809"/>
      <c r="AK8" s="810" t="s">
        <v>584</v>
      </c>
      <c r="AL8" s="811"/>
      <c r="AM8" s="811"/>
      <c r="AN8" s="811"/>
      <c r="AO8" s="811"/>
      <c r="AP8" s="811" t="s">
        <v>584</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390</v>
      </c>
      <c r="B23" s="836" t="s">
        <v>391</v>
      </c>
      <c r="C23" s="837"/>
      <c r="D23" s="837"/>
      <c r="E23" s="837"/>
      <c r="F23" s="837"/>
      <c r="G23" s="837"/>
      <c r="H23" s="837"/>
      <c r="I23" s="837"/>
      <c r="J23" s="837"/>
      <c r="K23" s="837"/>
      <c r="L23" s="837"/>
      <c r="M23" s="837"/>
      <c r="N23" s="837"/>
      <c r="O23" s="837"/>
      <c r="P23" s="838"/>
      <c r="Q23" s="839">
        <v>4954</v>
      </c>
      <c r="R23" s="840"/>
      <c r="S23" s="840"/>
      <c r="T23" s="840"/>
      <c r="U23" s="840"/>
      <c r="V23" s="840">
        <v>4778</v>
      </c>
      <c r="W23" s="840"/>
      <c r="X23" s="840"/>
      <c r="Y23" s="840"/>
      <c r="Z23" s="840"/>
      <c r="AA23" s="840">
        <v>176</v>
      </c>
      <c r="AB23" s="840"/>
      <c r="AC23" s="840"/>
      <c r="AD23" s="840"/>
      <c r="AE23" s="841"/>
      <c r="AF23" s="842">
        <v>135</v>
      </c>
      <c r="AG23" s="840"/>
      <c r="AH23" s="840"/>
      <c r="AI23" s="840"/>
      <c r="AJ23" s="843"/>
      <c r="AK23" s="844"/>
      <c r="AL23" s="845"/>
      <c r="AM23" s="845"/>
      <c r="AN23" s="845"/>
      <c r="AO23" s="845"/>
      <c r="AP23" s="840">
        <v>4275</v>
      </c>
      <c r="AQ23" s="840"/>
      <c r="AR23" s="840"/>
      <c r="AS23" s="840"/>
      <c r="AT23" s="840"/>
      <c r="AU23" s="846"/>
      <c r="AV23" s="846"/>
      <c r="AW23" s="846"/>
      <c r="AX23" s="846"/>
      <c r="AY23" s="847"/>
      <c r="AZ23" s="855" t="s">
        <v>392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370</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403</v>
      </c>
      <c r="C28" s="778"/>
      <c r="D28" s="778"/>
      <c r="E28" s="778"/>
      <c r="F28" s="778"/>
      <c r="G28" s="778"/>
      <c r="H28" s="778"/>
      <c r="I28" s="778"/>
      <c r="J28" s="778"/>
      <c r="K28" s="778"/>
      <c r="L28" s="778"/>
      <c r="M28" s="778"/>
      <c r="N28" s="778"/>
      <c r="O28" s="778"/>
      <c r="P28" s="779"/>
      <c r="Q28" s="868">
        <v>1240</v>
      </c>
      <c r="R28" s="869"/>
      <c r="S28" s="869"/>
      <c r="T28" s="869"/>
      <c r="U28" s="869"/>
      <c r="V28" s="869">
        <v>1215</v>
      </c>
      <c r="W28" s="869"/>
      <c r="X28" s="869"/>
      <c r="Y28" s="869"/>
      <c r="Z28" s="869"/>
      <c r="AA28" s="869">
        <v>25</v>
      </c>
      <c r="AB28" s="869"/>
      <c r="AC28" s="869"/>
      <c r="AD28" s="869"/>
      <c r="AE28" s="870"/>
      <c r="AF28" s="871">
        <v>25</v>
      </c>
      <c r="AG28" s="869"/>
      <c r="AH28" s="869"/>
      <c r="AI28" s="869"/>
      <c r="AJ28" s="872"/>
      <c r="AK28" s="873">
        <v>81</v>
      </c>
      <c r="AL28" s="864"/>
      <c r="AM28" s="864"/>
      <c r="AN28" s="864"/>
      <c r="AO28" s="864"/>
      <c r="AP28" s="864" t="s">
        <v>584</v>
      </c>
      <c r="AQ28" s="864"/>
      <c r="AR28" s="864"/>
      <c r="AS28" s="864"/>
      <c r="AT28" s="864"/>
      <c r="AU28" s="864" t="s">
        <v>584</v>
      </c>
      <c r="AV28" s="864"/>
      <c r="AW28" s="864"/>
      <c r="AX28" s="864"/>
      <c r="AY28" s="864"/>
      <c r="AZ28" s="865" t="s">
        <v>584</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404</v>
      </c>
      <c r="C29" s="802"/>
      <c r="D29" s="802"/>
      <c r="E29" s="802"/>
      <c r="F29" s="802"/>
      <c r="G29" s="802"/>
      <c r="H29" s="802"/>
      <c r="I29" s="802"/>
      <c r="J29" s="802"/>
      <c r="K29" s="802"/>
      <c r="L29" s="802"/>
      <c r="M29" s="802"/>
      <c r="N29" s="802"/>
      <c r="O29" s="802"/>
      <c r="P29" s="803"/>
      <c r="Q29" s="804">
        <v>815</v>
      </c>
      <c r="R29" s="805"/>
      <c r="S29" s="805"/>
      <c r="T29" s="805"/>
      <c r="U29" s="805"/>
      <c r="V29" s="805">
        <v>809</v>
      </c>
      <c r="W29" s="805"/>
      <c r="X29" s="805"/>
      <c r="Y29" s="805"/>
      <c r="Z29" s="805"/>
      <c r="AA29" s="805">
        <v>5</v>
      </c>
      <c r="AB29" s="805"/>
      <c r="AC29" s="805"/>
      <c r="AD29" s="805"/>
      <c r="AE29" s="806"/>
      <c r="AF29" s="807">
        <v>4</v>
      </c>
      <c r="AG29" s="808"/>
      <c r="AH29" s="808"/>
      <c r="AI29" s="808"/>
      <c r="AJ29" s="809"/>
      <c r="AK29" s="876">
        <v>119</v>
      </c>
      <c r="AL29" s="877"/>
      <c r="AM29" s="877"/>
      <c r="AN29" s="877"/>
      <c r="AO29" s="877"/>
      <c r="AP29" s="877" t="s">
        <v>584</v>
      </c>
      <c r="AQ29" s="877"/>
      <c r="AR29" s="877"/>
      <c r="AS29" s="877"/>
      <c r="AT29" s="877"/>
      <c r="AU29" s="877" t="s">
        <v>584</v>
      </c>
      <c r="AV29" s="877"/>
      <c r="AW29" s="877"/>
      <c r="AX29" s="877"/>
      <c r="AY29" s="877"/>
      <c r="AZ29" s="878" t="s">
        <v>584</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405</v>
      </c>
      <c r="C30" s="802"/>
      <c r="D30" s="802"/>
      <c r="E30" s="802"/>
      <c r="F30" s="802"/>
      <c r="G30" s="802"/>
      <c r="H30" s="802"/>
      <c r="I30" s="802"/>
      <c r="J30" s="802"/>
      <c r="K30" s="802"/>
      <c r="L30" s="802"/>
      <c r="M30" s="802"/>
      <c r="N30" s="802"/>
      <c r="O30" s="802"/>
      <c r="P30" s="803"/>
      <c r="Q30" s="804">
        <v>112</v>
      </c>
      <c r="R30" s="805"/>
      <c r="S30" s="805"/>
      <c r="T30" s="805"/>
      <c r="U30" s="805"/>
      <c r="V30" s="805">
        <v>110</v>
      </c>
      <c r="W30" s="805"/>
      <c r="X30" s="805"/>
      <c r="Y30" s="805"/>
      <c r="Z30" s="805"/>
      <c r="AA30" s="805">
        <v>2</v>
      </c>
      <c r="AB30" s="805"/>
      <c r="AC30" s="805"/>
      <c r="AD30" s="805"/>
      <c r="AE30" s="806"/>
      <c r="AF30" s="807">
        <v>2</v>
      </c>
      <c r="AG30" s="808"/>
      <c r="AH30" s="808"/>
      <c r="AI30" s="808"/>
      <c r="AJ30" s="809"/>
      <c r="AK30" s="876">
        <v>36</v>
      </c>
      <c r="AL30" s="877"/>
      <c r="AM30" s="877"/>
      <c r="AN30" s="877"/>
      <c r="AO30" s="877"/>
      <c r="AP30" s="877" t="s">
        <v>584</v>
      </c>
      <c r="AQ30" s="877"/>
      <c r="AR30" s="877"/>
      <c r="AS30" s="877"/>
      <c r="AT30" s="877"/>
      <c r="AU30" s="877" t="s">
        <v>584</v>
      </c>
      <c r="AV30" s="877"/>
      <c r="AW30" s="877"/>
      <c r="AX30" s="877"/>
      <c r="AY30" s="877"/>
      <c r="AZ30" s="878" t="s">
        <v>584</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406</v>
      </c>
      <c r="C31" s="802"/>
      <c r="D31" s="802"/>
      <c r="E31" s="802"/>
      <c r="F31" s="802"/>
      <c r="G31" s="802"/>
      <c r="H31" s="802"/>
      <c r="I31" s="802"/>
      <c r="J31" s="802"/>
      <c r="K31" s="802"/>
      <c r="L31" s="802"/>
      <c r="M31" s="802"/>
      <c r="N31" s="802"/>
      <c r="O31" s="802"/>
      <c r="P31" s="803"/>
      <c r="Q31" s="804">
        <v>226</v>
      </c>
      <c r="R31" s="805"/>
      <c r="S31" s="805"/>
      <c r="T31" s="805"/>
      <c r="U31" s="805"/>
      <c r="V31" s="805">
        <v>206</v>
      </c>
      <c r="W31" s="805"/>
      <c r="X31" s="805"/>
      <c r="Y31" s="805"/>
      <c r="Z31" s="805"/>
      <c r="AA31" s="805">
        <v>20</v>
      </c>
      <c r="AB31" s="805"/>
      <c r="AC31" s="805"/>
      <c r="AD31" s="805"/>
      <c r="AE31" s="806"/>
      <c r="AF31" s="807">
        <v>129</v>
      </c>
      <c r="AG31" s="808"/>
      <c r="AH31" s="808"/>
      <c r="AI31" s="808"/>
      <c r="AJ31" s="809"/>
      <c r="AK31" s="876">
        <v>61</v>
      </c>
      <c r="AL31" s="877"/>
      <c r="AM31" s="877"/>
      <c r="AN31" s="877"/>
      <c r="AO31" s="877"/>
      <c r="AP31" s="877">
        <v>965</v>
      </c>
      <c r="AQ31" s="877"/>
      <c r="AR31" s="877"/>
      <c r="AS31" s="877"/>
      <c r="AT31" s="877"/>
      <c r="AU31" s="877">
        <v>460</v>
      </c>
      <c r="AV31" s="877"/>
      <c r="AW31" s="877"/>
      <c r="AX31" s="877"/>
      <c r="AY31" s="877"/>
      <c r="AZ31" s="878" t="s">
        <v>585</v>
      </c>
      <c r="BA31" s="878"/>
      <c r="BB31" s="878"/>
      <c r="BC31" s="878"/>
      <c r="BD31" s="878"/>
      <c r="BE31" s="874" t="s">
        <v>407</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408</v>
      </c>
      <c r="C32" s="802"/>
      <c r="D32" s="802"/>
      <c r="E32" s="802"/>
      <c r="F32" s="802"/>
      <c r="G32" s="802"/>
      <c r="H32" s="802"/>
      <c r="I32" s="802"/>
      <c r="J32" s="802"/>
      <c r="K32" s="802"/>
      <c r="L32" s="802"/>
      <c r="M32" s="802"/>
      <c r="N32" s="802"/>
      <c r="O32" s="802"/>
      <c r="P32" s="803"/>
      <c r="Q32" s="804">
        <v>43</v>
      </c>
      <c r="R32" s="805"/>
      <c r="S32" s="805"/>
      <c r="T32" s="805"/>
      <c r="U32" s="805"/>
      <c r="V32" s="805">
        <v>43</v>
      </c>
      <c r="W32" s="805"/>
      <c r="X32" s="805"/>
      <c r="Y32" s="805"/>
      <c r="Z32" s="805"/>
      <c r="AA32" s="805">
        <v>0</v>
      </c>
      <c r="AB32" s="805"/>
      <c r="AC32" s="805"/>
      <c r="AD32" s="805"/>
      <c r="AE32" s="806"/>
      <c r="AF32" s="807">
        <v>0</v>
      </c>
      <c r="AG32" s="808"/>
      <c r="AH32" s="808"/>
      <c r="AI32" s="808"/>
      <c r="AJ32" s="809"/>
      <c r="AK32" s="876">
        <v>29</v>
      </c>
      <c r="AL32" s="877"/>
      <c r="AM32" s="877"/>
      <c r="AN32" s="877"/>
      <c r="AO32" s="877"/>
      <c r="AP32" s="877">
        <v>236</v>
      </c>
      <c r="AQ32" s="877"/>
      <c r="AR32" s="877"/>
      <c r="AS32" s="877"/>
      <c r="AT32" s="877"/>
      <c r="AU32" s="877">
        <v>236</v>
      </c>
      <c r="AV32" s="877"/>
      <c r="AW32" s="877"/>
      <c r="AX32" s="877"/>
      <c r="AY32" s="877"/>
      <c r="AZ32" s="878" t="s">
        <v>584</v>
      </c>
      <c r="BA32" s="878"/>
      <c r="BB32" s="878"/>
      <c r="BC32" s="878"/>
      <c r="BD32" s="878"/>
      <c r="BE32" s="874" t="s">
        <v>409</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410</v>
      </c>
      <c r="C33" s="802"/>
      <c r="D33" s="802"/>
      <c r="E33" s="802"/>
      <c r="F33" s="802"/>
      <c r="G33" s="802"/>
      <c r="H33" s="802"/>
      <c r="I33" s="802"/>
      <c r="J33" s="802"/>
      <c r="K33" s="802"/>
      <c r="L33" s="802"/>
      <c r="M33" s="802"/>
      <c r="N33" s="802"/>
      <c r="O33" s="802"/>
      <c r="P33" s="803"/>
      <c r="Q33" s="804">
        <v>13</v>
      </c>
      <c r="R33" s="805"/>
      <c r="S33" s="805"/>
      <c r="T33" s="805"/>
      <c r="U33" s="805"/>
      <c r="V33" s="805">
        <v>13</v>
      </c>
      <c r="W33" s="805"/>
      <c r="X33" s="805"/>
      <c r="Y33" s="805"/>
      <c r="Z33" s="805"/>
      <c r="AA33" s="805">
        <v>0</v>
      </c>
      <c r="AB33" s="805"/>
      <c r="AC33" s="805"/>
      <c r="AD33" s="805"/>
      <c r="AE33" s="806"/>
      <c r="AF33" s="807">
        <v>0</v>
      </c>
      <c r="AG33" s="808"/>
      <c r="AH33" s="808"/>
      <c r="AI33" s="808"/>
      <c r="AJ33" s="809"/>
      <c r="AK33" s="876">
        <v>4</v>
      </c>
      <c r="AL33" s="877"/>
      <c r="AM33" s="877"/>
      <c r="AN33" s="877"/>
      <c r="AO33" s="877"/>
      <c r="AP33" s="877">
        <v>32</v>
      </c>
      <c r="AQ33" s="877"/>
      <c r="AR33" s="877"/>
      <c r="AS33" s="877"/>
      <c r="AT33" s="877"/>
      <c r="AU33" s="877">
        <v>32</v>
      </c>
      <c r="AV33" s="877"/>
      <c r="AW33" s="877"/>
      <c r="AX33" s="877"/>
      <c r="AY33" s="877"/>
      <c r="AZ33" s="878" t="s">
        <v>584</v>
      </c>
      <c r="BA33" s="878"/>
      <c r="BB33" s="878"/>
      <c r="BC33" s="878"/>
      <c r="BD33" s="878"/>
      <c r="BE33" s="874" t="s">
        <v>409</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411</v>
      </c>
      <c r="C34" s="802"/>
      <c r="D34" s="802"/>
      <c r="E34" s="802"/>
      <c r="F34" s="802"/>
      <c r="G34" s="802"/>
      <c r="H34" s="802"/>
      <c r="I34" s="802"/>
      <c r="J34" s="802"/>
      <c r="K34" s="802"/>
      <c r="L34" s="802"/>
      <c r="M34" s="802"/>
      <c r="N34" s="802"/>
      <c r="O34" s="802"/>
      <c r="P34" s="803"/>
      <c r="Q34" s="804">
        <v>333</v>
      </c>
      <c r="R34" s="805"/>
      <c r="S34" s="805"/>
      <c r="T34" s="805"/>
      <c r="U34" s="805"/>
      <c r="V34" s="805">
        <v>249</v>
      </c>
      <c r="W34" s="805"/>
      <c r="X34" s="805"/>
      <c r="Y34" s="805"/>
      <c r="Z34" s="805"/>
      <c r="AA34" s="805">
        <v>84</v>
      </c>
      <c r="AB34" s="805"/>
      <c r="AC34" s="805"/>
      <c r="AD34" s="805"/>
      <c r="AE34" s="806"/>
      <c r="AF34" s="807">
        <v>84</v>
      </c>
      <c r="AG34" s="808"/>
      <c r="AH34" s="808"/>
      <c r="AI34" s="808"/>
      <c r="AJ34" s="809"/>
      <c r="AK34" s="876">
        <v>153</v>
      </c>
      <c r="AL34" s="877"/>
      <c r="AM34" s="877"/>
      <c r="AN34" s="877"/>
      <c r="AO34" s="877"/>
      <c r="AP34" s="877">
        <v>2022</v>
      </c>
      <c r="AQ34" s="877"/>
      <c r="AR34" s="877"/>
      <c r="AS34" s="877"/>
      <c r="AT34" s="877"/>
      <c r="AU34" s="877">
        <v>2022</v>
      </c>
      <c r="AV34" s="877"/>
      <c r="AW34" s="877"/>
      <c r="AX34" s="877"/>
      <c r="AY34" s="877"/>
      <c r="AZ34" s="878" t="s">
        <v>584</v>
      </c>
      <c r="BA34" s="878"/>
      <c r="BB34" s="878"/>
      <c r="BC34" s="878"/>
      <c r="BD34" s="878"/>
      <c r="BE34" s="874" t="s">
        <v>412</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390</v>
      </c>
      <c r="B63" s="836" t="s">
        <v>414</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243</v>
      </c>
      <c r="AG63" s="888"/>
      <c r="AH63" s="888"/>
      <c r="AI63" s="888"/>
      <c r="AJ63" s="889"/>
      <c r="AK63" s="890"/>
      <c r="AL63" s="885"/>
      <c r="AM63" s="885"/>
      <c r="AN63" s="885"/>
      <c r="AO63" s="885"/>
      <c r="AP63" s="888">
        <v>3255</v>
      </c>
      <c r="AQ63" s="888"/>
      <c r="AR63" s="888"/>
      <c r="AS63" s="888"/>
      <c r="AT63" s="888"/>
      <c r="AU63" s="888">
        <v>2750</v>
      </c>
      <c r="AV63" s="888"/>
      <c r="AW63" s="888"/>
      <c r="AX63" s="888"/>
      <c r="AY63" s="888"/>
      <c r="AZ63" s="892"/>
      <c r="BA63" s="892"/>
      <c r="BB63" s="892"/>
      <c r="BC63" s="892"/>
      <c r="BD63" s="892"/>
      <c r="BE63" s="893"/>
      <c r="BF63" s="893"/>
      <c r="BG63" s="893"/>
      <c r="BH63" s="893"/>
      <c r="BI63" s="894"/>
      <c r="BJ63" s="895" t="s">
        <v>127</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416</v>
      </c>
      <c r="B66" s="787"/>
      <c r="C66" s="787"/>
      <c r="D66" s="787"/>
      <c r="E66" s="787"/>
      <c r="F66" s="787"/>
      <c r="G66" s="787"/>
      <c r="H66" s="787"/>
      <c r="I66" s="787"/>
      <c r="J66" s="787"/>
      <c r="K66" s="787"/>
      <c r="L66" s="787"/>
      <c r="M66" s="787"/>
      <c r="N66" s="787"/>
      <c r="O66" s="787"/>
      <c r="P66" s="788"/>
      <c r="Q66" s="763" t="s">
        <v>395</v>
      </c>
      <c r="R66" s="764"/>
      <c r="S66" s="764"/>
      <c r="T66" s="764"/>
      <c r="U66" s="765"/>
      <c r="V66" s="763" t="s">
        <v>396</v>
      </c>
      <c r="W66" s="764"/>
      <c r="X66" s="764"/>
      <c r="Y66" s="764"/>
      <c r="Z66" s="765"/>
      <c r="AA66" s="763" t="s">
        <v>397</v>
      </c>
      <c r="AB66" s="764"/>
      <c r="AC66" s="764"/>
      <c r="AD66" s="764"/>
      <c r="AE66" s="765"/>
      <c r="AF66" s="898" t="s">
        <v>417</v>
      </c>
      <c r="AG66" s="859"/>
      <c r="AH66" s="859"/>
      <c r="AI66" s="859"/>
      <c r="AJ66" s="899"/>
      <c r="AK66" s="763" t="s">
        <v>399</v>
      </c>
      <c r="AL66" s="787"/>
      <c r="AM66" s="787"/>
      <c r="AN66" s="787"/>
      <c r="AO66" s="788"/>
      <c r="AP66" s="763" t="s">
        <v>418</v>
      </c>
      <c r="AQ66" s="764"/>
      <c r="AR66" s="764"/>
      <c r="AS66" s="764"/>
      <c r="AT66" s="765"/>
      <c r="AU66" s="763" t="s">
        <v>419</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586</v>
      </c>
      <c r="C68" s="916"/>
      <c r="D68" s="916"/>
      <c r="E68" s="916"/>
      <c r="F68" s="916"/>
      <c r="G68" s="916"/>
      <c r="H68" s="916"/>
      <c r="I68" s="916"/>
      <c r="J68" s="916"/>
      <c r="K68" s="916"/>
      <c r="L68" s="916"/>
      <c r="M68" s="916"/>
      <c r="N68" s="916"/>
      <c r="O68" s="916"/>
      <c r="P68" s="917"/>
      <c r="Q68" s="918">
        <v>957</v>
      </c>
      <c r="R68" s="912"/>
      <c r="S68" s="912"/>
      <c r="T68" s="912"/>
      <c r="U68" s="912"/>
      <c r="V68" s="912">
        <v>899</v>
      </c>
      <c r="W68" s="912"/>
      <c r="X68" s="912"/>
      <c r="Y68" s="912"/>
      <c r="Z68" s="912"/>
      <c r="AA68" s="912">
        <v>58</v>
      </c>
      <c r="AB68" s="912"/>
      <c r="AC68" s="912"/>
      <c r="AD68" s="912"/>
      <c r="AE68" s="912"/>
      <c r="AF68" s="912">
        <v>57</v>
      </c>
      <c r="AG68" s="912"/>
      <c r="AH68" s="912"/>
      <c r="AI68" s="912"/>
      <c r="AJ68" s="912"/>
      <c r="AK68" s="912" t="s">
        <v>597</v>
      </c>
      <c r="AL68" s="912"/>
      <c r="AM68" s="912"/>
      <c r="AN68" s="912"/>
      <c r="AO68" s="912"/>
      <c r="AP68" s="912">
        <v>4815</v>
      </c>
      <c r="AQ68" s="912"/>
      <c r="AR68" s="912"/>
      <c r="AS68" s="912"/>
      <c r="AT68" s="912"/>
      <c r="AU68" s="912">
        <v>4815</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587</v>
      </c>
      <c r="C69" s="920"/>
      <c r="D69" s="920"/>
      <c r="E69" s="920"/>
      <c r="F69" s="920"/>
      <c r="G69" s="920"/>
      <c r="H69" s="920"/>
      <c r="I69" s="920"/>
      <c r="J69" s="920"/>
      <c r="K69" s="920"/>
      <c r="L69" s="920"/>
      <c r="M69" s="920"/>
      <c r="N69" s="920"/>
      <c r="O69" s="920"/>
      <c r="P69" s="921"/>
      <c r="Q69" s="922">
        <v>11</v>
      </c>
      <c r="R69" s="877"/>
      <c r="S69" s="877"/>
      <c r="T69" s="877"/>
      <c r="U69" s="877"/>
      <c r="V69" s="877">
        <v>9</v>
      </c>
      <c r="W69" s="877"/>
      <c r="X69" s="877"/>
      <c r="Y69" s="877"/>
      <c r="Z69" s="877"/>
      <c r="AA69" s="877">
        <v>2</v>
      </c>
      <c r="AB69" s="877"/>
      <c r="AC69" s="877"/>
      <c r="AD69" s="877"/>
      <c r="AE69" s="877"/>
      <c r="AF69" s="877">
        <v>2</v>
      </c>
      <c r="AG69" s="877"/>
      <c r="AH69" s="877"/>
      <c r="AI69" s="877"/>
      <c r="AJ69" s="877"/>
      <c r="AK69" s="877" t="s">
        <v>597</v>
      </c>
      <c r="AL69" s="877"/>
      <c r="AM69" s="877"/>
      <c r="AN69" s="877"/>
      <c r="AO69" s="877"/>
      <c r="AP69" s="877" t="s">
        <v>598</v>
      </c>
      <c r="AQ69" s="877"/>
      <c r="AR69" s="877"/>
      <c r="AS69" s="877"/>
      <c r="AT69" s="877"/>
      <c r="AU69" s="877" t="s">
        <v>597</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588</v>
      </c>
      <c r="C70" s="920"/>
      <c r="D70" s="920"/>
      <c r="E70" s="920"/>
      <c r="F70" s="920"/>
      <c r="G70" s="920"/>
      <c r="H70" s="920"/>
      <c r="I70" s="920"/>
      <c r="J70" s="920"/>
      <c r="K70" s="920"/>
      <c r="L70" s="920"/>
      <c r="M70" s="920"/>
      <c r="N70" s="920"/>
      <c r="O70" s="920"/>
      <c r="P70" s="921"/>
      <c r="Q70" s="922">
        <v>288</v>
      </c>
      <c r="R70" s="877"/>
      <c r="S70" s="877"/>
      <c r="T70" s="877"/>
      <c r="U70" s="877"/>
      <c r="V70" s="877">
        <v>280</v>
      </c>
      <c r="W70" s="877"/>
      <c r="X70" s="877"/>
      <c r="Y70" s="877"/>
      <c r="Z70" s="877"/>
      <c r="AA70" s="877">
        <v>8</v>
      </c>
      <c r="AB70" s="877"/>
      <c r="AC70" s="877"/>
      <c r="AD70" s="877"/>
      <c r="AE70" s="877"/>
      <c r="AF70" s="877">
        <v>8</v>
      </c>
      <c r="AG70" s="877"/>
      <c r="AH70" s="877"/>
      <c r="AI70" s="877"/>
      <c r="AJ70" s="877"/>
      <c r="AK70" s="877">
        <v>22</v>
      </c>
      <c r="AL70" s="877"/>
      <c r="AM70" s="877"/>
      <c r="AN70" s="877"/>
      <c r="AO70" s="877"/>
      <c r="AP70" s="877" t="s">
        <v>584</v>
      </c>
      <c r="AQ70" s="877"/>
      <c r="AR70" s="877"/>
      <c r="AS70" s="877"/>
      <c r="AT70" s="877"/>
      <c r="AU70" s="877" t="s">
        <v>585</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589</v>
      </c>
      <c r="C71" s="920"/>
      <c r="D71" s="920"/>
      <c r="E71" s="920"/>
      <c r="F71" s="920"/>
      <c r="G71" s="920"/>
      <c r="H71" s="920"/>
      <c r="I71" s="920"/>
      <c r="J71" s="920"/>
      <c r="K71" s="920"/>
      <c r="L71" s="920"/>
      <c r="M71" s="920"/>
      <c r="N71" s="920"/>
      <c r="O71" s="920"/>
      <c r="P71" s="921"/>
      <c r="Q71" s="922">
        <v>234570</v>
      </c>
      <c r="R71" s="877"/>
      <c r="S71" s="877"/>
      <c r="T71" s="877"/>
      <c r="U71" s="877"/>
      <c r="V71" s="877">
        <v>230186</v>
      </c>
      <c r="W71" s="877"/>
      <c r="X71" s="877"/>
      <c r="Y71" s="877"/>
      <c r="Z71" s="877"/>
      <c r="AA71" s="877">
        <v>4384</v>
      </c>
      <c r="AB71" s="877"/>
      <c r="AC71" s="877"/>
      <c r="AD71" s="877"/>
      <c r="AE71" s="877"/>
      <c r="AF71" s="877">
        <v>4384</v>
      </c>
      <c r="AG71" s="877"/>
      <c r="AH71" s="877"/>
      <c r="AI71" s="877"/>
      <c r="AJ71" s="877"/>
      <c r="AK71" s="877">
        <v>38</v>
      </c>
      <c r="AL71" s="877"/>
      <c r="AM71" s="877"/>
      <c r="AN71" s="877"/>
      <c r="AO71" s="877"/>
      <c r="AP71" s="877" t="s">
        <v>584</v>
      </c>
      <c r="AQ71" s="877"/>
      <c r="AR71" s="877"/>
      <c r="AS71" s="877"/>
      <c r="AT71" s="877"/>
      <c r="AU71" s="877" t="s">
        <v>585</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590</v>
      </c>
      <c r="C72" s="920"/>
      <c r="D72" s="920"/>
      <c r="E72" s="920"/>
      <c r="F72" s="920"/>
      <c r="G72" s="920"/>
      <c r="H72" s="920"/>
      <c r="I72" s="920"/>
      <c r="J72" s="920"/>
      <c r="K72" s="920"/>
      <c r="L72" s="920"/>
      <c r="M72" s="920"/>
      <c r="N72" s="920"/>
      <c r="O72" s="920"/>
      <c r="P72" s="921"/>
      <c r="Q72" s="922">
        <v>8794</v>
      </c>
      <c r="R72" s="877"/>
      <c r="S72" s="877"/>
      <c r="T72" s="877"/>
      <c r="U72" s="877"/>
      <c r="V72" s="877">
        <v>8256</v>
      </c>
      <c r="W72" s="877"/>
      <c r="X72" s="877"/>
      <c r="Y72" s="877"/>
      <c r="Z72" s="877"/>
      <c r="AA72" s="877">
        <v>538</v>
      </c>
      <c r="AB72" s="877"/>
      <c r="AC72" s="877"/>
      <c r="AD72" s="877"/>
      <c r="AE72" s="877"/>
      <c r="AF72" s="877">
        <v>538</v>
      </c>
      <c r="AG72" s="877"/>
      <c r="AH72" s="877"/>
      <c r="AI72" s="877"/>
      <c r="AJ72" s="877"/>
      <c r="AK72" s="877">
        <v>1022</v>
      </c>
      <c r="AL72" s="877"/>
      <c r="AM72" s="877"/>
      <c r="AN72" s="877"/>
      <c r="AO72" s="877"/>
      <c r="AP72" s="877" t="s">
        <v>584</v>
      </c>
      <c r="AQ72" s="877"/>
      <c r="AR72" s="877"/>
      <c r="AS72" s="877"/>
      <c r="AT72" s="877"/>
      <c r="AU72" s="877" t="s">
        <v>585</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591</v>
      </c>
      <c r="C73" s="920"/>
      <c r="D73" s="920"/>
      <c r="E73" s="920"/>
      <c r="F73" s="920"/>
      <c r="G73" s="920"/>
      <c r="H73" s="920"/>
      <c r="I73" s="920"/>
      <c r="J73" s="920"/>
      <c r="K73" s="920"/>
      <c r="L73" s="920"/>
      <c r="M73" s="920"/>
      <c r="N73" s="920"/>
      <c r="O73" s="920"/>
      <c r="P73" s="921"/>
      <c r="Q73" s="922">
        <v>49</v>
      </c>
      <c r="R73" s="877"/>
      <c r="S73" s="877"/>
      <c r="T73" s="877"/>
      <c r="U73" s="877"/>
      <c r="V73" s="877">
        <v>33</v>
      </c>
      <c r="W73" s="877"/>
      <c r="X73" s="877"/>
      <c r="Y73" s="877"/>
      <c r="Z73" s="877"/>
      <c r="AA73" s="877">
        <v>16</v>
      </c>
      <c r="AB73" s="877"/>
      <c r="AC73" s="877"/>
      <c r="AD73" s="877"/>
      <c r="AE73" s="877"/>
      <c r="AF73" s="877">
        <v>16</v>
      </c>
      <c r="AG73" s="877"/>
      <c r="AH73" s="877"/>
      <c r="AI73" s="877"/>
      <c r="AJ73" s="877"/>
      <c r="AK73" s="877" t="s">
        <v>585</v>
      </c>
      <c r="AL73" s="877"/>
      <c r="AM73" s="877"/>
      <c r="AN73" s="877"/>
      <c r="AO73" s="877"/>
      <c r="AP73" s="877" t="s">
        <v>584</v>
      </c>
      <c r="AQ73" s="877"/>
      <c r="AR73" s="877"/>
      <c r="AS73" s="877"/>
      <c r="AT73" s="877"/>
      <c r="AU73" s="877" t="s">
        <v>584</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592</v>
      </c>
      <c r="C74" s="920"/>
      <c r="D74" s="920"/>
      <c r="E74" s="920"/>
      <c r="F74" s="920"/>
      <c r="G74" s="920"/>
      <c r="H74" s="920"/>
      <c r="I74" s="920"/>
      <c r="J74" s="920"/>
      <c r="K74" s="920"/>
      <c r="L74" s="920"/>
      <c r="M74" s="920"/>
      <c r="N74" s="920"/>
      <c r="O74" s="920"/>
      <c r="P74" s="921"/>
      <c r="Q74" s="922">
        <v>12</v>
      </c>
      <c r="R74" s="877"/>
      <c r="S74" s="877"/>
      <c r="T74" s="877"/>
      <c r="U74" s="877"/>
      <c r="V74" s="877">
        <v>9</v>
      </c>
      <c r="W74" s="877"/>
      <c r="X74" s="877"/>
      <c r="Y74" s="877"/>
      <c r="Z74" s="877"/>
      <c r="AA74" s="877">
        <v>3</v>
      </c>
      <c r="AB74" s="877"/>
      <c r="AC74" s="877"/>
      <c r="AD74" s="877"/>
      <c r="AE74" s="877"/>
      <c r="AF74" s="877">
        <v>3</v>
      </c>
      <c r="AG74" s="877"/>
      <c r="AH74" s="877"/>
      <c r="AI74" s="877"/>
      <c r="AJ74" s="877"/>
      <c r="AK74" s="877" t="s">
        <v>584</v>
      </c>
      <c r="AL74" s="877"/>
      <c r="AM74" s="877"/>
      <c r="AN74" s="877"/>
      <c r="AO74" s="877"/>
      <c r="AP74" s="877" t="s">
        <v>584</v>
      </c>
      <c r="AQ74" s="877"/>
      <c r="AR74" s="877"/>
      <c r="AS74" s="877"/>
      <c r="AT74" s="877"/>
      <c r="AU74" s="877" t="s">
        <v>584</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593</v>
      </c>
      <c r="C75" s="920"/>
      <c r="D75" s="920"/>
      <c r="E75" s="920"/>
      <c r="F75" s="920"/>
      <c r="G75" s="920"/>
      <c r="H75" s="920"/>
      <c r="I75" s="920"/>
      <c r="J75" s="920"/>
      <c r="K75" s="920"/>
      <c r="L75" s="920"/>
      <c r="M75" s="920"/>
      <c r="N75" s="920"/>
      <c r="O75" s="920"/>
      <c r="P75" s="921"/>
      <c r="Q75" s="925">
        <v>2</v>
      </c>
      <c r="R75" s="926"/>
      <c r="S75" s="926"/>
      <c r="T75" s="926"/>
      <c r="U75" s="876"/>
      <c r="V75" s="927">
        <v>1</v>
      </c>
      <c r="W75" s="926"/>
      <c r="X75" s="926"/>
      <c r="Y75" s="926"/>
      <c r="Z75" s="876"/>
      <c r="AA75" s="927">
        <v>1</v>
      </c>
      <c r="AB75" s="926"/>
      <c r="AC75" s="926"/>
      <c r="AD75" s="926"/>
      <c r="AE75" s="876"/>
      <c r="AF75" s="927">
        <v>1</v>
      </c>
      <c r="AG75" s="926"/>
      <c r="AH75" s="926"/>
      <c r="AI75" s="926"/>
      <c r="AJ75" s="876"/>
      <c r="AK75" s="927" t="s">
        <v>584</v>
      </c>
      <c r="AL75" s="926"/>
      <c r="AM75" s="926"/>
      <c r="AN75" s="926"/>
      <c r="AO75" s="876"/>
      <c r="AP75" s="927" t="s">
        <v>584</v>
      </c>
      <c r="AQ75" s="926"/>
      <c r="AR75" s="926"/>
      <c r="AS75" s="926"/>
      <c r="AT75" s="876"/>
      <c r="AU75" s="927" t="s">
        <v>584</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594</v>
      </c>
      <c r="C76" s="920"/>
      <c r="D76" s="920"/>
      <c r="E76" s="920"/>
      <c r="F76" s="920"/>
      <c r="G76" s="920"/>
      <c r="H76" s="920"/>
      <c r="I76" s="920"/>
      <c r="J76" s="920"/>
      <c r="K76" s="920"/>
      <c r="L76" s="920"/>
      <c r="M76" s="920"/>
      <c r="N76" s="920"/>
      <c r="O76" s="920"/>
      <c r="P76" s="921"/>
      <c r="Q76" s="925">
        <v>5</v>
      </c>
      <c r="R76" s="926"/>
      <c r="S76" s="926"/>
      <c r="T76" s="926"/>
      <c r="U76" s="876"/>
      <c r="V76" s="927">
        <v>3</v>
      </c>
      <c r="W76" s="926"/>
      <c r="X76" s="926"/>
      <c r="Y76" s="926"/>
      <c r="Z76" s="876"/>
      <c r="AA76" s="927">
        <v>3</v>
      </c>
      <c r="AB76" s="926"/>
      <c r="AC76" s="926"/>
      <c r="AD76" s="926"/>
      <c r="AE76" s="876"/>
      <c r="AF76" s="927">
        <v>3</v>
      </c>
      <c r="AG76" s="926"/>
      <c r="AH76" s="926"/>
      <c r="AI76" s="926"/>
      <c r="AJ76" s="876"/>
      <c r="AK76" s="927" t="s">
        <v>584</v>
      </c>
      <c r="AL76" s="926"/>
      <c r="AM76" s="926"/>
      <c r="AN76" s="926"/>
      <c r="AO76" s="876"/>
      <c r="AP76" s="927" t="s">
        <v>584</v>
      </c>
      <c r="AQ76" s="926"/>
      <c r="AR76" s="926"/>
      <c r="AS76" s="926"/>
      <c r="AT76" s="876"/>
      <c r="AU76" s="927" t="s">
        <v>584</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595</v>
      </c>
      <c r="C77" s="920"/>
      <c r="D77" s="920"/>
      <c r="E77" s="920"/>
      <c r="F77" s="920"/>
      <c r="G77" s="920"/>
      <c r="H77" s="920"/>
      <c r="I77" s="920"/>
      <c r="J77" s="920"/>
      <c r="K77" s="920"/>
      <c r="L77" s="920"/>
      <c r="M77" s="920"/>
      <c r="N77" s="920"/>
      <c r="O77" s="920"/>
      <c r="P77" s="921"/>
      <c r="Q77" s="925">
        <v>39</v>
      </c>
      <c r="R77" s="926"/>
      <c r="S77" s="926"/>
      <c r="T77" s="926"/>
      <c r="U77" s="876"/>
      <c r="V77" s="927">
        <v>38</v>
      </c>
      <c r="W77" s="926"/>
      <c r="X77" s="926"/>
      <c r="Y77" s="926"/>
      <c r="Z77" s="876"/>
      <c r="AA77" s="927">
        <v>1</v>
      </c>
      <c r="AB77" s="926"/>
      <c r="AC77" s="926"/>
      <c r="AD77" s="926"/>
      <c r="AE77" s="876"/>
      <c r="AF77" s="927">
        <v>1</v>
      </c>
      <c r="AG77" s="926"/>
      <c r="AH77" s="926"/>
      <c r="AI77" s="926"/>
      <c r="AJ77" s="876"/>
      <c r="AK77" s="927">
        <v>5</v>
      </c>
      <c r="AL77" s="926"/>
      <c r="AM77" s="926"/>
      <c r="AN77" s="926"/>
      <c r="AO77" s="876"/>
      <c r="AP77" s="927" t="s">
        <v>584</v>
      </c>
      <c r="AQ77" s="926"/>
      <c r="AR77" s="926"/>
      <c r="AS77" s="926"/>
      <c r="AT77" s="876"/>
      <c r="AU77" s="927" t="s">
        <v>584</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390</v>
      </c>
      <c r="B88" s="836" t="s">
        <v>420</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421</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0</v>
      </c>
      <c r="CS102" s="896"/>
      <c r="CT102" s="896"/>
      <c r="CU102" s="896"/>
      <c r="CV102" s="939"/>
      <c r="CW102" s="938" t="s">
        <v>521</v>
      </c>
      <c r="CX102" s="896"/>
      <c r="CY102" s="896"/>
      <c r="CZ102" s="896"/>
      <c r="DA102" s="939"/>
      <c r="DB102" s="938">
        <v>31</v>
      </c>
      <c r="DC102" s="896"/>
      <c r="DD102" s="896"/>
      <c r="DE102" s="896"/>
      <c r="DF102" s="939"/>
      <c r="DG102" s="938" t="s">
        <v>521</v>
      </c>
      <c r="DH102" s="896"/>
      <c r="DI102" s="896"/>
      <c r="DJ102" s="896"/>
      <c r="DK102" s="939"/>
      <c r="DL102" s="938">
        <v>19</v>
      </c>
      <c r="DM102" s="896"/>
      <c r="DN102" s="896"/>
      <c r="DO102" s="896"/>
      <c r="DP102" s="939"/>
      <c r="DQ102" s="938" t="s">
        <v>521</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429</v>
      </c>
      <c r="AB109" s="941"/>
      <c r="AC109" s="941"/>
      <c r="AD109" s="941"/>
      <c r="AE109" s="942"/>
      <c r="AF109" s="940" t="s">
        <v>307</v>
      </c>
      <c r="AG109" s="941"/>
      <c r="AH109" s="941"/>
      <c r="AI109" s="941"/>
      <c r="AJ109" s="942"/>
      <c r="AK109" s="940" t="s">
        <v>306</v>
      </c>
      <c r="AL109" s="941"/>
      <c r="AM109" s="941"/>
      <c r="AN109" s="941"/>
      <c r="AO109" s="942"/>
      <c r="AP109" s="940" t="s">
        <v>430</v>
      </c>
      <c r="AQ109" s="941"/>
      <c r="AR109" s="941"/>
      <c r="AS109" s="941"/>
      <c r="AT109" s="943"/>
      <c r="AU109" s="960" t="s">
        <v>428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429</v>
      </c>
      <c r="BR109" s="941"/>
      <c r="BS109" s="941"/>
      <c r="BT109" s="941"/>
      <c r="BU109" s="942"/>
      <c r="BV109" s="940" t="s">
        <v>307</v>
      </c>
      <c r="BW109" s="941"/>
      <c r="BX109" s="941"/>
      <c r="BY109" s="941"/>
      <c r="BZ109" s="942"/>
      <c r="CA109" s="940" t="s">
        <v>306</v>
      </c>
      <c r="CB109" s="941"/>
      <c r="CC109" s="941"/>
      <c r="CD109" s="941"/>
      <c r="CE109" s="942"/>
      <c r="CF109" s="961" t="s">
        <v>430</v>
      </c>
      <c r="CG109" s="961"/>
      <c r="CH109" s="961"/>
      <c r="CI109" s="961"/>
      <c r="CJ109" s="961"/>
      <c r="CK109" s="940" t="s">
        <v>431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429</v>
      </c>
      <c r="DH109" s="941"/>
      <c r="DI109" s="941"/>
      <c r="DJ109" s="941"/>
      <c r="DK109" s="942"/>
      <c r="DL109" s="940" t="s">
        <v>307</v>
      </c>
      <c r="DM109" s="941"/>
      <c r="DN109" s="941"/>
      <c r="DO109" s="941"/>
      <c r="DP109" s="942"/>
      <c r="DQ109" s="940" t="s">
        <v>306</v>
      </c>
      <c r="DR109" s="941"/>
      <c r="DS109" s="941"/>
      <c r="DT109" s="941"/>
      <c r="DU109" s="942"/>
      <c r="DV109" s="940" t="s">
        <v>430</v>
      </c>
      <c r="DW109" s="941"/>
      <c r="DX109" s="941"/>
      <c r="DY109" s="941"/>
      <c r="DZ109" s="943"/>
    </row>
    <row r="110" spans="1:131" s="247" customFormat="1" ht="26.25" customHeight="1" x14ac:dyDescent="0.15">
      <c r="A110" s="944" t="s">
        <v>432</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661455</v>
      </c>
      <c r="AB110" s="948"/>
      <c r="AC110" s="948"/>
      <c r="AD110" s="948"/>
      <c r="AE110" s="949"/>
      <c r="AF110" s="950">
        <v>594633</v>
      </c>
      <c r="AG110" s="948"/>
      <c r="AH110" s="948"/>
      <c r="AI110" s="948"/>
      <c r="AJ110" s="949"/>
      <c r="AK110" s="950">
        <v>564850</v>
      </c>
      <c r="AL110" s="948"/>
      <c r="AM110" s="948"/>
      <c r="AN110" s="948"/>
      <c r="AO110" s="949"/>
      <c r="AP110" s="951">
        <v>22.7</v>
      </c>
      <c r="AQ110" s="952"/>
      <c r="AR110" s="952"/>
      <c r="AS110" s="952"/>
      <c r="AT110" s="953"/>
      <c r="AU110" s="954" t="s">
        <v>73</v>
      </c>
      <c r="AV110" s="955"/>
      <c r="AW110" s="955"/>
      <c r="AX110" s="955"/>
      <c r="AY110" s="955"/>
      <c r="AZ110" s="996" t="s">
        <v>433</v>
      </c>
      <c r="BA110" s="945"/>
      <c r="BB110" s="945"/>
      <c r="BC110" s="945"/>
      <c r="BD110" s="945"/>
      <c r="BE110" s="945"/>
      <c r="BF110" s="945"/>
      <c r="BG110" s="945"/>
      <c r="BH110" s="945"/>
      <c r="BI110" s="945"/>
      <c r="BJ110" s="945"/>
      <c r="BK110" s="945"/>
      <c r="BL110" s="945"/>
      <c r="BM110" s="945"/>
      <c r="BN110" s="945"/>
      <c r="BO110" s="945"/>
      <c r="BP110" s="946"/>
      <c r="BQ110" s="982">
        <v>4838577</v>
      </c>
      <c r="BR110" s="983"/>
      <c r="BS110" s="983"/>
      <c r="BT110" s="983"/>
      <c r="BU110" s="983"/>
      <c r="BV110" s="983">
        <v>4551137</v>
      </c>
      <c r="BW110" s="983"/>
      <c r="BX110" s="983"/>
      <c r="BY110" s="983"/>
      <c r="BZ110" s="983"/>
      <c r="CA110" s="983">
        <v>4275152</v>
      </c>
      <c r="CB110" s="983"/>
      <c r="CC110" s="983"/>
      <c r="CD110" s="983"/>
      <c r="CE110" s="983"/>
      <c r="CF110" s="997">
        <v>171.7</v>
      </c>
      <c r="CG110" s="998"/>
      <c r="CH110" s="998"/>
      <c r="CI110" s="998"/>
      <c r="CJ110" s="998"/>
      <c r="CK110" s="999" t="s">
        <v>434</v>
      </c>
      <c r="CL110" s="1000"/>
      <c r="CM110" s="979" t="s">
        <v>435</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436</v>
      </c>
      <c r="DH110" s="983"/>
      <c r="DI110" s="983"/>
      <c r="DJ110" s="983"/>
      <c r="DK110" s="983"/>
      <c r="DL110" s="983" t="s">
        <v>437</v>
      </c>
      <c r="DM110" s="983"/>
      <c r="DN110" s="983"/>
      <c r="DO110" s="983"/>
      <c r="DP110" s="983"/>
      <c r="DQ110" s="983" t="s">
        <v>437</v>
      </c>
      <c r="DR110" s="983"/>
      <c r="DS110" s="983"/>
      <c r="DT110" s="983"/>
      <c r="DU110" s="983"/>
      <c r="DV110" s="984" t="s">
        <v>437</v>
      </c>
      <c r="DW110" s="984"/>
      <c r="DX110" s="984"/>
      <c r="DY110" s="984"/>
      <c r="DZ110" s="985"/>
    </row>
    <row r="111" spans="1:131" s="247" customFormat="1" ht="26.25" customHeight="1" x14ac:dyDescent="0.15">
      <c r="A111" s="986" t="s">
        <v>438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439</v>
      </c>
      <c r="AB111" s="990"/>
      <c r="AC111" s="990"/>
      <c r="AD111" s="990"/>
      <c r="AE111" s="991"/>
      <c r="AF111" s="992" t="s">
        <v>127</v>
      </c>
      <c r="AG111" s="990"/>
      <c r="AH111" s="990"/>
      <c r="AI111" s="990"/>
      <c r="AJ111" s="991"/>
      <c r="AK111" s="992" t="s">
        <v>127</v>
      </c>
      <c r="AL111" s="990"/>
      <c r="AM111" s="990"/>
      <c r="AN111" s="990"/>
      <c r="AO111" s="991"/>
      <c r="AP111" s="993" t="s">
        <v>437</v>
      </c>
      <c r="AQ111" s="994"/>
      <c r="AR111" s="994"/>
      <c r="AS111" s="994"/>
      <c r="AT111" s="995"/>
      <c r="AU111" s="956"/>
      <c r="AV111" s="957"/>
      <c r="AW111" s="957"/>
      <c r="AX111" s="957"/>
      <c r="AY111" s="957"/>
      <c r="AZ111" s="1005" t="s">
        <v>440</v>
      </c>
      <c r="BA111" s="1006"/>
      <c r="BB111" s="1006"/>
      <c r="BC111" s="1006"/>
      <c r="BD111" s="1006"/>
      <c r="BE111" s="1006"/>
      <c r="BF111" s="1006"/>
      <c r="BG111" s="1006"/>
      <c r="BH111" s="1006"/>
      <c r="BI111" s="1006"/>
      <c r="BJ111" s="1006"/>
      <c r="BK111" s="1006"/>
      <c r="BL111" s="1006"/>
      <c r="BM111" s="1006"/>
      <c r="BN111" s="1006"/>
      <c r="BO111" s="1006"/>
      <c r="BP111" s="1007"/>
      <c r="BQ111" s="975" t="s">
        <v>392</v>
      </c>
      <c r="BR111" s="976"/>
      <c r="BS111" s="976"/>
      <c r="BT111" s="976"/>
      <c r="BU111" s="976"/>
      <c r="BV111" s="976" t="s">
        <v>437</v>
      </c>
      <c r="BW111" s="976"/>
      <c r="BX111" s="976"/>
      <c r="BY111" s="976"/>
      <c r="BZ111" s="976"/>
      <c r="CA111" s="976" t="s">
        <v>392</v>
      </c>
      <c r="CB111" s="976"/>
      <c r="CC111" s="976"/>
      <c r="CD111" s="976"/>
      <c r="CE111" s="976"/>
      <c r="CF111" s="970" t="s">
        <v>392</v>
      </c>
      <c r="CG111" s="971"/>
      <c r="CH111" s="971"/>
      <c r="CI111" s="971"/>
      <c r="CJ111" s="971"/>
      <c r="CK111" s="1001"/>
      <c r="CL111" s="1002"/>
      <c r="CM111" s="972" t="s">
        <v>441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436</v>
      </c>
      <c r="DH111" s="976"/>
      <c r="DI111" s="976"/>
      <c r="DJ111" s="976"/>
      <c r="DK111" s="976"/>
      <c r="DL111" s="976" t="s">
        <v>127</v>
      </c>
      <c r="DM111" s="976"/>
      <c r="DN111" s="976"/>
      <c r="DO111" s="976"/>
      <c r="DP111" s="976"/>
      <c r="DQ111" s="976" t="s">
        <v>437</v>
      </c>
      <c r="DR111" s="976"/>
      <c r="DS111" s="976"/>
      <c r="DT111" s="976"/>
      <c r="DU111" s="976"/>
      <c r="DV111" s="977" t="s">
        <v>436</v>
      </c>
      <c r="DW111" s="977"/>
      <c r="DX111" s="977"/>
      <c r="DY111" s="977"/>
      <c r="DZ111" s="978"/>
    </row>
    <row r="112" spans="1:131" s="247" customFormat="1" ht="26.25" customHeight="1" x14ac:dyDescent="0.15">
      <c r="A112" s="1008" t="s">
        <v>442</v>
      </c>
      <c r="B112" s="1009"/>
      <c r="C112" s="1006" t="s">
        <v>443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437</v>
      </c>
      <c r="AB112" s="1015"/>
      <c r="AC112" s="1015"/>
      <c r="AD112" s="1015"/>
      <c r="AE112" s="1016"/>
      <c r="AF112" s="1017" t="s">
        <v>127</v>
      </c>
      <c r="AG112" s="1015"/>
      <c r="AH112" s="1015"/>
      <c r="AI112" s="1015"/>
      <c r="AJ112" s="1016"/>
      <c r="AK112" s="1017" t="s">
        <v>392</v>
      </c>
      <c r="AL112" s="1015"/>
      <c r="AM112" s="1015"/>
      <c r="AN112" s="1015"/>
      <c r="AO112" s="1016"/>
      <c r="AP112" s="1018" t="s">
        <v>127</v>
      </c>
      <c r="AQ112" s="1019"/>
      <c r="AR112" s="1019"/>
      <c r="AS112" s="1019"/>
      <c r="AT112" s="1020"/>
      <c r="AU112" s="956"/>
      <c r="AV112" s="957"/>
      <c r="AW112" s="957"/>
      <c r="AX112" s="957"/>
      <c r="AY112" s="957"/>
      <c r="AZ112" s="1005" t="s">
        <v>444</v>
      </c>
      <c r="BA112" s="1006"/>
      <c r="BB112" s="1006"/>
      <c r="BC112" s="1006"/>
      <c r="BD112" s="1006"/>
      <c r="BE112" s="1006"/>
      <c r="BF112" s="1006"/>
      <c r="BG112" s="1006"/>
      <c r="BH112" s="1006"/>
      <c r="BI112" s="1006"/>
      <c r="BJ112" s="1006"/>
      <c r="BK112" s="1006"/>
      <c r="BL112" s="1006"/>
      <c r="BM112" s="1006"/>
      <c r="BN112" s="1006"/>
      <c r="BO112" s="1006"/>
      <c r="BP112" s="1007"/>
      <c r="BQ112" s="975">
        <v>2917662</v>
      </c>
      <c r="BR112" s="976"/>
      <c r="BS112" s="976"/>
      <c r="BT112" s="976"/>
      <c r="BU112" s="976"/>
      <c r="BV112" s="976">
        <v>3042930</v>
      </c>
      <c r="BW112" s="976"/>
      <c r="BX112" s="976"/>
      <c r="BY112" s="976"/>
      <c r="BZ112" s="976"/>
      <c r="CA112" s="976">
        <v>3054299</v>
      </c>
      <c r="CB112" s="976"/>
      <c r="CC112" s="976"/>
      <c r="CD112" s="976"/>
      <c r="CE112" s="976"/>
      <c r="CF112" s="970">
        <v>122.7</v>
      </c>
      <c r="CG112" s="971"/>
      <c r="CH112" s="971"/>
      <c r="CI112" s="971"/>
      <c r="CJ112" s="971"/>
      <c r="CK112" s="1001"/>
      <c r="CL112" s="1002"/>
      <c r="CM112" s="972" t="s">
        <v>445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437</v>
      </c>
      <c r="DH112" s="976"/>
      <c r="DI112" s="976"/>
      <c r="DJ112" s="976"/>
      <c r="DK112" s="976"/>
      <c r="DL112" s="976" t="s">
        <v>392</v>
      </c>
      <c r="DM112" s="976"/>
      <c r="DN112" s="976"/>
      <c r="DO112" s="976"/>
      <c r="DP112" s="976"/>
      <c r="DQ112" s="976" t="s">
        <v>127</v>
      </c>
      <c r="DR112" s="976"/>
      <c r="DS112" s="976"/>
      <c r="DT112" s="976"/>
      <c r="DU112" s="976"/>
      <c r="DV112" s="977" t="s">
        <v>392</v>
      </c>
      <c r="DW112" s="977"/>
      <c r="DX112" s="977"/>
      <c r="DY112" s="977"/>
      <c r="DZ112" s="978"/>
    </row>
    <row r="113" spans="1:130" s="247" customFormat="1" ht="26.25" customHeight="1" x14ac:dyDescent="0.15">
      <c r="A113" s="1010"/>
      <c r="B113" s="1011"/>
      <c r="C113" s="1006" t="s">
        <v>446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179086</v>
      </c>
      <c r="AB113" s="990"/>
      <c r="AC113" s="990"/>
      <c r="AD113" s="990"/>
      <c r="AE113" s="991"/>
      <c r="AF113" s="992">
        <v>167372</v>
      </c>
      <c r="AG113" s="990"/>
      <c r="AH113" s="990"/>
      <c r="AI113" s="990"/>
      <c r="AJ113" s="991"/>
      <c r="AK113" s="992">
        <v>169490</v>
      </c>
      <c r="AL113" s="990"/>
      <c r="AM113" s="990"/>
      <c r="AN113" s="990"/>
      <c r="AO113" s="991"/>
      <c r="AP113" s="993">
        <v>6.8</v>
      </c>
      <c r="AQ113" s="994"/>
      <c r="AR113" s="994"/>
      <c r="AS113" s="994"/>
      <c r="AT113" s="995"/>
      <c r="AU113" s="956"/>
      <c r="AV113" s="957"/>
      <c r="AW113" s="957"/>
      <c r="AX113" s="957"/>
      <c r="AY113" s="957"/>
      <c r="AZ113" s="1005" t="s">
        <v>447</v>
      </c>
      <c r="BA113" s="1006"/>
      <c r="BB113" s="1006"/>
      <c r="BC113" s="1006"/>
      <c r="BD113" s="1006"/>
      <c r="BE113" s="1006"/>
      <c r="BF113" s="1006"/>
      <c r="BG113" s="1006"/>
      <c r="BH113" s="1006"/>
      <c r="BI113" s="1006"/>
      <c r="BJ113" s="1006"/>
      <c r="BK113" s="1006"/>
      <c r="BL113" s="1006"/>
      <c r="BM113" s="1006"/>
      <c r="BN113" s="1006"/>
      <c r="BO113" s="1006"/>
      <c r="BP113" s="1007"/>
      <c r="BQ113" s="975">
        <v>1025840</v>
      </c>
      <c r="BR113" s="976"/>
      <c r="BS113" s="976"/>
      <c r="BT113" s="976"/>
      <c r="BU113" s="976"/>
      <c r="BV113" s="976">
        <v>1152143</v>
      </c>
      <c r="BW113" s="976"/>
      <c r="BX113" s="976"/>
      <c r="BY113" s="976"/>
      <c r="BZ113" s="976"/>
      <c r="CA113" s="976">
        <v>1130740</v>
      </c>
      <c r="CB113" s="976"/>
      <c r="CC113" s="976"/>
      <c r="CD113" s="976"/>
      <c r="CE113" s="976"/>
      <c r="CF113" s="970">
        <v>45.4</v>
      </c>
      <c r="CG113" s="971"/>
      <c r="CH113" s="971"/>
      <c r="CI113" s="971"/>
      <c r="CJ113" s="971"/>
      <c r="CK113" s="1001"/>
      <c r="CL113" s="1002"/>
      <c r="CM113" s="972" t="s">
        <v>448</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436</v>
      </c>
      <c r="DH113" s="1015"/>
      <c r="DI113" s="1015"/>
      <c r="DJ113" s="1015"/>
      <c r="DK113" s="1016"/>
      <c r="DL113" s="1017" t="s">
        <v>437</v>
      </c>
      <c r="DM113" s="1015"/>
      <c r="DN113" s="1015"/>
      <c r="DO113" s="1015"/>
      <c r="DP113" s="1016"/>
      <c r="DQ113" s="1017" t="s">
        <v>392</v>
      </c>
      <c r="DR113" s="1015"/>
      <c r="DS113" s="1015"/>
      <c r="DT113" s="1015"/>
      <c r="DU113" s="1016"/>
      <c r="DV113" s="1018" t="s">
        <v>127</v>
      </c>
      <c r="DW113" s="1019"/>
      <c r="DX113" s="1019"/>
      <c r="DY113" s="1019"/>
      <c r="DZ113" s="1020"/>
    </row>
    <row r="114" spans="1:130" s="247" customFormat="1" ht="26.25" customHeight="1" x14ac:dyDescent="0.15">
      <c r="A114" s="1010"/>
      <c r="B114" s="1011"/>
      <c r="C114" s="1006" t="s">
        <v>449</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437</v>
      </c>
      <c r="AB114" s="1015"/>
      <c r="AC114" s="1015"/>
      <c r="AD114" s="1015"/>
      <c r="AE114" s="1016"/>
      <c r="AF114" s="1017" t="s">
        <v>127</v>
      </c>
      <c r="AG114" s="1015"/>
      <c r="AH114" s="1015"/>
      <c r="AI114" s="1015"/>
      <c r="AJ114" s="1016"/>
      <c r="AK114" s="1017">
        <v>8794</v>
      </c>
      <c r="AL114" s="1015"/>
      <c r="AM114" s="1015"/>
      <c r="AN114" s="1015"/>
      <c r="AO114" s="1016"/>
      <c r="AP114" s="1018">
        <v>0.4</v>
      </c>
      <c r="AQ114" s="1019"/>
      <c r="AR114" s="1019"/>
      <c r="AS114" s="1019"/>
      <c r="AT114" s="1020"/>
      <c r="AU114" s="956"/>
      <c r="AV114" s="957"/>
      <c r="AW114" s="957"/>
      <c r="AX114" s="957"/>
      <c r="AY114" s="957"/>
      <c r="AZ114" s="1005" t="s">
        <v>450</v>
      </c>
      <c r="BA114" s="1006"/>
      <c r="BB114" s="1006"/>
      <c r="BC114" s="1006"/>
      <c r="BD114" s="1006"/>
      <c r="BE114" s="1006"/>
      <c r="BF114" s="1006"/>
      <c r="BG114" s="1006"/>
      <c r="BH114" s="1006"/>
      <c r="BI114" s="1006"/>
      <c r="BJ114" s="1006"/>
      <c r="BK114" s="1006"/>
      <c r="BL114" s="1006"/>
      <c r="BM114" s="1006"/>
      <c r="BN114" s="1006"/>
      <c r="BO114" s="1006"/>
      <c r="BP114" s="1007"/>
      <c r="BQ114" s="975">
        <v>727461</v>
      </c>
      <c r="BR114" s="976"/>
      <c r="BS114" s="976"/>
      <c r="BT114" s="976"/>
      <c r="BU114" s="976"/>
      <c r="BV114" s="976">
        <v>716804</v>
      </c>
      <c r="BW114" s="976"/>
      <c r="BX114" s="976"/>
      <c r="BY114" s="976"/>
      <c r="BZ114" s="976"/>
      <c r="CA114" s="976">
        <v>684580</v>
      </c>
      <c r="CB114" s="976"/>
      <c r="CC114" s="976"/>
      <c r="CD114" s="976"/>
      <c r="CE114" s="976"/>
      <c r="CF114" s="970">
        <v>27.5</v>
      </c>
      <c r="CG114" s="971"/>
      <c r="CH114" s="971"/>
      <c r="CI114" s="971"/>
      <c r="CJ114" s="971"/>
      <c r="CK114" s="1001"/>
      <c r="CL114" s="1002"/>
      <c r="CM114" s="972" t="s">
        <v>451</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392</v>
      </c>
      <c r="DH114" s="1015"/>
      <c r="DI114" s="1015"/>
      <c r="DJ114" s="1015"/>
      <c r="DK114" s="1016"/>
      <c r="DL114" s="1017" t="s">
        <v>436</v>
      </c>
      <c r="DM114" s="1015"/>
      <c r="DN114" s="1015"/>
      <c r="DO114" s="1015"/>
      <c r="DP114" s="1016"/>
      <c r="DQ114" s="1017" t="s">
        <v>437</v>
      </c>
      <c r="DR114" s="1015"/>
      <c r="DS114" s="1015"/>
      <c r="DT114" s="1015"/>
      <c r="DU114" s="1016"/>
      <c r="DV114" s="1018" t="s">
        <v>436</v>
      </c>
      <c r="DW114" s="1019"/>
      <c r="DX114" s="1019"/>
      <c r="DY114" s="1019"/>
      <c r="DZ114" s="1020"/>
    </row>
    <row r="115" spans="1:130" s="247" customFormat="1" ht="26.25" customHeight="1" x14ac:dyDescent="0.15">
      <c r="A115" s="1010"/>
      <c r="B115" s="1011"/>
      <c r="C115" s="1006" t="s">
        <v>452</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48</v>
      </c>
      <c r="AB115" s="990"/>
      <c r="AC115" s="990"/>
      <c r="AD115" s="990"/>
      <c r="AE115" s="991"/>
      <c r="AF115" s="992">
        <v>37</v>
      </c>
      <c r="AG115" s="990"/>
      <c r="AH115" s="990"/>
      <c r="AI115" s="990"/>
      <c r="AJ115" s="991"/>
      <c r="AK115" s="992">
        <v>18</v>
      </c>
      <c r="AL115" s="990"/>
      <c r="AM115" s="990"/>
      <c r="AN115" s="990"/>
      <c r="AO115" s="991"/>
      <c r="AP115" s="993">
        <v>0</v>
      </c>
      <c r="AQ115" s="994"/>
      <c r="AR115" s="994"/>
      <c r="AS115" s="994"/>
      <c r="AT115" s="995"/>
      <c r="AU115" s="956"/>
      <c r="AV115" s="957"/>
      <c r="AW115" s="957"/>
      <c r="AX115" s="957"/>
      <c r="AY115" s="957"/>
      <c r="AZ115" s="1005" t="s">
        <v>453</v>
      </c>
      <c r="BA115" s="1006"/>
      <c r="BB115" s="1006"/>
      <c r="BC115" s="1006"/>
      <c r="BD115" s="1006"/>
      <c r="BE115" s="1006"/>
      <c r="BF115" s="1006"/>
      <c r="BG115" s="1006"/>
      <c r="BH115" s="1006"/>
      <c r="BI115" s="1006"/>
      <c r="BJ115" s="1006"/>
      <c r="BK115" s="1006"/>
      <c r="BL115" s="1006"/>
      <c r="BM115" s="1006"/>
      <c r="BN115" s="1006"/>
      <c r="BO115" s="1006"/>
      <c r="BP115" s="1007"/>
      <c r="BQ115" s="975" t="s">
        <v>127</v>
      </c>
      <c r="BR115" s="976"/>
      <c r="BS115" s="976"/>
      <c r="BT115" s="976"/>
      <c r="BU115" s="976"/>
      <c r="BV115" s="976" t="s">
        <v>392</v>
      </c>
      <c r="BW115" s="976"/>
      <c r="BX115" s="976"/>
      <c r="BY115" s="976"/>
      <c r="BZ115" s="976"/>
      <c r="CA115" s="976">
        <v>1868</v>
      </c>
      <c r="CB115" s="976"/>
      <c r="CC115" s="976"/>
      <c r="CD115" s="976"/>
      <c r="CE115" s="976"/>
      <c r="CF115" s="970">
        <v>0.1</v>
      </c>
      <c r="CG115" s="971"/>
      <c r="CH115" s="971"/>
      <c r="CI115" s="971"/>
      <c r="CJ115" s="971"/>
      <c r="CK115" s="1001"/>
      <c r="CL115" s="1002"/>
      <c r="CM115" s="1005" t="s">
        <v>454</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436</v>
      </c>
      <c r="DH115" s="1015"/>
      <c r="DI115" s="1015"/>
      <c r="DJ115" s="1015"/>
      <c r="DK115" s="1016"/>
      <c r="DL115" s="1017" t="s">
        <v>392</v>
      </c>
      <c r="DM115" s="1015"/>
      <c r="DN115" s="1015"/>
      <c r="DO115" s="1015"/>
      <c r="DP115" s="1016"/>
      <c r="DQ115" s="1017" t="s">
        <v>392</v>
      </c>
      <c r="DR115" s="1015"/>
      <c r="DS115" s="1015"/>
      <c r="DT115" s="1015"/>
      <c r="DU115" s="1016"/>
      <c r="DV115" s="1018" t="s">
        <v>436</v>
      </c>
      <c r="DW115" s="1019"/>
      <c r="DX115" s="1019"/>
      <c r="DY115" s="1019"/>
      <c r="DZ115" s="1020"/>
    </row>
    <row r="116" spans="1:130" s="247" customFormat="1" ht="26.25" customHeight="1" x14ac:dyDescent="0.15">
      <c r="A116" s="1012"/>
      <c r="B116" s="1013"/>
      <c r="C116" s="1021" t="s">
        <v>455</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36</v>
      </c>
      <c r="AB116" s="1015"/>
      <c r="AC116" s="1015"/>
      <c r="AD116" s="1015"/>
      <c r="AE116" s="1016"/>
      <c r="AF116" s="1017">
        <v>1</v>
      </c>
      <c r="AG116" s="1015"/>
      <c r="AH116" s="1015"/>
      <c r="AI116" s="1015"/>
      <c r="AJ116" s="1016"/>
      <c r="AK116" s="1017">
        <v>6</v>
      </c>
      <c r="AL116" s="1015"/>
      <c r="AM116" s="1015"/>
      <c r="AN116" s="1015"/>
      <c r="AO116" s="1016"/>
      <c r="AP116" s="1018">
        <v>0</v>
      </c>
      <c r="AQ116" s="1019"/>
      <c r="AR116" s="1019"/>
      <c r="AS116" s="1019"/>
      <c r="AT116" s="1020"/>
      <c r="AU116" s="956"/>
      <c r="AV116" s="957"/>
      <c r="AW116" s="957"/>
      <c r="AX116" s="957"/>
      <c r="AY116" s="957"/>
      <c r="AZ116" s="1023" t="s">
        <v>456</v>
      </c>
      <c r="BA116" s="1024"/>
      <c r="BB116" s="1024"/>
      <c r="BC116" s="1024"/>
      <c r="BD116" s="1024"/>
      <c r="BE116" s="1024"/>
      <c r="BF116" s="1024"/>
      <c r="BG116" s="1024"/>
      <c r="BH116" s="1024"/>
      <c r="BI116" s="1024"/>
      <c r="BJ116" s="1024"/>
      <c r="BK116" s="1024"/>
      <c r="BL116" s="1024"/>
      <c r="BM116" s="1024"/>
      <c r="BN116" s="1024"/>
      <c r="BO116" s="1024"/>
      <c r="BP116" s="1025"/>
      <c r="BQ116" s="975" t="s">
        <v>127</v>
      </c>
      <c r="BR116" s="976"/>
      <c r="BS116" s="976"/>
      <c r="BT116" s="976"/>
      <c r="BU116" s="976"/>
      <c r="BV116" s="976" t="s">
        <v>127</v>
      </c>
      <c r="BW116" s="976"/>
      <c r="BX116" s="976"/>
      <c r="BY116" s="976"/>
      <c r="BZ116" s="976"/>
      <c r="CA116" s="976" t="s">
        <v>437</v>
      </c>
      <c r="CB116" s="976"/>
      <c r="CC116" s="976"/>
      <c r="CD116" s="976"/>
      <c r="CE116" s="976"/>
      <c r="CF116" s="970" t="s">
        <v>392</v>
      </c>
      <c r="CG116" s="971"/>
      <c r="CH116" s="971"/>
      <c r="CI116" s="971"/>
      <c r="CJ116" s="971"/>
      <c r="CK116" s="1001"/>
      <c r="CL116" s="1002"/>
      <c r="CM116" s="972" t="s">
        <v>457</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392</v>
      </c>
      <c r="DH116" s="1015"/>
      <c r="DI116" s="1015"/>
      <c r="DJ116" s="1015"/>
      <c r="DK116" s="1016"/>
      <c r="DL116" s="1017" t="s">
        <v>437</v>
      </c>
      <c r="DM116" s="1015"/>
      <c r="DN116" s="1015"/>
      <c r="DO116" s="1015"/>
      <c r="DP116" s="1016"/>
      <c r="DQ116" s="1017" t="s">
        <v>127</v>
      </c>
      <c r="DR116" s="1015"/>
      <c r="DS116" s="1015"/>
      <c r="DT116" s="1015"/>
      <c r="DU116" s="1016"/>
      <c r="DV116" s="1018" t="s">
        <v>392</v>
      </c>
      <c r="DW116" s="1019"/>
      <c r="DX116" s="1019"/>
      <c r="DY116" s="1019"/>
      <c r="DZ116" s="1020"/>
    </row>
    <row r="117" spans="1:130" s="247"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458</v>
      </c>
      <c r="Z117" s="942"/>
      <c r="AA117" s="1032">
        <v>840625</v>
      </c>
      <c r="AB117" s="1033"/>
      <c r="AC117" s="1033"/>
      <c r="AD117" s="1033"/>
      <c r="AE117" s="1034"/>
      <c r="AF117" s="1035">
        <v>762043</v>
      </c>
      <c r="AG117" s="1033"/>
      <c r="AH117" s="1033"/>
      <c r="AI117" s="1033"/>
      <c r="AJ117" s="1034"/>
      <c r="AK117" s="1035">
        <v>743158</v>
      </c>
      <c r="AL117" s="1033"/>
      <c r="AM117" s="1033"/>
      <c r="AN117" s="1033"/>
      <c r="AO117" s="1034"/>
      <c r="AP117" s="1036"/>
      <c r="AQ117" s="1037"/>
      <c r="AR117" s="1037"/>
      <c r="AS117" s="1037"/>
      <c r="AT117" s="1038"/>
      <c r="AU117" s="956"/>
      <c r="AV117" s="957"/>
      <c r="AW117" s="957"/>
      <c r="AX117" s="957"/>
      <c r="AY117" s="957"/>
      <c r="AZ117" s="1023" t="s">
        <v>459</v>
      </c>
      <c r="BA117" s="1024"/>
      <c r="BB117" s="1024"/>
      <c r="BC117" s="1024"/>
      <c r="BD117" s="1024"/>
      <c r="BE117" s="1024"/>
      <c r="BF117" s="1024"/>
      <c r="BG117" s="1024"/>
      <c r="BH117" s="1024"/>
      <c r="BI117" s="1024"/>
      <c r="BJ117" s="1024"/>
      <c r="BK117" s="1024"/>
      <c r="BL117" s="1024"/>
      <c r="BM117" s="1024"/>
      <c r="BN117" s="1024"/>
      <c r="BO117" s="1024"/>
      <c r="BP117" s="1025"/>
      <c r="BQ117" s="975" t="s">
        <v>437</v>
      </c>
      <c r="BR117" s="976"/>
      <c r="BS117" s="976"/>
      <c r="BT117" s="976"/>
      <c r="BU117" s="976"/>
      <c r="BV117" s="976" t="s">
        <v>392</v>
      </c>
      <c r="BW117" s="976"/>
      <c r="BX117" s="976"/>
      <c r="BY117" s="976"/>
      <c r="BZ117" s="976"/>
      <c r="CA117" s="976" t="s">
        <v>437</v>
      </c>
      <c r="CB117" s="976"/>
      <c r="CC117" s="976"/>
      <c r="CD117" s="976"/>
      <c r="CE117" s="976"/>
      <c r="CF117" s="970" t="s">
        <v>437</v>
      </c>
      <c r="CG117" s="971"/>
      <c r="CH117" s="971"/>
      <c r="CI117" s="971"/>
      <c r="CJ117" s="971"/>
      <c r="CK117" s="1001"/>
      <c r="CL117" s="1002"/>
      <c r="CM117" s="972" t="s">
        <v>460</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437</v>
      </c>
      <c r="DH117" s="1015"/>
      <c r="DI117" s="1015"/>
      <c r="DJ117" s="1015"/>
      <c r="DK117" s="1016"/>
      <c r="DL117" s="1017" t="s">
        <v>392</v>
      </c>
      <c r="DM117" s="1015"/>
      <c r="DN117" s="1015"/>
      <c r="DO117" s="1015"/>
      <c r="DP117" s="1016"/>
      <c r="DQ117" s="1017" t="s">
        <v>392</v>
      </c>
      <c r="DR117" s="1015"/>
      <c r="DS117" s="1015"/>
      <c r="DT117" s="1015"/>
      <c r="DU117" s="1016"/>
      <c r="DV117" s="1018" t="s">
        <v>392</v>
      </c>
      <c r="DW117" s="1019"/>
      <c r="DX117" s="1019"/>
      <c r="DY117" s="1019"/>
      <c r="DZ117" s="1020"/>
    </row>
    <row r="118" spans="1:130" s="247" customFormat="1" ht="26.25" customHeight="1" x14ac:dyDescent="0.15">
      <c r="A118" s="960" t="s">
        <v>431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429</v>
      </c>
      <c r="AB118" s="941"/>
      <c r="AC118" s="941"/>
      <c r="AD118" s="941"/>
      <c r="AE118" s="942"/>
      <c r="AF118" s="940" t="s">
        <v>307</v>
      </c>
      <c r="AG118" s="941"/>
      <c r="AH118" s="941"/>
      <c r="AI118" s="941"/>
      <c r="AJ118" s="942"/>
      <c r="AK118" s="940" t="s">
        <v>306</v>
      </c>
      <c r="AL118" s="941"/>
      <c r="AM118" s="941"/>
      <c r="AN118" s="941"/>
      <c r="AO118" s="942"/>
      <c r="AP118" s="1027" t="s">
        <v>430</v>
      </c>
      <c r="AQ118" s="1028"/>
      <c r="AR118" s="1028"/>
      <c r="AS118" s="1028"/>
      <c r="AT118" s="1029"/>
      <c r="AU118" s="956"/>
      <c r="AV118" s="957"/>
      <c r="AW118" s="957"/>
      <c r="AX118" s="957"/>
      <c r="AY118" s="957"/>
      <c r="AZ118" s="1030" t="s">
        <v>461</v>
      </c>
      <c r="BA118" s="1021"/>
      <c r="BB118" s="1021"/>
      <c r="BC118" s="1021"/>
      <c r="BD118" s="1021"/>
      <c r="BE118" s="1021"/>
      <c r="BF118" s="1021"/>
      <c r="BG118" s="1021"/>
      <c r="BH118" s="1021"/>
      <c r="BI118" s="1021"/>
      <c r="BJ118" s="1021"/>
      <c r="BK118" s="1021"/>
      <c r="BL118" s="1021"/>
      <c r="BM118" s="1021"/>
      <c r="BN118" s="1021"/>
      <c r="BO118" s="1021"/>
      <c r="BP118" s="1022"/>
      <c r="BQ118" s="1053" t="s">
        <v>392</v>
      </c>
      <c r="BR118" s="1054"/>
      <c r="BS118" s="1054"/>
      <c r="BT118" s="1054"/>
      <c r="BU118" s="1054"/>
      <c r="BV118" s="1054" t="s">
        <v>437</v>
      </c>
      <c r="BW118" s="1054"/>
      <c r="BX118" s="1054"/>
      <c r="BY118" s="1054"/>
      <c r="BZ118" s="1054"/>
      <c r="CA118" s="1054" t="s">
        <v>392</v>
      </c>
      <c r="CB118" s="1054"/>
      <c r="CC118" s="1054"/>
      <c r="CD118" s="1054"/>
      <c r="CE118" s="1054"/>
      <c r="CF118" s="970" t="s">
        <v>392</v>
      </c>
      <c r="CG118" s="971"/>
      <c r="CH118" s="971"/>
      <c r="CI118" s="971"/>
      <c r="CJ118" s="971"/>
      <c r="CK118" s="1001"/>
      <c r="CL118" s="1002"/>
      <c r="CM118" s="972" t="s">
        <v>462</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437</v>
      </c>
      <c r="DH118" s="1015"/>
      <c r="DI118" s="1015"/>
      <c r="DJ118" s="1015"/>
      <c r="DK118" s="1016"/>
      <c r="DL118" s="1017" t="s">
        <v>392</v>
      </c>
      <c r="DM118" s="1015"/>
      <c r="DN118" s="1015"/>
      <c r="DO118" s="1015"/>
      <c r="DP118" s="1016"/>
      <c r="DQ118" s="1017" t="s">
        <v>392</v>
      </c>
      <c r="DR118" s="1015"/>
      <c r="DS118" s="1015"/>
      <c r="DT118" s="1015"/>
      <c r="DU118" s="1016"/>
      <c r="DV118" s="1018" t="s">
        <v>392</v>
      </c>
      <c r="DW118" s="1019"/>
      <c r="DX118" s="1019"/>
      <c r="DY118" s="1019"/>
      <c r="DZ118" s="1020"/>
    </row>
    <row r="119" spans="1:130" s="247" customFormat="1" ht="26.25" customHeight="1" x14ac:dyDescent="0.15">
      <c r="A119" s="1114" t="s">
        <v>434</v>
      </c>
      <c r="B119" s="1000"/>
      <c r="C119" s="979" t="s">
        <v>435</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437</v>
      </c>
      <c r="AB119" s="948"/>
      <c r="AC119" s="948"/>
      <c r="AD119" s="948"/>
      <c r="AE119" s="949"/>
      <c r="AF119" s="950" t="s">
        <v>392</v>
      </c>
      <c r="AG119" s="948"/>
      <c r="AH119" s="948"/>
      <c r="AI119" s="948"/>
      <c r="AJ119" s="949"/>
      <c r="AK119" s="950" t="s">
        <v>392</v>
      </c>
      <c r="AL119" s="948"/>
      <c r="AM119" s="948"/>
      <c r="AN119" s="948"/>
      <c r="AO119" s="949"/>
      <c r="AP119" s="951" t="s">
        <v>392</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463</v>
      </c>
      <c r="BP119" s="1062"/>
      <c r="BQ119" s="1053">
        <v>9509540</v>
      </c>
      <c r="BR119" s="1054"/>
      <c r="BS119" s="1054"/>
      <c r="BT119" s="1054"/>
      <c r="BU119" s="1054"/>
      <c r="BV119" s="1054">
        <v>9463014</v>
      </c>
      <c r="BW119" s="1054"/>
      <c r="BX119" s="1054"/>
      <c r="BY119" s="1054"/>
      <c r="BZ119" s="1054"/>
      <c r="CA119" s="1054">
        <v>9146639</v>
      </c>
      <c r="CB119" s="1054"/>
      <c r="CC119" s="1054"/>
      <c r="CD119" s="1054"/>
      <c r="CE119" s="1054"/>
      <c r="CF119" s="1055"/>
      <c r="CG119" s="1056"/>
      <c r="CH119" s="1056"/>
      <c r="CI119" s="1056"/>
      <c r="CJ119" s="1057"/>
      <c r="CK119" s="1003"/>
      <c r="CL119" s="1004"/>
      <c r="CM119" s="1058" t="s">
        <v>464</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392</v>
      </c>
      <c r="DH119" s="1040"/>
      <c r="DI119" s="1040"/>
      <c r="DJ119" s="1040"/>
      <c r="DK119" s="1041"/>
      <c r="DL119" s="1039" t="s">
        <v>392</v>
      </c>
      <c r="DM119" s="1040"/>
      <c r="DN119" s="1040"/>
      <c r="DO119" s="1040"/>
      <c r="DP119" s="1041"/>
      <c r="DQ119" s="1039" t="s">
        <v>437</v>
      </c>
      <c r="DR119" s="1040"/>
      <c r="DS119" s="1040"/>
      <c r="DT119" s="1040"/>
      <c r="DU119" s="1041"/>
      <c r="DV119" s="1042" t="s">
        <v>392</v>
      </c>
      <c r="DW119" s="1043"/>
      <c r="DX119" s="1043"/>
      <c r="DY119" s="1043"/>
      <c r="DZ119" s="1044"/>
    </row>
    <row r="120" spans="1:130" s="247" customFormat="1" ht="26.25" customHeight="1" x14ac:dyDescent="0.15">
      <c r="A120" s="1115"/>
      <c r="B120" s="1002"/>
      <c r="C120" s="972" t="s">
        <v>441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437</v>
      </c>
      <c r="AB120" s="1015"/>
      <c r="AC120" s="1015"/>
      <c r="AD120" s="1015"/>
      <c r="AE120" s="1016"/>
      <c r="AF120" s="1017" t="s">
        <v>392</v>
      </c>
      <c r="AG120" s="1015"/>
      <c r="AH120" s="1015"/>
      <c r="AI120" s="1015"/>
      <c r="AJ120" s="1016"/>
      <c r="AK120" s="1017" t="s">
        <v>392</v>
      </c>
      <c r="AL120" s="1015"/>
      <c r="AM120" s="1015"/>
      <c r="AN120" s="1015"/>
      <c r="AO120" s="1016"/>
      <c r="AP120" s="1018" t="s">
        <v>437</v>
      </c>
      <c r="AQ120" s="1019"/>
      <c r="AR120" s="1019"/>
      <c r="AS120" s="1019"/>
      <c r="AT120" s="1020"/>
      <c r="AU120" s="1045" t="s">
        <v>465</v>
      </c>
      <c r="AV120" s="1046"/>
      <c r="AW120" s="1046"/>
      <c r="AX120" s="1046"/>
      <c r="AY120" s="1047"/>
      <c r="AZ120" s="996" t="s">
        <v>466</v>
      </c>
      <c r="BA120" s="945"/>
      <c r="BB120" s="945"/>
      <c r="BC120" s="945"/>
      <c r="BD120" s="945"/>
      <c r="BE120" s="945"/>
      <c r="BF120" s="945"/>
      <c r="BG120" s="945"/>
      <c r="BH120" s="945"/>
      <c r="BI120" s="945"/>
      <c r="BJ120" s="945"/>
      <c r="BK120" s="945"/>
      <c r="BL120" s="945"/>
      <c r="BM120" s="945"/>
      <c r="BN120" s="945"/>
      <c r="BO120" s="945"/>
      <c r="BP120" s="946"/>
      <c r="BQ120" s="982">
        <v>2205622</v>
      </c>
      <c r="BR120" s="983"/>
      <c r="BS120" s="983"/>
      <c r="BT120" s="983"/>
      <c r="BU120" s="983"/>
      <c r="BV120" s="983">
        <v>2259097</v>
      </c>
      <c r="BW120" s="983"/>
      <c r="BX120" s="983"/>
      <c r="BY120" s="983"/>
      <c r="BZ120" s="983"/>
      <c r="CA120" s="983">
        <v>2427517</v>
      </c>
      <c r="CB120" s="983"/>
      <c r="CC120" s="983"/>
      <c r="CD120" s="983"/>
      <c r="CE120" s="983"/>
      <c r="CF120" s="997">
        <v>97.5</v>
      </c>
      <c r="CG120" s="998"/>
      <c r="CH120" s="998"/>
      <c r="CI120" s="998"/>
      <c r="CJ120" s="998"/>
      <c r="CK120" s="1063" t="s">
        <v>467</v>
      </c>
      <c r="CL120" s="1064"/>
      <c r="CM120" s="1064"/>
      <c r="CN120" s="1064"/>
      <c r="CO120" s="1065"/>
      <c r="CP120" s="1071" t="s">
        <v>468</v>
      </c>
      <c r="CQ120" s="1072"/>
      <c r="CR120" s="1072"/>
      <c r="CS120" s="1072"/>
      <c r="CT120" s="1072"/>
      <c r="CU120" s="1072"/>
      <c r="CV120" s="1072"/>
      <c r="CW120" s="1072"/>
      <c r="CX120" s="1072"/>
      <c r="CY120" s="1072"/>
      <c r="CZ120" s="1072"/>
      <c r="DA120" s="1072"/>
      <c r="DB120" s="1072"/>
      <c r="DC120" s="1072"/>
      <c r="DD120" s="1072"/>
      <c r="DE120" s="1072"/>
      <c r="DF120" s="1073"/>
      <c r="DG120" s="982">
        <v>2052134</v>
      </c>
      <c r="DH120" s="983"/>
      <c r="DI120" s="983"/>
      <c r="DJ120" s="983"/>
      <c r="DK120" s="983"/>
      <c r="DL120" s="983">
        <v>2025896</v>
      </c>
      <c r="DM120" s="983"/>
      <c r="DN120" s="983"/>
      <c r="DO120" s="983"/>
      <c r="DP120" s="983"/>
      <c r="DQ120" s="983">
        <v>2022036</v>
      </c>
      <c r="DR120" s="983"/>
      <c r="DS120" s="983"/>
      <c r="DT120" s="983"/>
      <c r="DU120" s="983"/>
      <c r="DV120" s="984">
        <v>81.2</v>
      </c>
      <c r="DW120" s="984"/>
      <c r="DX120" s="984"/>
      <c r="DY120" s="984"/>
      <c r="DZ120" s="985"/>
    </row>
    <row r="121" spans="1:130" s="247" customFormat="1" ht="26.25" customHeight="1" x14ac:dyDescent="0.15">
      <c r="A121" s="1115"/>
      <c r="B121" s="1002"/>
      <c r="C121" s="1023" t="s">
        <v>469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392</v>
      </c>
      <c r="AB121" s="1015"/>
      <c r="AC121" s="1015"/>
      <c r="AD121" s="1015"/>
      <c r="AE121" s="1016"/>
      <c r="AF121" s="1017" t="s">
        <v>437</v>
      </c>
      <c r="AG121" s="1015"/>
      <c r="AH121" s="1015"/>
      <c r="AI121" s="1015"/>
      <c r="AJ121" s="1016"/>
      <c r="AK121" s="1017" t="s">
        <v>392</v>
      </c>
      <c r="AL121" s="1015"/>
      <c r="AM121" s="1015"/>
      <c r="AN121" s="1015"/>
      <c r="AO121" s="1016"/>
      <c r="AP121" s="1018" t="s">
        <v>392</v>
      </c>
      <c r="AQ121" s="1019"/>
      <c r="AR121" s="1019"/>
      <c r="AS121" s="1019"/>
      <c r="AT121" s="1020"/>
      <c r="AU121" s="1048"/>
      <c r="AV121" s="1049"/>
      <c r="AW121" s="1049"/>
      <c r="AX121" s="1049"/>
      <c r="AY121" s="1050"/>
      <c r="AZ121" s="1005" t="s">
        <v>470</v>
      </c>
      <c r="BA121" s="1006"/>
      <c r="BB121" s="1006"/>
      <c r="BC121" s="1006"/>
      <c r="BD121" s="1006"/>
      <c r="BE121" s="1006"/>
      <c r="BF121" s="1006"/>
      <c r="BG121" s="1006"/>
      <c r="BH121" s="1006"/>
      <c r="BI121" s="1006"/>
      <c r="BJ121" s="1006"/>
      <c r="BK121" s="1006"/>
      <c r="BL121" s="1006"/>
      <c r="BM121" s="1006"/>
      <c r="BN121" s="1006"/>
      <c r="BO121" s="1006"/>
      <c r="BP121" s="1007"/>
      <c r="BQ121" s="975">
        <v>103472</v>
      </c>
      <c r="BR121" s="976"/>
      <c r="BS121" s="976"/>
      <c r="BT121" s="976"/>
      <c r="BU121" s="976"/>
      <c r="BV121" s="976">
        <v>84751</v>
      </c>
      <c r="BW121" s="976"/>
      <c r="BX121" s="976"/>
      <c r="BY121" s="976"/>
      <c r="BZ121" s="976"/>
      <c r="CA121" s="976">
        <v>65237</v>
      </c>
      <c r="CB121" s="976"/>
      <c r="CC121" s="976"/>
      <c r="CD121" s="976"/>
      <c r="CE121" s="976"/>
      <c r="CF121" s="970">
        <v>2.6</v>
      </c>
      <c r="CG121" s="971"/>
      <c r="CH121" s="971"/>
      <c r="CI121" s="971"/>
      <c r="CJ121" s="971"/>
      <c r="CK121" s="1066"/>
      <c r="CL121" s="1067"/>
      <c r="CM121" s="1067"/>
      <c r="CN121" s="1067"/>
      <c r="CO121" s="1068"/>
      <c r="CP121" s="1076" t="s">
        <v>471</v>
      </c>
      <c r="CQ121" s="1077"/>
      <c r="CR121" s="1077"/>
      <c r="CS121" s="1077"/>
      <c r="CT121" s="1077"/>
      <c r="CU121" s="1077"/>
      <c r="CV121" s="1077"/>
      <c r="CW121" s="1077"/>
      <c r="CX121" s="1077"/>
      <c r="CY121" s="1077"/>
      <c r="CZ121" s="1077"/>
      <c r="DA121" s="1077"/>
      <c r="DB121" s="1077"/>
      <c r="DC121" s="1077"/>
      <c r="DD121" s="1077"/>
      <c r="DE121" s="1077"/>
      <c r="DF121" s="1078"/>
      <c r="DG121" s="975">
        <v>577466</v>
      </c>
      <c r="DH121" s="976"/>
      <c r="DI121" s="976"/>
      <c r="DJ121" s="976"/>
      <c r="DK121" s="976"/>
      <c r="DL121" s="976">
        <v>730415</v>
      </c>
      <c r="DM121" s="976"/>
      <c r="DN121" s="976"/>
      <c r="DO121" s="976"/>
      <c r="DP121" s="976"/>
      <c r="DQ121" s="976">
        <v>764319</v>
      </c>
      <c r="DR121" s="976"/>
      <c r="DS121" s="976"/>
      <c r="DT121" s="976"/>
      <c r="DU121" s="976"/>
      <c r="DV121" s="977">
        <v>30.7</v>
      </c>
      <c r="DW121" s="977"/>
      <c r="DX121" s="977"/>
      <c r="DY121" s="977"/>
      <c r="DZ121" s="978"/>
    </row>
    <row r="122" spans="1:130" s="247" customFormat="1" ht="26.25" customHeight="1" x14ac:dyDescent="0.15">
      <c r="A122" s="1115"/>
      <c r="B122" s="1002"/>
      <c r="C122" s="972" t="s">
        <v>451</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437</v>
      </c>
      <c r="AB122" s="1015"/>
      <c r="AC122" s="1015"/>
      <c r="AD122" s="1015"/>
      <c r="AE122" s="1016"/>
      <c r="AF122" s="1017" t="s">
        <v>437</v>
      </c>
      <c r="AG122" s="1015"/>
      <c r="AH122" s="1015"/>
      <c r="AI122" s="1015"/>
      <c r="AJ122" s="1016"/>
      <c r="AK122" s="1017" t="s">
        <v>392</v>
      </c>
      <c r="AL122" s="1015"/>
      <c r="AM122" s="1015"/>
      <c r="AN122" s="1015"/>
      <c r="AO122" s="1016"/>
      <c r="AP122" s="1018" t="s">
        <v>437</v>
      </c>
      <c r="AQ122" s="1019"/>
      <c r="AR122" s="1019"/>
      <c r="AS122" s="1019"/>
      <c r="AT122" s="1020"/>
      <c r="AU122" s="1048"/>
      <c r="AV122" s="1049"/>
      <c r="AW122" s="1049"/>
      <c r="AX122" s="1049"/>
      <c r="AY122" s="1050"/>
      <c r="AZ122" s="1030" t="s">
        <v>472</v>
      </c>
      <c r="BA122" s="1021"/>
      <c r="BB122" s="1021"/>
      <c r="BC122" s="1021"/>
      <c r="BD122" s="1021"/>
      <c r="BE122" s="1021"/>
      <c r="BF122" s="1021"/>
      <c r="BG122" s="1021"/>
      <c r="BH122" s="1021"/>
      <c r="BI122" s="1021"/>
      <c r="BJ122" s="1021"/>
      <c r="BK122" s="1021"/>
      <c r="BL122" s="1021"/>
      <c r="BM122" s="1021"/>
      <c r="BN122" s="1021"/>
      <c r="BO122" s="1021"/>
      <c r="BP122" s="1022"/>
      <c r="BQ122" s="1053">
        <v>5343186</v>
      </c>
      <c r="BR122" s="1054"/>
      <c r="BS122" s="1054"/>
      <c r="BT122" s="1054"/>
      <c r="BU122" s="1054"/>
      <c r="BV122" s="1054">
        <v>4923732</v>
      </c>
      <c r="BW122" s="1054"/>
      <c r="BX122" s="1054"/>
      <c r="BY122" s="1054"/>
      <c r="BZ122" s="1054"/>
      <c r="CA122" s="1054">
        <v>4704728</v>
      </c>
      <c r="CB122" s="1054"/>
      <c r="CC122" s="1054"/>
      <c r="CD122" s="1054"/>
      <c r="CE122" s="1054"/>
      <c r="CF122" s="1074">
        <v>188.9</v>
      </c>
      <c r="CG122" s="1075"/>
      <c r="CH122" s="1075"/>
      <c r="CI122" s="1075"/>
      <c r="CJ122" s="1075"/>
      <c r="CK122" s="1066"/>
      <c r="CL122" s="1067"/>
      <c r="CM122" s="1067"/>
      <c r="CN122" s="1067"/>
      <c r="CO122" s="1068"/>
      <c r="CP122" s="1076" t="s">
        <v>473</v>
      </c>
      <c r="CQ122" s="1077"/>
      <c r="CR122" s="1077"/>
      <c r="CS122" s="1077"/>
      <c r="CT122" s="1077"/>
      <c r="CU122" s="1077"/>
      <c r="CV122" s="1077"/>
      <c r="CW122" s="1077"/>
      <c r="CX122" s="1077"/>
      <c r="CY122" s="1077"/>
      <c r="CZ122" s="1077"/>
      <c r="DA122" s="1077"/>
      <c r="DB122" s="1077"/>
      <c r="DC122" s="1077"/>
      <c r="DD122" s="1077"/>
      <c r="DE122" s="1077"/>
      <c r="DF122" s="1078"/>
      <c r="DG122" s="975">
        <v>257994</v>
      </c>
      <c r="DH122" s="976"/>
      <c r="DI122" s="976"/>
      <c r="DJ122" s="976"/>
      <c r="DK122" s="976"/>
      <c r="DL122" s="976">
        <v>254165</v>
      </c>
      <c r="DM122" s="976"/>
      <c r="DN122" s="976"/>
      <c r="DO122" s="976"/>
      <c r="DP122" s="976"/>
      <c r="DQ122" s="976">
        <v>235590</v>
      </c>
      <c r="DR122" s="976"/>
      <c r="DS122" s="976"/>
      <c r="DT122" s="976"/>
      <c r="DU122" s="976"/>
      <c r="DV122" s="977">
        <v>9.5</v>
      </c>
      <c r="DW122" s="977"/>
      <c r="DX122" s="977"/>
      <c r="DY122" s="977"/>
      <c r="DZ122" s="978"/>
    </row>
    <row r="123" spans="1:130" s="247" customFormat="1" ht="26.25" customHeight="1" x14ac:dyDescent="0.15">
      <c r="A123" s="1115"/>
      <c r="B123" s="1002"/>
      <c r="C123" s="972" t="s">
        <v>457</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392</v>
      </c>
      <c r="AB123" s="1015"/>
      <c r="AC123" s="1015"/>
      <c r="AD123" s="1015"/>
      <c r="AE123" s="1016"/>
      <c r="AF123" s="1017" t="s">
        <v>392</v>
      </c>
      <c r="AG123" s="1015"/>
      <c r="AH123" s="1015"/>
      <c r="AI123" s="1015"/>
      <c r="AJ123" s="1016"/>
      <c r="AK123" s="1017" t="s">
        <v>392</v>
      </c>
      <c r="AL123" s="1015"/>
      <c r="AM123" s="1015"/>
      <c r="AN123" s="1015"/>
      <c r="AO123" s="1016"/>
      <c r="AP123" s="1018" t="s">
        <v>392</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474</v>
      </c>
      <c r="BP123" s="1062"/>
      <c r="BQ123" s="1121">
        <v>7652280</v>
      </c>
      <c r="BR123" s="1122"/>
      <c r="BS123" s="1122"/>
      <c r="BT123" s="1122"/>
      <c r="BU123" s="1122"/>
      <c r="BV123" s="1122">
        <v>7267580</v>
      </c>
      <c r="BW123" s="1122"/>
      <c r="BX123" s="1122"/>
      <c r="BY123" s="1122"/>
      <c r="BZ123" s="1122"/>
      <c r="CA123" s="1122">
        <v>7197482</v>
      </c>
      <c r="CB123" s="1122"/>
      <c r="CC123" s="1122"/>
      <c r="CD123" s="1122"/>
      <c r="CE123" s="1122"/>
      <c r="CF123" s="1055"/>
      <c r="CG123" s="1056"/>
      <c r="CH123" s="1056"/>
      <c r="CI123" s="1056"/>
      <c r="CJ123" s="1057"/>
      <c r="CK123" s="1066"/>
      <c r="CL123" s="1067"/>
      <c r="CM123" s="1067"/>
      <c r="CN123" s="1067"/>
      <c r="CO123" s="1068"/>
      <c r="CP123" s="1076" t="s">
        <v>475</v>
      </c>
      <c r="CQ123" s="1077"/>
      <c r="CR123" s="1077"/>
      <c r="CS123" s="1077"/>
      <c r="CT123" s="1077"/>
      <c r="CU123" s="1077"/>
      <c r="CV123" s="1077"/>
      <c r="CW123" s="1077"/>
      <c r="CX123" s="1077"/>
      <c r="CY123" s="1077"/>
      <c r="CZ123" s="1077"/>
      <c r="DA123" s="1077"/>
      <c r="DB123" s="1077"/>
      <c r="DC123" s="1077"/>
      <c r="DD123" s="1077"/>
      <c r="DE123" s="1077"/>
      <c r="DF123" s="1078"/>
      <c r="DG123" s="1014">
        <v>30068</v>
      </c>
      <c r="DH123" s="1015"/>
      <c r="DI123" s="1015"/>
      <c r="DJ123" s="1015"/>
      <c r="DK123" s="1016"/>
      <c r="DL123" s="1017">
        <v>32454</v>
      </c>
      <c r="DM123" s="1015"/>
      <c r="DN123" s="1015"/>
      <c r="DO123" s="1015"/>
      <c r="DP123" s="1016"/>
      <c r="DQ123" s="1017">
        <v>32354</v>
      </c>
      <c r="DR123" s="1015"/>
      <c r="DS123" s="1015"/>
      <c r="DT123" s="1015"/>
      <c r="DU123" s="1016"/>
      <c r="DV123" s="1018">
        <v>1.3</v>
      </c>
      <c r="DW123" s="1019"/>
      <c r="DX123" s="1019"/>
      <c r="DY123" s="1019"/>
      <c r="DZ123" s="1020"/>
    </row>
    <row r="124" spans="1:130" s="247" customFormat="1" ht="26.25" customHeight="1" thickBot="1" x14ac:dyDescent="0.2">
      <c r="A124" s="1115"/>
      <c r="B124" s="1002"/>
      <c r="C124" s="972" t="s">
        <v>460</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437</v>
      </c>
      <c r="AB124" s="1015"/>
      <c r="AC124" s="1015"/>
      <c r="AD124" s="1015"/>
      <c r="AE124" s="1016"/>
      <c r="AF124" s="1017" t="s">
        <v>392</v>
      </c>
      <c r="AG124" s="1015"/>
      <c r="AH124" s="1015"/>
      <c r="AI124" s="1015"/>
      <c r="AJ124" s="1016"/>
      <c r="AK124" s="1017" t="s">
        <v>437</v>
      </c>
      <c r="AL124" s="1015"/>
      <c r="AM124" s="1015"/>
      <c r="AN124" s="1015"/>
      <c r="AO124" s="1016"/>
      <c r="AP124" s="1018" t="s">
        <v>437</v>
      </c>
      <c r="AQ124" s="1019"/>
      <c r="AR124" s="1019"/>
      <c r="AS124" s="1019"/>
      <c r="AT124" s="1020"/>
      <c r="AU124" s="1117" t="s">
        <v>476</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75.7</v>
      </c>
      <c r="BR124" s="1084"/>
      <c r="BS124" s="1084"/>
      <c r="BT124" s="1084"/>
      <c r="BU124" s="1084"/>
      <c r="BV124" s="1084">
        <v>89.2</v>
      </c>
      <c r="BW124" s="1084"/>
      <c r="BX124" s="1084"/>
      <c r="BY124" s="1084"/>
      <c r="BZ124" s="1084"/>
      <c r="CA124" s="1084">
        <v>78.2</v>
      </c>
      <c r="CB124" s="1084"/>
      <c r="CC124" s="1084"/>
      <c r="CD124" s="1084"/>
      <c r="CE124" s="1084"/>
      <c r="CF124" s="1085"/>
      <c r="CG124" s="1086"/>
      <c r="CH124" s="1086"/>
      <c r="CI124" s="1086"/>
      <c r="CJ124" s="1087"/>
      <c r="CK124" s="1069"/>
      <c r="CL124" s="1069"/>
      <c r="CM124" s="1069"/>
      <c r="CN124" s="1069"/>
      <c r="CO124" s="1070"/>
      <c r="CP124" s="1076" t="s">
        <v>477</v>
      </c>
      <c r="CQ124" s="1077"/>
      <c r="CR124" s="1077"/>
      <c r="CS124" s="1077"/>
      <c r="CT124" s="1077"/>
      <c r="CU124" s="1077"/>
      <c r="CV124" s="1077"/>
      <c r="CW124" s="1077"/>
      <c r="CX124" s="1077"/>
      <c r="CY124" s="1077"/>
      <c r="CZ124" s="1077"/>
      <c r="DA124" s="1077"/>
      <c r="DB124" s="1077"/>
      <c r="DC124" s="1077"/>
      <c r="DD124" s="1077"/>
      <c r="DE124" s="1077"/>
      <c r="DF124" s="1078"/>
      <c r="DG124" s="1061" t="s">
        <v>478</v>
      </c>
      <c r="DH124" s="1040"/>
      <c r="DI124" s="1040"/>
      <c r="DJ124" s="1040"/>
      <c r="DK124" s="1041"/>
      <c r="DL124" s="1039" t="s">
        <v>127</v>
      </c>
      <c r="DM124" s="1040"/>
      <c r="DN124" s="1040"/>
      <c r="DO124" s="1040"/>
      <c r="DP124" s="1041"/>
      <c r="DQ124" s="1039" t="s">
        <v>479</v>
      </c>
      <c r="DR124" s="1040"/>
      <c r="DS124" s="1040"/>
      <c r="DT124" s="1040"/>
      <c r="DU124" s="1041"/>
      <c r="DV124" s="1042" t="s">
        <v>480</v>
      </c>
      <c r="DW124" s="1043"/>
      <c r="DX124" s="1043"/>
      <c r="DY124" s="1043"/>
      <c r="DZ124" s="1044"/>
    </row>
    <row r="125" spans="1:130" s="247" customFormat="1" ht="26.25" customHeight="1" x14ac:dyDescent="0.15">
      <c r="A125" s="1115"/>
      <c r="B125" s="1002"/>
      <c r="C125" s="972" t="s">
        <v>462</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481</v>
      </c>
      <c r="AB125" s="1015"/>
      <c r="AC125" s="1015"/>
      <c r="AD125" s="1015"/>
      <c r="AE125" s="1016"/>
      <c r="AF125" s="1017" t="s">
        <v>127</v>
      </c>
      <c r="AG125" s="1015"/>
      <c r="AH125" s="1015"/>
      <c r="AI125" s="1015"/>
      <c r="AJ125" s="1016"/>
      <c r="AK125" s="1017" t="s">
        <v>482</v>
      </c>
      <c r="AL125" s="1015"/>
      <c r="AM125" s="1015"/>
      <c r="AN125" s="1015"/>
      <c r="AO125" s="1016"/>
      <c r="AP125" s="1018" t="s">
        <v>127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483</v>
      </c>
      <c r="CL125" s="1064"/>
      <c r="CM125" s="1064"/>
      <c r="CN125" s="1064"/>
      <c r="CO125" s="1065"/>
      <c r="CP125" s="996" t="s">
        <v>484</v>
      </c>
      <c r="CQ125" s="945"/>
      <c r="CR125" s="945"/>
      <c r="CS125" s="945"/>
      <c r="CT125" s="945"/>
      <c r="CU125" s="945"/>
      <c r="CV125" s="945"/>
      <c r="CW125" s="945"/>
      <c r="CX125" s="945"/>
      <c r="CY125" s="945"/>
      <c r="CZ125" s="945"/>
      <c r="DA125" s="945"/>
      <c r="DB125" s="945"/>
      <c r="DC125" s="945"/>
      <c r="DD125" s="945"/>
      <c r="DE125" s="945"/>
      <c r="DF125" s="946"/>
      <c r="DG125" s="982" t="s">
        <v>478</v>
      </c>
      <c r="DH125" s="983"/>
      <c r="DI125" s="983"/>
      <c r="DJ125" s="983"/>
      <c r="DK125" s="983"/>
      <c r="DL125" s="983" t="s">
        <v>485</v>
      </c>
      <c r="DM125" s="983"/>
      <c r="DN125" s="983"/>
      <c r="DO125" s="983"/>
      <c r="DP125" s="983"/>
      <c r="DQ125" s="983" t="s">
        <v>127</v>
      </c>
      <c r="DR125" s="983"/>
      <c r="DS125" s="983"/>
      <c r="DT125" s="983"/>
      <c r="DU125" s="983"/>
      <c r="DV125" s="984" t="s">
        <v>127</v>
      </c>
      <c r="DW125" s="984"/>
      <c r="DX125" s="984"/>
      <c r="DY125" s="984"/>
      <c r="DZ125" s="985"/>
    </row>
    <row r="126" spans="1:130" s="247" customFormat="1" ht="26.25" customHeight="1" thickBot="1" x14ac:dyDescent="0.2">
      <c r="A126" s="1115"/>
      <c r="B126" s="1002"/>
      <c r="C126" s="972" t="s">
        <v>464</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478</v>
      </c>
      <c r="AB126" s="1015"/>
      <c r="AC126" s="1015"/>
      <c r="AD126" s="1015"/>
      <c r="AE126" s="1016"/>
      <c r="AF126" s="1017" t="s">
        <v>480</v>
      </c>
      <c r="AG126" s="1015"/>
      <c r="AH126" s="1015"/>
      <c r="AI126" s="1015"/>
      <c r="AJ126" s="1016"/>
      <c r="AK126" s="1017" t="s">
        <v>127</v>
      </c>
      <c r="AL126" s="1015"/>
      <c r="AM126" s="1015"/>
      <c r="AN126" s="1015"/>
      <c r="AO126" s="1016"/>
      <c r="AP126" s="1018" t="s">
        <v>482</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486</v>
      </c>
      <c r="CQ126" s="1006"/>
      <c r="CR126" s="1006"/>
      <c r="CS126" s="1006"/>
      <c r="CT126" s="1006"/>
      <c r="CU126" s="1006"/>
      <c r="CV126" s="1006"/>
      <c r="CW126" s="1006"/>
      <c r="CX126" s="1006"/>
      <c r="CY126" s="1006"/>
      <c r="CZ126" s="1006"/>
      <c r="DA126" s="1006"/>
      <c r="DB126" s="1006"/>
      <c r="DC126" s="1006"/>
      <c r="DD126" s="1006"/>
      <c r="DE126" s="1006"/>
      <c r="DF126" s="1007"/>
      <c r="DG126" s="975" t="s">
        <v>127</v>
      </c>
      <c r="DH126" s="976"/>
      <c r="DI126" s="976"/>
      <c r="DJ126" s="976"/>
      <c r="DK126" s="976"/>
      <c r="DL126" s="976" t="s">
        <v>487</v>
      </c>
      <c r="DM126" s="976"/>
      <c r="DN126" s="976"/>
      <c r="DO126" s="976"/>
      <c r="DP126" s="976"/>
      <c r="DQ126" s="976" t="s">
        <v>478</v>
      </c>
      <c r="DR126" s="976"/>
      <c r="DS126" s="976"/>
      <c r="DT126" s="976"/>
      <c r="DU126" s="976"/>
      <c r="DV126" s="977" t="s">
        <v>481</v>
      </c>
      <c r="DW126" s="977"/>
      <c r="DX126" s="977"/>
      <c r="DY126" s="977"/>
      <c r="DZ126" s="978"/>
    </row>
    <row r="127" spans="1:130" s="247" customFormat="1" ht="26.25" customHeight="1" x14ac:dyDescent="0.15">
      <c r="A127" s="1116"/>
      <c r="B127" s="1004"/>
      <c r="C127" s="1058" t="s">
        <v>488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48</v>
      </c>
      <c r="AB127" s="1015"/>
      <c r="AC127" s="1015"/>
      <c r="AD127" s="1015"/>
      <c r="AE127" s="1016"/>
      <c r="AF127" s="1017">
        <v>37</v>
      </c>
      <c r="AG127" s="1015"/>
      <c r="AH127" s="1015"/>
      <c r="AI127" s="1015"/>
      <c r="AJ127" s="1016"/>
      <c r="AK127" s="1017">
        <v>18</v>
      </c>
      <c r="AL127" s="1015"/>
      <c r="AM127" s="1015"/>
      <c r="AN127" s="1015"/>
      <c r="AO127" s="1016"/>
      <c r="AP127" s="1018">
        <v>0</v>
      </c>
      <c r="AQ127" s="1019"/>
      <c r="AR127" s="1019"/>
      <c r="AS127" s="1019"/>
      <c r="AT127" s="1020"/>
      <c r="AU127" s="283"/>
      <c r="AV127" s="283"/>
      <c r="AW127" s="283"/>
      <c r="AX127" s="1088" t="s">
        <v>489</v>
      </c>
      <c r="AY127" s="1089"/>
      <c r="AZ127" s="1089"/>
      <c r="BA127" s="1089"/>
      <c r="BB127" s="1089"/>
      <c r="BC127" s="1089"/>
      <c r="BD127" s="1089"/>
      <c r="BE127" s="1090"/>
      <c r="BF127" s="1091" t="s">
        <v>490</v>
      </c>
      <c r="BG127" s="1089"/>
      <c r="BH127" s="1089"/>
      <c r="BI127" s="1089"/>
      <c r="BJ127" s="1089"/>
      <c r="BK127" s="1089"/>
      <c r="BL127" s="1090"/>
      <c r="BM127" s="1091" t="s">
        <v>491</v>
      </c>
      <c r="BN127" s="1089"/>
      <c r="BO127" s="1089"/>
      <c r="BP127" s="1089"/>
      <c r="BQ127" s="1089"/>
      <c r="BR127" s="1089"/>
      <c r="BS127" s="1090"/>
      <c r="BT127" s="1091" t="s">
        <v>492</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493</v>
      </c>
      <c r="CQ127" s="1006"/>
      <c r="CR127" s="1006"/>
      <c r="CS127" s="1006"/>
      <c r="CT127" s="1006"/>
      <c r="CU127" s="1006"/>
      <c r="CV127" s="1006"/>
      <c r="CW127" s="1006"/>
      <c r="CX127" s="1006"/>
      <c r="CY127" s="1006"/>
      <c r="CZ127" s="1006"/>
      <c r="DA127" s="1006"/>
      <c r="DB127" s="1006"/>
      <c r="DC127" s="1006"/>
      <c r="DD127" s="1006"/>
      <c r="DE127" s="1006"/>
      <c r="DF127" s="1007"/>
      <c r="DG127" s="975" t="s">
        <v>487</v>
      </c>
      <c r="DH127" s="976"/>
      <c r="DI127" s="976"/>
      <c r="DJ127" s="976"/>
      <c r="DK127" s="976"/>
      <c r="DL127" s="976" t="s">
        <v>478</v>
      </c>
      <c r="DM127" s="976"/>
      <c r="DN127" s="976"/>
      <c r="DO127" s="976"/>
      <c r="DP127" s="976"/>
      <c r="DQ127" s="976" t="s">
        <v>127</v>
      </c>
      <c r="DR127" s="976"/>
      <c r="DS127" s="976"/>
      <c r="DT127" s="976"/>
      <c r="DU127" s="976"/>
      <c r="DV127" s="977" t="s">
        <v>127</v>
      </c>
      <c r="DW127" s="977"/>
      <c r="DX127" s="977"/>
      <c r="DY127" s="977"/>
      <c r="DZ127" s="978"/>
    </row>
    <row r="128" spans="1:130" s="247" customFormat="1" ht="26.25" customHeight="1" thickBot="1" x14ac:dyDescent="0.2">
      <c r="A128" s="1099" t="s">
        <v>494</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495</v>
      </c>
      <c r="X128" s="1101"/>
      <c r="Y128" s="1101"/>
      <c r="Z128" s="1102"/>
      <c r="AA128" s="1103">
        <v>25387</v>
      </c>
      <c r="AB128" s="1104"/>
      <c r="AC128" s="1104"/>
      <c r="AD128" s="1104"/>
      <c r="AE128" s="1105"/>
      <c r="AF128" s="1106">
        <v>20759</v>
      </c>
      <c r="AG128" s="1104"/>
      <c r="AH128" s="1104"/>
      <c r="AI128" s="1104"/>
      <c r="AJ128" s="1105"/>
      <c r="AK128" s="1106">
        <v>20759</v>
      </c>
      <c r="AL128" s="1104"/>
      <c r="AM128" s="1104"/>
      <c r="AN128" s="1104"/>
      <c r="AO128" s="1105"/>
      <c r="AP128" s="1107"/>
      <c r="AQ128" s="1108"/>
      <c r="AR128" s="1108"/>
      <c r="AS128" s="1108"/>
      <c r="AT128" s="1109"/>
      <c r="AU128" s="283"/>
      <c r="AV128" s="283"/>
      <c r="AW128" s="283"/>
      <c r="AX128" s="944" t="s">
        <v>496</v>
      </c>
      <c r="AY128" s="945"/>
      <c r="AZ128" s="945"/>
      <c r="BA128" s="945"/>
      <c r="BB128" s="945"/>
      <c r="BC128" s="945"/>
      <c r="BD128" s="945"/>
      <c r="BE128" s="946"/>
      <c r="BF128" s="1110" t="s">
        <v>127</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497</v>
      </c>
      <c r="CQ128" s="1093"/>
      <c r="CR128" s="1093"/>
      <c r="CS128" s="1093"/>
      <c r="CT128" s="1093"/>
      <c r="CU128" s="1093"/>
      <c r="CV128" s="1093"/>
      <c r="CW128" s="1093"/>
      <c r="CX128" s="1093"/>
      <c r="CY128" s="1093"/>
      <c r="CZ128" s="1093"/>
      <c r="DA128" s="1093"/>
      <c r="DB128" s="1093"/>
      <c r="DC128" s="1093"/>
      <c r="DD128" s="1093"/>
      <c r="DE128" s="1093"/>
      <c r="DF128" s="1094"/>
      <c r="DG128" s="1095" t="s">
        <v>482</v>
      </c>
      <c r="DH128" s="1096"/>
      <c r="DI128" s="1096"/>
      <c r="DJ128" s="1096"/>
      <c r="DK128" s="1096"/>
      <c r="DL128" s="1096" t="s">
        <v>487</v>
      </c>
      <c r="DM128" s="1096"/>
      <c r="DN128" s="1096"/>
      <c r="DO128" s="1096"/>
      <c r="DP128" s="1096"/>
      <c r="DQ128" s="1096">
        <v>1868</v>
      </c>
      <c r="DR128" s="1096"/>
      <c r="DS128" s="1096"/>
      <c r="DT128" s="1096"/>
      <c r="DU128" s="1096"/>
      <c r="DV128" s="1097">
        <v>0.1</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498</v>
      </c>
      <c r="X129" s="1130"/>
      <c r="Y129" s="1130"/>
      <c r="Z129" s="1131"/>
      <c r="AA129" s="1014">
        <v>2923430</v>
      </c>
      <c r="AB129" s="1015"/>
      <c r="AC129" s="1015"/>
      <c r="AD129" s="1015"/>
      <c r="AE129" s="1016"/>
      <c r="AF129" s="1017">
        <v>2915960</v>
      </c>
      <c r="AG129" s="1015"/>
      <c r="AH129" s="1015"/>
      <c r="AI129" s="1015"/>
      <c r="AJ129" s="1016"/>
      <c r="AK129" s="1017">
        <v>2950776</v>
      </c>
      <c r="AL129" s="1015"/>
      <c r="AM129" s="1015"/>
      <c r="AN129" s="1015"/>
      <c r="AO129" s="1016"/>
      <c r="AP129" s="1132"/>
      <c r="AQ129" s="1133"/>
      <c r="AR129" s="1133"/>
      <c r="AS129" s="1133"/>
      <c r="AT129" s="1134"/>
      <c r="AU129" s="285"/>
      <c r="AV129" s="285"/>
      <c r="AW129" s="285"/>
      <c r="AX129" s="1123" t="s">
        <v>499</v>
      </c>
      <c r="AY129" s="1006"/>
      <c r="AZ129" s="1006"/>
      <c r="BA129" s="1006"/>
      <c r="BB129" s="1006"/>
      <c r="BC129" s="1006"/>
      <c r="BD129" s="1006"/>
      <c r="BE129" s="1007"/>
      <c r="BF129" s="1124" t="s">
        <v>127</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501</v>
      </c>
      <c r="X130" s="1130"/>
      <c r="Y130" s="1130"/>
      <c r="Z130" s="1131"/>
      <c r="AA130" s="1014">
        <v>471542</v>
      </c>
      <c r="AB130" s="1015"/>
      <c r="AC130" s="1015"/>
      <c r="AD130" s="1015"/>
      <c r="AE130" s="1016"/>
      <c r="AF130" s="1017">
        <v>457231</v>
      </c>
      <c r="AG130" s="1015"/>
      <c r="AH130" s="1015"/>
      <c r="AI130" s="1015"/>
      <c r="AJ130" s="1016"/>
      <c r="AK130" s="1017">
        <v>460743</v>
      </c>
      <c r="AL130" s="1015"/>
      <c r="AM130" s="1015"/>
      <c r="AN130" s="1015"/>
      <c r="AO130" s="1016"/>
      <c r="AP130" s="1132"/>
      <c r="AQ130" s="1133"/>
      <c r="AR130" s="1133"/>
      <c r="AS130" s="1133"/>
      <c r="AT130" s="1134"/>
      <c r="AU130" s="285"/>
      <c r="AV130" s="285"/>
      <c r="AW130" s="285"/>
      <c r="AX130" s="1123" t="s">
        <v>502</v>
      </c>
      <c r="AY130" s="1006"/>
      <c r="AZ130" s="1006"/>
      <c r="BA130" s="1006"/>
      <c r="BB130" s="1006"/>
      <c r="BC130" s="1006"/>
      <c r="BD130" s="1006"/>
      <c r="BE130" s="1007"/>
      <c r="BF130" s="1160">
        <v>12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503</v>
      </c>
      <c r="X131" s="1168"/>
      <c r="Y131" s="1168"/>
      <c r="Z131" s="1169"/>
      <c r="AA131" s="1061">
        <v>2451888</v>
      </c>
      <c r="AB131" s="1040"/>
      <c r="AC131" s="1040"/>
      <c r="AD131" s="1040"/>
      <c r="AE131" s="1041"/>
      <c r="AF131" s="1039">
        <v>2458729</v>
      </c>
      <c r="AG131" s="1040"/>
      <c r="AH131" s="1040"/>
      <c r="AI131" s="1040"/>
      <c r="AJ131" s="1041"/>
      <c r="AK131" s="1039">
        <v>2490033</v>
      </c>
      <c r="AL131" s="1040"/>
      <c r="AM131" s="1040"/>
      <c r="AN131" s="1040"/>
      <c r="AO131" s="1041"/>
      <c r="AP131" s="1170"/>
      <c r="AQ131" s="1171"/>
      <c r="AR131" s="1171"/>
      <c r="AS131" s="1171"/>
      <c r="AT131" s="1172"/>
      <c r="AU131" s="285"/>
      <c r="AV131" s="285"/>
      <c r="AW131" s="285"/>
      <c r="AX131" s="1142" t="s">
        <v>504</v>
      </c>
      <c r="AY131" s="1093"/>
      <c r="AZ131" s="1093"/>
      <c r="BA131" s="1093"/>
      <c r="BB131" s="1093"/>
      <c r="BC131" s="1093"/>
      <c r="BD131" s="1093"/>
      <c r="BE131" s="1094"/>
      <c r="BF131" s="1143">
        <v>78.2</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505</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506</v>
      </c>
      <c r="W132" s="1153"/>
      <c r="X132" s="1153"/>
      <c r="Y132" s="1153"/>
      <c r="Z132" s="1154"/>
      <c r="AA132" s="1155">
        <v>14.017606020000001</v>
      </c>
      <c r="AB132" s="1156"/>
      <c r="AC132" s="1156"/>
      <c r="AD132" s="1156"/>
      <c r="AE132" s="1157"/>
      <c r="AF132" s="1158">
        <v>11.55283889</v>
      </c>
      <c r="AG132" s="1156"/>
      <c r="AH132" s="1156"/>
      <c r="AI132" s="1156"/>
      <c r="AJ132" s="1157"/>
      <c r="AK132" s="1158">
        <v>10.50813383</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507</v>
      </c>
      <c r="W133" s="1136"/>
      <c r="X133" s="1136"/>
      <c r="Y133" s="1136"/>
      <c r="Z133" s="1137"/>
      <c r="AA133" s="1138">
        <v>12.5</v>
      </c>
      <c r="AB133" s="1139"/>
      <c r="AC133" s="1139"/>
      <c r="AD133" s="1139"/>
      <c r="AE133" s="1140"/>
      <c r="AF133" s="1138">
        <v>12.9</v>
      </c>
      <c r="AG133" s="1139"/>
      <c r="AH133" s="1139"/>
      <c r="AI133" s="1139"/>
      <c r="AJ133" s="1140"/>
      <c r="AK133" s="1138">
        <v>12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dB3jjYgpTFb/tlq40G8WHlsDrjdlYDYJac4VoPECsjFFBq6R/Uf2KPlpI8p3SrcYTJrfZwkd4XhszWhxxzYPg==" saltValue="ALEXXHVA8eQi8zTiLXwX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cYKYyeZeAEkTip7Gple8Gfr5FhuZoYifdUgaeBxI+pXTr4a1EWd89+vWrhNxpJUy+0p0Mlxnk89r4u86KF3Kw==" saltValue="DPiAh43HYNehL4dKV180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yW1xoQbqwAEOgWQ3KCJV+u5zQb9dldjBHShc4VrSC3mUXoPPFibsc7gXC6GebSV4GMmV6QHr+N5Pe38+4D3aw==" saltValue="ZjZK75m9NZSpYFCzFuDsB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516</v>
      </c>
      <c r="AL9" s="1179"/>
      <c r="AM9" s="1179"/>
      <c r="AN9" s="1180"/>
      <c r="AO9" s="313">
        <v>669542</v>
      </c>
      <c r="AP9" s="313">
        <v>85292</v>
      </c>
      <c r="AQ9" s="314">
        <v>114878</v>
      </c>
      <c r="AR9" s="315">
        <v>-25.8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517</v>
      </c>
      <c r="AL10" s="1179"/>
      <c r="AM10" s="1179"/>
      <c r="AN10" s="1180"/>
      <c r="AO10" s="316">
        <v>33838</v>
      </c>
      <c r="AP10" s="316">
        <v>4311</v>
      </c>
      <c r="AQ10" s="317">
        <v>13315</v>
      </c>
      <c r="AR10" s="318">
        <v>-67.599999999999994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518</v>
      </c>
      <c r="AL11" s="1179"/>
      <c r="AM11" s="1179"/>
      <c r="AN11" s="1180"/>
      <c r="AO11" s="316">
        <v>48376</v>
      </c>
      <c r="AP11" s="316">
        <v>6163</v>
      </c>
      <c r="AQ11" s="317">
        <v>14277</v>
      </c>
      <c r="AR11" s="318">
        <v>-56.8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519</v>
      </c>
      <c r="AL12" s="1179"/>
      <c r="AM12" s="1179"/>
      <c r="AN12" s="1180"/>
      <c r="AO12" s="316">
        <v>13118</v>
      </c>
      <c r="AP12" s="316">
        <v>1671</v>
      </c>
      <c r="AQ12" s="317">
        <v>1942</v>
      </c>
      <c r="AR12" s="318">
        <v>-14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520</v>
      </c>
      <c r="AL13" s="1179"/>
      <c r="AM13" s="1179"/>
      <c r="AN13" s="1180"/>
      <c r="AO13" s="316" t="s">
        <v>521</v>
      </c>
      <c r="AP13" s="316" t="s">
        <v>521</v>
      </c>
      <c r="AQ13" s="317" t="s">
        <v>521</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522</v>
      </c>
      <c r="AL14" s="1179"/>
      <c r="AM14" s="1179"/>
      <c r="AN14" s="1180"/>
      <c r="AO14" s="316">
        <v>71403</v>
      </c>
      <c r="AP14" s="316">
        <v>9096</v>
      </c>
      <c r="AQ14" s="317">
        <v>4702</v>
      </c>
      <c r="AR14" s="318">
        <v>93.4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523</v>
      </c>
      <c r="AL15" s="1179"/>
      <c r="AM15" s="1179"/>
      <c r="AN15" s="1180"/>
      <c r="AO15" s="316">
        <v>32102</v>
      </c>
      <c r="AP15" s="316">
        <v>4089</v>
      </c>
      <c r="AQ15" s="317">
        <v>3059</v>
      </c>
      <c r="AR15" s="318">
        <v>33.700000000000003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524</v>
      </c>
      <c r="AL16" s="1182"/>
      <c r="AM16" s="1182"/>
      <c r="AN16" s="1183"/>
      <c r="AO16" s="316">
        <v>-49576</v>
      </c>
      <c r="AP16" s="316">
        <v>-6315</v>
      </c>
      <c r="AQ16" s="317">
        <v>-10160</v>
      </c>
      <c r="AR16" s="318">
        <v>-37.799999999999997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818803</v>
      </c>
      <c r="AP17" s="316">
        <v>104306</v>
      </c>
      <c r="AQ17" s="317">
        <v>142011</v>
      </c>
      <c r="AR17" s="318">
        <v>-26.6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529</v>
      </c>
      <c r="AL21" s="1174"/>
      <c r="AM21" s="1174"/>
      <c r="AN21" s="1175"/>
      <c r="AO21" s="328">
        <v>9.0399999999999991</v>
      </c>
      <c r="AP21" s="329">
        <v>13.22</v>
      </c>
      <c r="AQ21" s="330">
        <v>-4.18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530</v>
      </c>
      <c r="AL22" s="1174"/>
      <c r="AM22" s="1174"/>
      <c r="AN22" s="1175"/>
      <c r="AO22" s="333">
        <v>97.4</v>
      </c>
      <c r="AP22" s="334">
        <v>95.9</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534</v>
      </c>
      <c r="AL32" s="1190"/>
      <c r="AM32" s="1190"/>
      <c r="AN32" s="1191"/>
      <c r="AO32" s="343">
        <v>564850</v>
      </c>
      <c r="AP32" s="343">
        <v>71955</v>
      </c>
      <c r="AQ32" s="344">
        <v>72897</v>
      </c>
      <c r="AR32" s="345">
        <v>-1.3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535</v>
      </c>
      <c r="AL33" s="1190"/>
      <c r="AM33" s="1190"/>
      <c r="AN33" s="1191"/>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536</v>
      </c>
      <c r="AL34" s="1190"/>
      <c r="AM34" s="1190"/>
      <c r="AN34" s="1191"/>
      <c r="AO34" s="343" t="s">
        <v>521</v>
      </c>
      <c r="AP34" s="343" t="s">
        <v>521</v>
      </c>
      <c r="AQ34" s="344">
        <v>43</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537</v>
      </c>
      <c r="AL35" s="1190"/>
      <c r="AM35" s="1190"/>
      <c r="AN35" s="1191"/>
      <c r="AO35" s="343">
        <v>169490</v>
      </c>
      <c r="AP35" s="343">
        <v>21591</v>
      </c>
      <c r="AQ35" s="344">
        <v>23889</v>
      </c>
      <c r="AR35" s="345">
        <v>-9.6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538</v>
      </c>
      <c r="AL36" s="1190"/>
      <c r="AM36" s="1190"/>
      <c r="AN36" s="1191"/>
      <c r="AO36" s="343">
        <v>8794</v>
      </c>
      <c r="AP36" s="343">
        <v>1120</v>
      </c>
      <c r="AQ36" s="344">
        <v>3700</v>
      </c>
      <c r="AR36" s="345">
        <v>-69.7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539</v>
      </c>
      <c r="AL37" s="1190"/>
      <c r="AM37" s="1190"/>
      <c r="AN37" s="1191"/>
      <c r="AO37" s="343">
        <v>18</v>
      </c>
      <c r="AP37" s="343">
        <v>2</v>
      </c>
      <c r="AQ37" s="344">
        <v>740</v>
      </c>
      <c r="AR37" s="345">
        <v>-99.7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540</v>
      </c>
      <c r="AL38" s="1193"/>
      <c r="AM38" s="1193"/>
      <c r="AN38" s="1194"/>
      <c r="AO38" s="346">
        <v>6</v>
      </c>
      <c r="AP38" s="346">
        <v>1</v>
      </c>
      <c r="AQ38" s="347">
        <v>3</v>
      </c>
      <c r="AR38" s="335">
        <v>-66.7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541</v>
      </c>
      <c r="AL39" s="1193"/>
      <c r="AM39" s="1193"/>
      <c r="AN39" s="1194"/>
      <c r="AO39" s="343">
        <v>-20759</v>
      </c>
      <c r="AP39" s="343">
        <v>-2644</v>
      </c>
      <c r="AQ39" s="344">
        <v>-2140</v>
      </c>
      <c r="AR39" s="345">
        <v>23.6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542</v>
      </c>
      <c r="AL40" s="1190"/>
      <c r="AM40" s="1190"/>
      <c r="AN40" s="1191"/>
      <c r="AO40" s="343">
        <v>-460743</v>
      </c>
      <c r="AP40" s="343">
        <v>-58693</v>
      </c>
      <c r="AQ40" s="344">
        <v>-70880</v>
      </c>
      <c r="AR40" s="345">
        <v>-17.2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261656</v>
      </c>
      <c r="AP41" s="343">
        <v>33332</v>
      </c>
      <c r="AQ41" s="344">
        <v>28253</v>
      </c>
      <c r="AR41" s="345">
        <v>18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511</v>
      </c>
      <c r="AN49" s="1186" t="s">
        <v>546</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929221</v>
      </c>
      <c r="AN51" s="365">
        <v>111417</v>
      </c>
      <c r="AO51" s="366">
        <v>54.3</v>
      </c>
      <c r="AP51" s="367">
        <v>128611</v>
      </c>
      <c r="AQ51" s="368">
        <v>7.5</v>
      </c>
      <c r="AR51" s="369">
        <v>46.8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453024</v>
      </c>
      <c r="AN52" s="373">
        <v>54319</v>
      </c>
      <c r="AO52" s="374">
        <v>8.6999999999999993</v>
      </c>
      <c r="AP52" s="375">
        <v>61552</v>
      </c>
      <c r="AQ52" s="376">
        <v>-10.1</v>
      </c>
      <c r="AR52" s="377">
        <v>18.8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960290</v>
      </c>
      <c r="AN53" s="365">
        <v>116540</v>
      </c>
      <c r="AO53" s="366">
        <v>4.5999999999999996</v>
      </c>
      <c r="AP53" s="367">
        <v>138651</v>
      </c>
      <c r="AQ53" s="368">
        <v>7.8</v>
      </c>
      <c r="AR53" s="369">
        <v>-3.2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449655</v>
      </c>
      <c r="AN54" s="373">
        <v>54570</v>
      </c>
      <c r="AO54" s="374">
        <v>0.5</v>
      </c>
      <c r="AP54" s="375">
        <v>71211</v>
      </c>
      <c r="AQ54" s="376">
        <v>15.7</v>
      </c>
      <c r="AR54" s="377">
        <v>-15.2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848573</v>
      </c>
      <c r="AN55" s="365">
        <v>104234</v>
      </c>
      <c r="AO55" s="366">
        <v>-10.6</v>
      </c>
      <c r="AP55" s="367">
        <v>122882</v>
      </c>
      <c r="AQ55" s="368">
        <v>-11.4</v>
      </c>
      <c r="AR55" s="369">
        <v>0.8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546733</v>
      </c>
      <c r="AN56" s="373">
        <v>67158</v>
      </c>
      <c r="AO56" s="374">
        <v>23.1</v>
      </c>
      <c r="AP56" s="375">
        <v>65785</v>
      </c>
      <c r="AQ56" s="376">
        <v>-7.6</v>
      </c>
      <c r="AR56" s="377">
        <v>30.7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555335</v>
      </c>
      <c r="AN57" s="365">
        <v>69565</v>
      </c>
      <c r="AO57" s="366">
        <v>-33.299999999999997</v>
      </c>
      <c r="AP57" s="367">
        <v>114790</v>
      </c>
      <c r="AQ57" s="368">
        <v>-6.6</v>
      </c>
      <c r="AR57" s="369">
        <v>-26.7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276973</v>
      </c>
      <c r="AN58" s="373">
        <v>34695</v>
      </c>
      <c r="AO58" s="374">
        <v>-48.3</v>
      </c>
      <c r="AP58" s="375">
        <v>55601</v>
      </c>
      <c r="AQ58" s="376">
        <v>-15.5</v>
      </c>
      <c r="AR58" s="377">
        <v>-32.799999999999997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431647</v>
      </c>
      <c r="AN59" s="365">
        <v>54987</v>
      </c>
      <c r="AO59" s="366">
        <v>-21</v>
      </c>
      <c r="AP59" s="367">
        <v>126262</v>
      </c>
      <c r="AQ59" s="368">
        <v>10</v>
      </c>
      <c r="AR59" s="369">
        <v>-31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273840</v>
      </c>
      <c r="AN60" s="373">
        <v>34884</v>
      </c>
      <c r="AO60" s="374">
        <v>0.5</v>
      </c>
      <c r="AP60" s="375">
        <v>56769</v>
      </c>
      <c r="AQ60" s="376">
        <v>2.1</v>
      </c>
      <c r="AR60" s="377">
        <v>-1.6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745013</v>
      </c>
      <c r="AN61" s="380">
        <v>91349</v>
      </c>
      <c r="AO61" s="381">
        <v>-1.2</v>
      </c>
      <c r="AP61" s="382">
        <v>126239</v>
      </c>
      <c r="AQ61" s="383">
        <v>1.5</v>
      </c>
      <c r="AR61" s="369">
        <v>-2.7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400045</v>
      </c>
      <c r="AN62" s="373">
        <v>49125</v>
      </c>
      <c r="AO62" s="374">
        <v>-3.1</v>
      </c>
      <c r="AP62" s="375">
        <v>62184</v>
      </c>
      <c r="AQ62" s="376">
        <v>-3.1</v>
      </c>
      <c r="AR62" s="377">
        <v>0</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4YUt4Q6KrsAVXgeoBI6f6vIVj0EM8AHsDzT17uZg4rVE/Ejv9Tt/zjzBZIG0cmrCHaqk3GQdYlcsj11I51Z/w==" saltValue="9bah7232zyfDDFBtAEDz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TVO0NoqE9F0346w64/RZykPAUuQKFXJlvyJh9CT5qfgl8xX3rAjNdQh595UQiRHNf5H56sOcQWXroSIJgrY4PA==" saltValue="KE/iQuSiQdQcHx2lmLKo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zoomScale="85" zoomScaleNormal="8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wz6T+EKm42LmyZOAk1a7rkmMZvENBh3Rv+AboiyrTtXUXCKPAx4vqvhWYS+yIvUEt6J8sCz05jz1FTF9ycS3kg==" saltValue="ZKAIJyBbAuwU7j5tYjAP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zoomScale="55" zoomScaleNormal="55"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8" t="s">
        <v>3</v>
      </c>
      <c r="D47" s="1198"/>
      <c r="E47" s="1199"/>
      <c r="F47" s="11">
        <v>14.77</v>
      </c>
      <c r="G47" s="12">
        <v>15.37</v>
      </c>
      <c r="H47" s="12">
        <v>15.71</v>
      </c>
      <c r="I47" s="12">
        <v>15.79</v>
      </c>
      <c r="J47" s="13">
        <v>15.74</v>
      </c>
    </row>
    <row r="48" spans="2:10" ht="57.75" customHeight="1" x14ac:dyDescent="0.15">
      <c r="B48" s="14"/>
      <c r="C48" s="1200" t="s">
        <v>4</v>
      </c>
      <c r="D48" s="1200"/>
      <c r="E48" s="1201"/>
      <c r="F48" s="15">
        <v>3.09</v>
      </c>
      <c r="G48" s="16">
        <v>3.78</v>
      </c>
      <c r="H48" s="16">
        <v>2.96</v>
      </c>
      <c r="I48" s="16">
        <v>3.63</v>
      </c>
      <c r="J48" s="17">
        <v>4.57</v>
      </c>
    </row>
    <row r="49" spans="2:10" ht="57.75" customHeight="1" thickBot="1" x14ac:dyDescent="0.2">
      <c r="B49" s="18"/>
      <c r="C49" s="1202" t="s">
        <v>5</v>
      </c>
      <c r="D49" s="1202"/>
      <c r="E49" s="1203"/>
      <c r="F49" s="19">
        <v>0.34</v>
      </c>
      <c r="G49" s="20">
        <v>0.6</v>
      </c>
      <c r="H49" s="20" t="s">
        <v>567</v>
      </c>
      <c r="I49" s="20">
        <v>0.71</v>
      </c>
      <c r="J49" s="21">
        <v>1.1200000000000001</v>
      </c>
    </row>
    <row r="50" spans="2:10" ht="13.5" customHeight="1" x14ac:dyDescent="0.15"/>
  </sheetData>
  <sheetProtection algorithmName="SHA-512" hashValue="2XI8ANRzPK0GboI8zHzyvvk0xel9AMyqGWDYjlv5WRJFMiv4yrmsflauAVV7Hqa5+qjQXZOj7MoSKAwqyNqRnA==" saltValue="v/QJ/gQpHXdwAGcVbLlL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2021-03-04T01:04:52Z</cp:lastPrinted>
  <dcterms:created xsi:type="dcterms:W3CDTF">2021-02-05T04:43:21Z</dcterms:created>
  <dcterms:modified xsi:type="dcterms:W3CDTF">2021-10-29T02:43:18Z</dcterms:modified>
  <cp:category/>
</cp:coreProperties>
</file>