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令和元年度決算（R3年度作業）\02_令和元年度財政状況資料集の作成について（2回目）\04 公表データ（1回目のデータと結合）\"/>
    </mc:Choice>
  </mc:AlternateContent>
  <xr:revisionPtr revIDLastSave="0" documentId="13_ncr:1_{10C92D4B-BE29-4F2D-AB2F-F7E3A6129035}"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AM35" i="10" s="1"/>
  <c r="BE34" i="10" l="1"/>
  <c r="CO34" i="10"/>
  <c r="CO35" i="10" s="1"/>
  <c r="BW34" i="10"/>
  <c r="BW35" i="10" s="1"/>
  <c r="BW36" i="10" s="1"/>
</calcChain>
</file>

<file path=xl/sharedStrings.xml><?xml version="1.0" encoding="utf-8"?>
<sst xmlns="http://schemas.openxmlformats.org/spreadsheetml/2006/main" count="1100" uniqueCount="606">
  <si>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</si>
  <si>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</si>
  <si>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</si>
  <si>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</si>
  <si>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</si>
  <si>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</si>
  <si>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</si>
  <si>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</si>
  <si>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</si>
  <si>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</si>
  <si>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</si>
  <si>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</si>
  <si>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</si>
  <si>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</si>
  <si>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</si>
  <si>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</si>
  <si>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</si>
  <si>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</si>
  <si>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</si>
  <si>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</si>
  <si>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</si>
  <si>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</si>
  <si>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</si>
  <si>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</si>
  <si>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</si>
  <si>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</si>
  <si>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</si>
  <si>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</si>
  <si>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</si>
  <si>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</si>
  <si>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</si>
  <si>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</si>
  <si>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</si>
  <si>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</si>
  <si>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</si>
  <si>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</si>
  <si>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</si>
  <si>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</si>
  <si>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</si>
  <si>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</si>
  <si>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</si>
  <si>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</si>
  <si>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</si>
  <si>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</si>
  <si>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</si>
  <si>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</si>
  <si>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</si>
  <si>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</si>
  <si>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</si>
  <si>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</si>
  <si>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</si>
  <si>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</si>
  <si>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</si>
  <si>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</si>
  <si>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</si>
  <si>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</si>
  <si>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</si>
  <si>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</si>
  <si>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</si>
  <si>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</si>
  <si>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</si>
  <si>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</si>
  <si>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</si>
  <si>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</si>
  <si>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</si>
  <si>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</si>
  <si>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</si>
  <si>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</si>
  <si>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</si>
  <si>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</si>
  <si>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</si>
  <si>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</si>
  <si>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</si>
  <si>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</si>
  <si>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</si>
  <si>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</si>
  <si>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</si>
  <si>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</si>
  <si>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</si>
  <si>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</si>
  <si>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</si>
  <si>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</si>
  <si>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</si>
  <si>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</si>
  <si>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</si>
  <si>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</si>
  <si>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</si>
  <si>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</si>
  <si>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</si>
  <si>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</si>
  <si>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</si>
  <si>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</si>
  <si>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</si>
  <si>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</si>
  <si>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</si>
  <si>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</si>
  <si>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</si>
  <si>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</si>
  <si>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</si>
  <si>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</si>
  <si>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</si>
  <si>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</si>
  <si>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</si>
  <si>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</si>
  <si>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</si>
  <si>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</si>
  <si>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</si>
  <si>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</si>
  <si>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</si>
  <si>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</si>
  <si>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</si>
  <si>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</si>
  <si>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</si>
  <si>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</si>
  <si>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</si>
  <si>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</si>
  <si>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</si>
  <si>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</si>
  <si>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</si>
  <si>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</si>
  <si>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</si>
  <si>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</si>
  <si>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</si>
  <si>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</si>
  <si>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</si>
  <si>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</si>
  <si>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</si>
  <si>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</si>
  <si>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</si>
  <si>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</si>
  <si>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</si>
  <si>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</si>
  <si>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</si>
  <si>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</si>
  <si>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</si>
  <si>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</si>
  <si>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</si>
  <si>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</si>
  <si>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</si>
  <si>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</si>
  <si>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</si>
  <si>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</si>
  <si>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</si>
  <si>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</si>
  <si>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</si>
  <si>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</si>
  <si>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</si>
  <si>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</si>
  <si>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</si>
  <si>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</si>
  <si>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</si>
  <si>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</si>
  <si>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</si>
  <si>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</si>
  <si>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</si>
  <si>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</si>
  <si>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</si>
  <si>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</si>
  <si>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</si>
  <si>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</si>
  <si>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</si>
  <si>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</si>
  <si>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</si>
  <si>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</si>
  <si>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</si>
  <si>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</si>
  <si>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</si>
  <si>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</si>
  <si>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</si>
  <si>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</si>
  <si>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</si>
  <si>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</si>
  <si>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</si>
  <si>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</si>
  <si>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</si>
  <si>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</si>
  <si>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</si>
  <si>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</si>
  <si>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</si>
  <si>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</si>
  <si>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</si>
  <si>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</si>
  <si>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</si>
  <si>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</si>
  <si>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</si>
  <si>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</si>
  <si>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</si>
  <si>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</si>
  <si>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</si>
  <si>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</si>
  <si>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</si>
  <si>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</si>
  <si>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</si>
  <si>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</si>
  <si>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</si>
  <si>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</si>
  <si>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</si>
  <si>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</si>
  <si>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</si>
  <si>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</si>
  <si>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</si>
  <si>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</si>
  <si>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</si>
  <si>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</si>
  <si>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</si>
  <si>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</si>
  <si>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</si>
  <si>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</si>
  <si>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</si>
  <si>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</si>
  <si>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</si>
  <si>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</si>
  <si>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</si>
  <si>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</si>
  <si>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</si>
  <si>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長崎県時津町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</si>
  <si>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</si>
  <si>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</si>
  <si>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</si>
  <si>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</si>
  <si>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</si>
  <si>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</si>
  <si>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</si>
  <si>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</si>
  <si>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</si>
  <si>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</si>
  <si>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</si>
  <si>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</si>
  <si>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</si>
  <si>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</si>
  <si>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</si>
  <si>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</si>
  <si>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</si>
  <si>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</si>
  <si>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</si>
  <si>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</si>
  <si>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</si>
  <si>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</si>
  <si>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</si>
  <si>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</si>
  <si>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</si>
  <si>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</si>
  <si>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</si>
  <si>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</si>
  <si>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</si>
  <si>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</si>
  <si>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</si>
  <si>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</si>
  <si>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</si>
  <si>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</si>
  <si>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</si>
  <si>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</si>
  <si>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</si>
  <si>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</si>
  <si>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</si>
  <si>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</si>
  <si>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</si>
  <si>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</si>
  <si>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</si>
  <si>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</si>
  <si>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</si>
  <si>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</si>
  <si>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</si>
  <si>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</si>
  <si>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</si>
  <si>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</si>
  <si>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</si>
  <si>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</si>
  <si>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</si>
  <si>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</si>
  <si>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</si>
  <si>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</si>
  <si>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</si>
  <si>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</si>
  <si>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</si>
  <si>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</si>
  <si>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</si>
  <si>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</si>
  <si>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</si>
  <si>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</si>
  <si>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</si>
  <si>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</si>
  <si>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</si>
  <si>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</si>
  <si>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</si>
  <si>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</si>
  <si>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</si>
  <si>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</si>
  <si>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</si>
  <si>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</si>
  <si>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</si>
  <si>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</si>
  <si>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</si>
  <si>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</si>
  <si>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</si>
  <si>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</si>
  <si>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</si>
  <si>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</si>
  <si>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</si>
  <si>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</si>
  <si>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</si>
  <si>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</si>
  <si>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</si>
  <si>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</si>
  <si>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</si>
  <si>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</si>
  <si>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</si>
  <si>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</si>
  <si>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</si>
  <si>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</si>
  <si>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</si>
  <si>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</si>
  <si>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</si>
  <si>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</si>
  <si>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</si>
  <si>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</si>
  <si>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</si>
  <si>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</si>
  <si>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</si>
  <si>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</si>
  <si>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</si>
  <si>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</si>
  <si>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</si>
  <si>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</si>
  <si>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</si>
  <si>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</si>
  <si>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</si>
  <si>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</si>
  <si>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</si>
  <si>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</si>
  <si>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</si>
  <si>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</si>
  <si>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</si>
  <si>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</si>
  <si>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</si>
  <si>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</si>
  <si>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</si>
  <si>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</si>
  <si>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</si>
  <si>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</si>
  <si>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</si>
  <si>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</si>
  <si>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</si>
  <si>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</si>
  <si>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</si>
  <si>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</si>
  <si>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</si>
  <si>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</si>
  <si>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</si>
  <si>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</si>
  <si>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</si>
  <si>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</si>
  <si>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</si>
  <si>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</si>
  <si>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</si>
  <si>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</si>
  <si>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</si>
  <si>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</si>
  <si>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</si>
  <si>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</si>
  <si>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</si>
  <si>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</si>
  <si>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</si>
  <si>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</si>
  <si>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</si>
  <si>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</si>
  <si>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</si>
  <si>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</si>
  <si>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長崎県時津町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</si>
  <si>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</si>
  <si>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</si>
  <si>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</si>
  <si>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</si>
  <si>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</si>
  <si>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</si>
  <si>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</si>
  <si>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</si>
  <si>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</si>
  <si>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</si>
  <si>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</si>
  <si>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</si>
  <si>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</si>
  <si>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</si>
  <si>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</si>
  <si>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</si>
  <si>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</si>
  <si>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</si>
  <si>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</si>
  <si>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</si>
  <si>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</si>
  <si>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</si>
  <si>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</si>
  <si>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</si>
  <si>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</si>
  <si>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</si>
  <si>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</si>
  <si>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</si>
  <si>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</si>
  <si>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</si>
  <si>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</si>
  <si>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</si>
  <si>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</si>
  <si>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</si>
  <si>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</si>
  <si>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</si>
  <si>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</si>
  <si>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</si>
  <si>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</si>
  <si>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</si>
  <si>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</si>
  <si>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</si>
  <si>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</si>
  <si>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</si>
  <si>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</si>
  <si>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</si>
  <si>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</si>
  <si>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</si>
  <si>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</si>
  <si>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</si>
  <si>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</si>
  <si>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</si>
  <si>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</si>
  <si>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</si>
  <si>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</si>
  <si>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</si>
  <si>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</si>
  <si>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</si>
  <si>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</si>
  <si>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</si>
  <si>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</si>
  <si>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</si>
  <si>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</si>
  <si>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</si>
  <si>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</si>
  <si>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</si>
  <si>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</si>
  <si>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</si>
  <si>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</si>
  <si>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</si>
  <si>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</si>
  <si>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</si>
  <si>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</si>
  <si>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</si>
  <si>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</si>
  <si>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</si>
  <si>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</si>
  <si>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</si>
  <si>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</si>
  <si>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</si>
  <si>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</si>
  <si>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</si>
  <si>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</si>
  <si>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</si>
  <si>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</si>
  <si>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</si>
  <si>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</si>
  <si>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</si>
  <si>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</si>
  <si>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</si>
  <si>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</si>
  <si>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</si>
  <si>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</si>
  <si>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</si>
  <si>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</si>
  <si>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</si>
  <si>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</si>
  <si>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</si>
  <si>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</si>
  <si>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</si>
  <si>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</si>
  <si>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</si>
  <si>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</si>
  <si>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</si>
  <si>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</si>
  <si>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</si>
  <si>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</si>
  <si>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</si>
  <si>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</si>
  <si>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</si>
  <si>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</si>
  <si>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</si>
  <si>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</si>
  <si>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</si>
  <si>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</si>
  <si>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</si>
  <si>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</si>
  <si>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</si>
  <si>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</si>
  <si>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</si>
  <si>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</si>
  <si>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</si>
  <si>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</si>
  <si>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</si>
  <si>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</si>
  <si>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</si>
  <si>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</si>
  <si>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</si>
  <si>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</si>
  <si>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</si>
  <si>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</si>
  <si>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</si>
  <si>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</si>
  <si>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</si>
  <si>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</si>
  <si>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</si>
  <si>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</si>
  <si>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</si>
  <si>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</si>
  <si>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</si>
  <si>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</si>
  <si>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</si>
  <si>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</si>
  <si>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</si>
  <si>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</si>
  <si>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</si>
  <si>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</si>
  <si>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</si>
  <si>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</si>
  <si>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</si>
  <si>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</si>
  <si>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</si>
  <si>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</si>
  <si>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</si>
  <si>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</si>
  <si>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</si>
  <si>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</si>
  <si>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</si>
  <si>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</si>
  <si>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</si>
  <si>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</si>
  <si>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</si>
  <si>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</si>
  <si>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</si>
  <si>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</si>
  <si>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</si>
  <si>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</si>
  <si>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</si>
  <si>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</si>
  <si>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</si>
  <si>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</si>
  <si>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</si>
  <si>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</si>
  <si>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</si>
  <si>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</si>
  <si>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</si>
  <si>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</si>
  <si>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</si>
  <si>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</si>
  <si>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</si>
  <si>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</si>
  <si>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</si>
  <si>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</si>
  <si>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</si>
  <si>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</si>
  <si>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</si>
  <si>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</si>
  <si>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</si>
  <si>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</si>
  <si>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0.44</t>
  </si>
  <si>
    <t>▲ 0.83</t>
  </si>
  <si>
    <t>▲ 0.72</t>
  </si>
  <si>
    <t>水道事業会計</t>
  </si>
  <si>
    <t>下水道事業会計</t>
  </si>
  <si>
    <t>一般会計</t>
  </si>
  <si>
    <t>介護保険特別会計（保険事業勘定）</t>
  </si>
  <si>
    <t>国民健康保険特別会計</t>
  </si>
  <si>
    <t>▲ 0.70</t>
  </si>
  <si>
    <t>後期高齢者医療特別会計</t>
  </si>
  <si>
    <t>浄化槽整備事業特別会計</t>
  </si>
  <si>
    <t>介護保険特別会計（介護サービス事業勘定）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</si>
  <si>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</si>
  <si>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</si>
  <si>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</si>
  <si>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</si>
  <si>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</si>
  <si>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</si>
  <si>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</si>
  <si>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</si>
  <si>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</si>
  <si>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</si>
  <si>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</si>
  <si>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</si>
  <si>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長与・時津環境施設組合</t>
    <rPh sb="0" eb="2">
      <t>ナガヨ</t>
    </rPh>
    <rPh sb="3" eb="5">
      <t>トギツ</t>
    </rPh>
    <rPh sb="5" eb="7">
      <t>カンキョウ</t>
    </rPh>
    <rPh sb="7" eb="9">
      <t>シセツ</t>
    </rPh>
    <rPh sb="9" eb="11">
      <t>クミアイ</t>
    </rPh>
    <phoneticPr fontId="2"/>
  </si>
  <si>
    <t>用地取得等基金</t>
    <phoneticPr fontId="5"/>
  </si>
  <si>
    <t>地域福祉基金</t>
    <phoneticPr fontId="5"/>
  </si>
  <si>
    <t>町有施設維持補修基金</t>
    <phoneticPr fontId="5"/>
  </si>
  <si>
    <t>とぎつっ子の夢を育む基金</t>
    <phoneticPr fontId="5"/>
  </si>
  <si>
    <t>ふるさとづくり基金</t>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</si>
  <si>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</si>
  <si>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</si>
  <si>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</si>
  <si>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</si>
  <si>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</si>
  <si>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</si>
  <si>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</si>
  <si>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</si>
  <si>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</si>
  <si>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有形固定資産減価償却率は類似団体平均値を下回っている。また、将来負担額よりも基金などの充当可能財源等が上回り、将来負担比率がない状況である。</t>
    <rPh sb="1" eb="3">
      <t>ユウケイ</t>
    </rPh>
    <rPh sb="3" eb="5">
      <t>コテイ</t>
    </rPh>
    <rPh sb="5" eb="7">
      <t>シサン</t>
    </rPh>
    <rPh sb="7" eb="9">
      <t>ゲンカ</t>
    </rPh>
    <rPh sb="9" eb="12">
      <t>ショウキャクリツ</t>
    </rPh>
    <rPh sb="13" eb="15">
      <t>ルイジ</t>
    </rPh>
    <rPh sb="15" eb="17">
      <t>ダンタイ</t>
    </rPh>
    <rPh sb="17" eb="19">
      <t>ヘイキン</t>
    </rPh>
    <rPh sb="19" eb="20">
      <t>チ</t>
    </rPh>
    <rPh sb="21" eb="23">
      <t>シタマワ</t>
    </rPh>
    <rPh sb="31" eb="33">
      <t>ショウライ</t>
    </rPh>
    <rPh sb="33" eb="35">
      <t>フタン</t>
    </rPh>
    <rPh sb="35" eb="36">
      <t>ガク</t>
    </rPh>
    <rPh sb="39" eb="41">
      <t>キキン</t>
    </rPh>
    <rPh sb="44" eb="46">
      <t>ジュウトウ</t>
    </rPh>
    <rPh sb="46" eb="48">
      <t>カノウ</t>
    </rPh>
    <rPh sb="48" eb="50">
      <t>ザイゲン</t>
    </rPh>
    <rPh sb="50" eb="51">
      <t>ナド</t>
    </rPh>
    <rPh sb="52" eb="54">
      <t>ウワマワ</t>
    </rPh>
    <rPh sb="56" eb="58">
      <t>ショウライ</t>
    </rPh>
    <rPh sb="58" eb="60">
      <t>フタン</t>
    </rPh>
    <rPh sb="60" eb="62">
      <t>ヒリツ</t>
    </rPh>
    <rPh sb="65" eb="67">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</si>
  <si>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</si>
  <si>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</si>
  <si>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</si>
  <si>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</si>
  <si>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</si>
  <si>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</si>
  <si>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の実質公債費比率は、前年の2.9％から1.2％悪化し、4.1％となったものの、類似団体平均を大きく下回っている。今後も、緊急時、住民ニーズを把握し的確な事業を選択することで、地方債に大きく頼ることのない財政運営に努める。</t>
    <rPh sb="1" eb="2">
      <t>レイ</t>
    </rPh>
    <rPh sb="2" eb="3">
      <t>ワ</t>
    </rPh>
    <rPh sb="3" eb="4">
      <t>モト</t>
    </rPh>
    <rPh sb="4" eb="6">
      <t>ネンド</t>
    </rPh>
    <rPh sb="7" eb="9">
      <t>ジッシツ</t>
    </rPh>
    <rPh sb="9" eb="12">
      <t>コウサイヒ</t>
    </rPh>
    <rPh sb="12" eb="14">
      <t>ヒリツ</t>
    </rPh>
    <rPh sb="16" eb="18">
      <t>ゼンネン</t>
    </rPh>
    <rPh sb="29" eb="31">
      <t>アッカ</t>
    </rPh>
    <rPh sb="45" eb="47">
      <t>ルイジ</t>
    </rPh>
    <rPh sb="47" eb="49">
      <t>ダンタイ</t>
    </rPh>
    <rPh sb="49" eb="51">
      <t>ヘイキン</t>
    </rPh>
    <rPh sb="52" eb="53">
      <t>オオ</t>
    </rPh>
    <rPh sb="55" eb="57">
      <t>シタマワ</t>
    </rPh>
    <rPh sb="62" eb="64">
      <t>コンゴ</t>
    </rPh>
    <rPh sb="66" eb="68">
      <t>キンキュウ</t>
    </rPh>
    <rPh sb="68" eb="69">
      <t>トキ</t>
    </rPh>
    <rPh sb="70" eb="72">
      <t>ジュウミン</t>
    </rPh>
    <rPh sb="76" eb="78">
      <t>ハアク</t>
    </rPh>
    <rPh sb="79" eb="81">
      <t>テキカク</t>
    </rPh>
    <rPh sb="82" eb="84">
      <t>ジギョウ</t>
    </rPh>
    <rPh sb="85" eb="87">
      <t>センタク</t>
    </rPh>
    <rPh sb="93" eb="96">
      <t>チホウサイ</t>
    </rPh>
    <rPh sb="97" eb="98">
      <t>オオ</t>
    </rPh>
    <rPh sb="100" eb="101">
      <t>タヨ</t>
    </rPh>
    <rPh sb="107" eb="109">
      <t>ザイセイ</t>
    </rPh>
    <rPh sb="109" eb="111">
      <t>ウンエイ</t>
    </rPh>
    <rPh sb="112" eb="113">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</si>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</sst>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81C8EA7-222B-4C64-9537-72E027D6219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6913-4FD5-B50E-5F49E2B3C5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50813</c:v>
                </c:pt>
                <c:pt idx="1">
                  <c:v>69783</c:v>
                </c:pt>
                <c:pt idx="2">
                  <c:v>74564</c:v>
                </c:pt>
                <c:pt idx="3">
                  <c:v>94982</c:v>
                </c:pt>
                <c:pt idx="4">
                  <c:v>95421</c:v>
                </c:pt>
              </c:numCache>
            </c:numRef>
          </c:val>
          <c:smooth val="0"/>
          <c:extLst>
            <c:ext xmlns:c16="http://schemas.microsoft.com/office/drawing/2014/chart" uri="{C3380CC4-5D6E-409C-BE32-E72D297353CC}">
              <c16:uniqueId val="{00000001-6913-4FD5-B50E-5F49E2B3C5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6.14</c:v>
                </c:pt>
                <c:pt idx="1">
                  <c:v>6.37</c:v>
                </c:pt>
                <c:pt idx="2">
                  <c:v>7.14</c:v>
                </c:pt>
                <c:pt idx="3">
                  <c:v>6.29</c:v>
                </c:pt>
                <c:pt idx="4">
                  <c:v>5.57</c:v>
                </c:pt>
              </c:numCache>
            </c:numRef>
          </c:val>
          <c:extLst>
            <c:ext xmlns:c16="http://schemas.microsoft.com/office/drawing/2014/chart" uri="{C3380CC4-5D6E-409C-BE32-E72D297353CC}">
              <c16:uniqueId val="{00000000-FF4E-43BA-9BFD-DC0E19164B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9.9</c:v>
                </c:pt>
                <c:pt idx="1">
                  <c:v>10.93</c:v>
                </c:pt>
                <c:pt idx="2">
                  <c:v>11.58</c:v>
                </c:pt>
                <c:pt idx="3">
                  <c:v>12.41</c:v>
                </c:pt>
                <c:pt idx="4">
                  <c:v>13.2</c:v>
                </c:pt>
              </c:numCache>
            </c:numRef>
          </c:val>
          <c:extLst>
            <c:ext xmlns:c16="http://schemas.microsoft.com/office/drawing/2014/chart" uri="{C3380CC4-5D6E-409C-BE32-E72D297353CC}">
              <c16:uniqueId val="{00000001-FF4E-43BA-9BFD-DC0E19164B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-0.44</c:v>
                </c:pt>
                <c:pt idx="1">
                  <c:v>0.08</c:v>
                </c:pt>
                <c:pt idx="2">
                  <c:v>0.77</c:v>
                </c:pt>
                <c:pt idx="3">
                  <c:v>-0.83</c:v>
                </c:pt>
                <c:pt idx="4">
                  <c:v>-0.72</c:v>
                </c:pt>
              </c:numCache>
            </c:numRef>
          </c:val>
          <c:smooth val="0"/>
          <c:extLst>
            <c:ext xmlns:c16="http://schemas.microsoft.com/office/drawing/2014/chart" uri="{C3380CC4-5D6E-409C-BE32-E72D297353CC}">
              <c16:uniqueId val="{00000002-FF4E-43BA-9BFD-DC0E19164B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5D-4DC8-9D29-660575A67D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5D-4DC8-9D29-660575A67D5B}"/>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A25D-4DC8-9D29-660575A67D5B}"/>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0.1</c:v>
                </c:pt>
                <c:pt idx="4">
                  <c:v>#N/A</c:v>
                </c:pt>
                <c:pt idx="5">
                  <c:v>0.03</c:v>
                </c:pt>
                <c:pt idx="6">
                  <c:v>#N/A</c:v>
                </c:pt>
                <c:pt idx="7">
                  <c:v>0.03</c:v>
                </c:pt>
                <c:pt idx="8">
                  <c:v>#N/A</c:v>
                </c:pt>
                <c:pt idx="9">
                  <c:v>0.01</c:v>
                </c:pt>
              </c:numCache>
            </c:numRef>
          </c:val>
          <c:extLst>
            <c:ext xmlns:c16="http://schemas.microsoft.com/office/drawing/2014/chart" uri="{C3380CC4-5D6E-409C-BE32-E72D297353CC}">
              <c16:uniqueId val="{00000003-A25D-4DC8-9D29-660575A67D5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0.04</c:v>
                </c:pt>
                <c:pt idx="4">
                  <c:v>#N/A</c:v>
                </c:pt>
                <c:pt idx="5">
                  <c:v>0.15</c:v>
                </c:pt>
                <c:pt idx="6">
                  <c:v>#N/A</c:v>
                </c:pt>
                <c:pt idx="7">
                  <c:v>0.16</c:v>
                </c:pt>
                <c:pt idx="8">
                  <c:v>#N/A</c:v>
                </c:pt>
                <c:pt idx="9">
                  <c:v>0.02</c:v>
                </c:pt>
              </c:numCache>
            </c:numRef>
          </c:val>
          <c:extLst>
            <c:ext xmlns:c16="http://schemas.microsoft.com/office/drawing/2014/chart" uri="{C3380CC4-5D6E-409C-BE32-E72D297353CC}">
              <c16:uniqueId val="{00000004-A25D-4DC8-9D29-660575A67D5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0.7</c:v>
                </c:pt>
                <c:pt idx="1">
                  <c:v>#N/A</c:v>
                </c:pt>
                <c:pt idx="2">
                  <c:v>#N/A</c:v>
                </c:pt>
                <c:pt idx="3">
                  <c:v>0.87</c:v>
                </c:pt>
                <c:pt idx="4">
                  <c:v>#N/A</c:v>
                </c:pt>
                <c:pt idx="5">
                  <c:v>0.67</c:v>
                </c:pt>
                <c:pt idx="6">
                  <c:v>#N/A</c:v>
                </c:pt>
                <c:pt idx="7">
                  <c:v>0</c:v>
                </c:pt>
                <c:pt idx="8">
                  <c:v>#N/A</c:v>
                </c:pt>
                <c:pt idx="9">
                  <c:v>0.27</c:v>
                </c:pt>
              </c:numCache>
            </c:numRef>
          </c:val>
          <c:extLst>
            <c:ext xmlns:c16="http://schemas.microsoft.com/office/drawing/2014/chart" uri="{C3380CC4-5D6E-409C-BE32-E72D297353CC}">
              <c16:uniqueId val="{00000005-A25D-4DC8-9D29-660575A67D5B}"/>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1.66</c:v>
                </c:pt>
                <c:pt idx="2">
                  <c:v>#N/A</c:v>
                </c:pt>
                <c:pt idx="3">
                  <c:v>2.58</c:v>
                </c:pt>
                <c:pt idx="4">
                  <c:v>#N/A</c:v>
                </c:pt>
                <c:pt idx="5">
                  <c:v>2.42</c:v>
                </c:pt>
                <c:pt idx="6">
                  <c:v>#N/A</c:v>
                </c:pt>
                <c:pt idx="7">
                  <c:v>1.73</c:v>
                </c:pt>
                <c:pt idx="8">
                  <c:v>#N/A</c:v>
                </c:pt>
                <c:pt idx="9">
                  <c:v>1.8</c:v>
                </c:pt>
              </c:numCache>
            </c:numRef>
          </c:val>
          <c:extLst>
            <c:ext xmlns:c16="http://schemas.microsoft.com/office/drawing/2014/chart" uri="{C3380CC4-5D6E-409C-BE32-E72D297353CC}">
              <c16:uniqueId val="{00000006-A25D-4DC8-9D29-660575A67D5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6.13</c:v>
                </c:pt>
                <c:pt idx="2">
                  <c:v>#N/A</c:v>
                </c:pt>
                <c:pt idx="3">
                  <c:v>6.36</c:v>
                </c:pt>
                <c:pt idx="4">
                  <c:v>#N/A</c:v>
                </c:pt>
                <c:pt idx="5">
                  <c:v>7.13</c:v>
                </c:pt>
                <c:pt idx="6">
                  <c:v>#N/A</c:v>
                </c:pt>
                <c:pt idx="7">
                  <c:v>6.28</c:v>
                </c:pt>
                <c:pt idx="8">
                  <c:v>#N/A</c:v>
                </c:pt>
                <c:pt idx="9">
                  <c:v>5.56</c:v>
                </c:pt>
              </c:numCache>
            </c:numRef>
          </c:val>
          <c:extLst>
            <c:ext xmlns:c16="http://schemas.microsoft.com/office/drawing/2014/chart" uri="{C3380CC4-5D6E-409C-BE32-E72D297353CC}">
              <c16:uniqueId val="{00000007-A25D-4DC8-9D29-660575A67D5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8.32</c:v>
                </c:pt>
                <c:pt idx="2">
                  <c:v>#N/A</c:v>
                </c:pt>
                <c:pt idx="3">
                  <c:v>8.1199999999999992</c:v>
                </c:pt>
                <c:pt idx="4">
                  <c:v>#N/A</c:v>
                </c:pt>
                <c:pt idx="5">
                  <c:v>7.93</c:v>
                </c:pt>
                <c:pt idx="6">
                  <c:v>#N/A</c:v>
                </c:pt>
                <c:pt idx="7">
                  <c:v>7.37</c:v>
                </c:pt>
                <c:pt idx="8">
                  <c:v>#N/A</c:v>
                </c:pt>
                <c:pt idx="9">
                  <c:v>7.2</c:v>
                </c:pt>
              </c:numCache>
            </c:numRef>
          </c:val>
          <c:extLst>
            <c:ext xmlns:c16="http://schemas.microsoft.com/office/drawing/2014/chart" uri="{C3380CC4-5D6E-409C-BE32-E72D297353CC}">
              <c16:uniqueId val="{00000008-A25D-4DC8-9D29-660575A67D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48.71</c:v>
                </c:pt>
                <c:pt idx="2">
                  <c:v>#N/A</c:v>
                </c:pt>
                <c:pt idx="3">
                  <c:v>51.28</c:v>
                </c:pt>
                <c:pt idx="4">
                  <c:v>#N/A</c:v>
                </c:pt>
                <c:pt idx="5">
                  <c:v>52.24</c:v>
                </c:pt>
                <c:pt idx="6">
                  <c:v>#N/A</c:v>
                </c:pt>
                <c:pt idx="7">
                  <c:v>53.36</c:v>
                </c:pt>
                <c:pt idx="8">
                  <c:v>#N/A</c:v>
                </c:pt>
                <c:pt idx="9">
                  <c:v>56.48</c:v>
                </c:pt>
              </c:numCache>
            </c:numRef>
          </c:val>
          <c:extLst>
            <c:ext xmlns:c16="http://schemas.microsoft.com/office/drawing/2014/chart" uri="{C3380CC4-5D6E-409C-BE32-E72D297353CC}">
              <c16:uniqueId val="{00000009-A25D-4DC8-9D29-660575A67D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1144</c:v>
                </c:pt>
                <c:pt idx="5">
                  <c:v>1035</c:v>
                </c:pt>
                <c:pt idx="8">
                  <c:v>979</c:v>
                </c:pt>
                <c:pt idx="11">
                  <c:v>920</c:v>
                </c:pt>
                <c:pt idx="14">
                  <c:v>895</c:v>
                </c:pt>
              </c:numCache>
            </c:numRef>
          </c:val>
          <c:extLst>
            <c:ext xmlns:c16="http://schemas.microsoft.com/office/drawing/2014/chart" uri="{C3380CC4-5D6E-409C-BE32-E72D297353CC}">
              <c16:uniqueId val="{00000000-EFE6-4774-9DA7-33EBFE35B7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E6-4774-9DA7-33EBFE35B7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E6-4774-9DA7-33EBFE35B7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21</c:v>
                </c:pt>
                <c:pt idx="6">
                  <c:v>27</c:v>
                </c:pt>
                <c:pt idx="9">
                  <c:v>63</c:v>
                </c:pt>
                <c:pt idx="12">
                  <c:v>65</c:v>
                </c:pt>
              </c:numCache>
            </c:numRef>
          </c:val>
          <c:extLst>
            <c:ext xmlns:c16="http://schemas.microsoft.com/office/drawing/2014/chart" uri="{C3380CC4-5D6E-409C-BE32-E72D297353CC}">
              <c16:uniqueId val="{00000003-EFE6-4774-9DA7-33EBFE35B7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277</c:v>
                </c:pt>
                <c:pt idx="3">
                  <c:v>276</c:v>
                </c:pt>
                <c:pt idx="6">
                  <c:v>250</c:v>
                </c:pt>
                <c:pt idx="9">
                  <c:v>221</c:v>
                </c:pt>
                <c:pt idx="12">
                  <c:v>211</c:v>
                </c:pt>
              </c:numCache>
            </c:numRef>
          </c:val>
          <c:extLst>
            <c:ext xmlns:c16="http://schemas.microsoft.com/office/drawing/2014/chart" uri="{C3380CC4-5D6E-409C-BE32-E72D297353CC}">
              <c16:uniqueId val="{00000004-EFE6-4774-9DA7-33EBFE35B7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E6-4774-9DA7-33EBFE35B7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E6-4774-9DA7-33EBFE35B7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814</c:v>
                </c:pt>
                <c:pt idx="3">
                  <c:v>792</c:v>
                </c:pt>
                <c:pt idx="6">
                  <c:v>849</c:v>
                </c:pt>
                <c:pt idx="9">
                  <c:v>883</c:v>
                </c:pt>
                <c:pt idx="12">
                  <c:v>869</c:v>
                </c:pt>
              </c:numCache>
            </c:numRef>
          </c:val>
          <c:extLst>
            <c:ext xmlns:c16="http://schemas.microsoft.com/office/drawing/2014/chart" uri="{C3380CC4-5D6E-409C-BE32-E72D297353CC}">
              <c16:uniqueId val="{00000007-EFE6-4774-9DA7-33EBFE35B7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c:v>
                </c:pt>
                <c:pt idx="2">
                  <c:v>#N/A</c:v>
                </c:pt>
                <c:pt idx="3">
                  <c:v>#N/A</c:v>
                </c:pt>
                <c:pt idx="4">
                  <c:v>54</c:v>
                </c:pt>
                <c:pt idx="5">
                  <c:v>#N/A</c:v>
                </c:pt>
                <c:pt idx="6">
                  <c:v>#N/A</c:v>
                </c:pt>
                <c:pt idx="7">
                  <c:v>147</c:v>
                </c:pt>
                <c:pt idx="8">
                  <c:v>#N/A</c:v>
                </c:pt>
                <c:pt idx="9">
                  <c:v>#N/A</c:v>
                </c:pt>
                <c:pt idx="10">
                  <c:v>247</c:v>
                </c:pt>
                <c:pt idx="11">
                  <c:v>#N/A</c:v>
                </c:pt>
                <c:pt idx="12">
                  <c:v>#N/A</c:v>
                </c:pt>
                <c:pt idx="13">
                  <c:v>250</c:v>
                </c:pt>
                <c:pt idx="14">
                  <c:v>#N/A</c:v>
                </c:pt>
              </c:numCache>
            </c:numRef>
          </c:val>
          <c:smooth val="0"/>
          <c:extLst>
            <c:ext xmlns:c16="http://schemas.microsoft.com/office/drawing/2014/chart" uri="{C3380CC4-5D6E-409C-BE32-E72D297353CC}">
              <c16:uniqueId val="{00000008-EFE6-4774-9DA7-33EBFE35B7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8982</c:v>
                </c:pt>
                <c:pt idx="5">
                  <c:v>8857</c:v>
                </c:pt>
                <c:pt idx="8">
                  <c:v>8717</c:v>
                </c:pt>
                <c:pt idx="11">
                  <c:v>8586</c:v>
                </c:pt>
                <c:pt idx="14">
                  <c:v>8773</c:v>
                </c:pt>
              </c:numCache>
            </c:numRef>
          </c:val>
          <c:extLst>
            <c:ext xmlns:c16="http://schemas.microsoft.com/office/drawing/2014/chart" uri="{C3380CC4-5D6E-409C-BE32-E72D297353CC}">
              <c16:uniqueId val="{00000000-D5B5-41E7-B823-7A1171F4DC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2487</c:v>
                </c:pt>
                <c:pt idx="5">
                  <c:v>2743</c:v>
                </c:pt>
                <c:pt idx="8">
                  <c:v>2657</c:v>
                </c:pt>
                <c:pt idx="11">
                  <c:v>2519</c:v>
                </c:pt>
                <c:pt idx="14">
                  <c:v>2217</c:v>
                </c:pt>
              </c:numCache>
            </c:numRef>
          </c:val>
          <c:extLst>
            <c:ext xmlns:c16="http://schemas.microsoft.com/office/drawing/2014/chart" uri="{C3380CC4-5D6E-409C-BE32-E72D297353CC}">
              <c16:uniqueId val="{00000001-D5B5-41E7-B823-7A1171F4DC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5745</c:v>
                </c:pt>
                <c:pt idx="5">
                  <c:v>6079</c:v>
                </c:pt>
                <c:pt idx="8">
                  <c:v>6331</c:v>
                </c:pt>
                <c:pt idx="11">
                  <c:v>6187</c:v>
                </c:pt>
                <c:pt idx="14">
                  <c:v>5937</c:v>
                </c:pt>
              </c:numCache>
            </c:numRef>
          </c:val>
          <c:extLst>
            <c:ext xmlns:c16="http://schemas.microsoft.com/office/drawing/2014/chart" uri="{C3380CC4-5D6E-409C-BE32-E72D297353CC}">
              <c16:uniqueId val="{00000002-D5B5-41E7-B823-7A1171F4DC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B5-41E7-B823-7A1171F4DC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B5-41E7-B823-7A1171F4DC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D5B5-41E7-B823-7A1171F4DC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116</c:v>
                </c:pt>
                <c:pt idx="3">
                  <c:v>257</c:v>
                </c:pt>
                <c:pt idx="6">
                  <c:v>271</c:v>
                </c:pt>
                <c:pt idx="9">
                  <c:v>317</c:v>
                </c:pt>
                <c:pt idx="12">
                  <c:v>349</c:v>
                </c:pt>
              </c:numCache>
            </c:numRef>
          </c:val>
          <c:extLst>
            <c:ext xmlns:c16="http://schemas.microsoft.com/office/drawing/2014/chart" uri="{C3380CC4-5D6E-409C-BE32-E72D297353CC}">
              <c16:uniqueId val="{00000006-D5B5-41E7-B823-7A1171F4DC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506</c:v>
                </c:pt>
                <c:pt idx="3">
                  <c:v>507</c:v>
                </c:pt>
                <c:pt idx="6">
                  <c:v>508</c:v>
                </c:pt>
                <c:pt idx="9">
                  <c:v>433</c:v>
                </c:pt>
                <c:pt idx="12">
                  <c:v>388</c:v>
                </c:pt>
              </c:numCache>
            </c:numRef>
          </c:val>
          <c:extLst>
            <c:ext xmlns:c16="http://schemas.microsoft.com/office/drawing/2014/chart" uri="{C3380CC4-5D6E-409C-BE32-E72D297353CC}">
              <c16:uniqueId val="{00000007-D5B5-41E7-B823-7A1171F4DC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1806</c:v>
                </c:pt>
                <c:pt idx="3">
                  <c:v>2102</c:v>
                </c:pt>
                <c:pt idx="6">
                  <c:v>1730</c:v>
                </c:pt>
                <c:pt idx="9">
                  <c:v>1503</c:v>
                </c:pt>
                <c:pt idx="12">
                  <c:v>1273</c:v>
                </c:pt>
              </c:numCache>
            </c:numRef>
          </c:val>
          <c:extLst>
            <c:ext xmlns:c16="http://schemas.microsoft.com/office/drawing/2014/chart" uri="{C3380CC4-5D6E-409C-BE32-E72D297353CC}">
              <c16:uniqueId val="{00000008-D5B5-41E7-B823-7A1171F4DC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39</c:v>
                </c:pt>
                <c:pt idx="3">
                  <c:v>39</c:v>
                </c:pt>
                <c:pt idx="6">
                  <c:v>39</c:v>
                </c:pt>
                <c:pt idx="9">
                  <c:v>39</c:v>
                </c:pt>
                <c:pt idx="12">
                  <c:v>39</c:v>
                </c:pt>
              </c:numCache>
            </c:numRef>
          </c:val>
          <c:extLst>
            <c:ext xmlns:c16="http://schemas.microsoft.com/office/drawing/2014/chart" uri="{C3380CC4-5D6E-409C-BE32-E72D297353CC}">
              <c16:uniqueId val="{00000009-D5B5-41E7-B823-7A1171F4DC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8373</c:v>
                </c:pt>
                <c:pt idx="3">
                  <c:v>8890</c:v>
                </c:pt>
                <c:pt idx="6">
                  <c:v>9306</c:v>
                </c:pt>
                <c:pt idx="9">
                  <c:v>9679</c:v>
                </c:pt>
                <c:pt idx="12">
                  <c:v>10184</c:v>
                </c:pt>
              </c:numCache>
            </c:numRef>
          </c:val>
          <c:extLst>
            <c:ext xmlns:c16="http://schemas.microsoft.com/office/drawing/2014/chart" uri="{C3380CC4-5D6E-409C-BE32-E72D297353CC}">
              <c16:uniqueId val="{0000000A-D5B5-41E7-B823-7A1171F4DC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B5-41E7-B823-7A1171F4DC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683</c:v>
                </c:pt>
                <c:pt idx="1">
                  <c:v>734</c:v>
                </c:pt>
                <c:pt idx="2">
                  <c:v>781</c:v>
                </c:pt>
              </c:numCache>
            </c:numRef>
          </c:val>
          <c:extLst>
            <c:ext xmlns:c16="http://schemas.microsoft.com/office/drawing/2014/chart" uri="{C3380CC4-5D6E-409C-BE32-E72D297353CC}">
              <c16:uniqueId val="{00000000-E1C1-49BD-8218-DBD659CA69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1784</c:v>
                </c:pt>
                <c:pt idx="1">
                  <c:v>1623</c:v>
                </c:pt>
                <c:pt idx="2">
                  <c:v>1367</c:v>
                </c:pt>
              </c:numCache>
            </c:numRef>
          </c:val>
          <c:extLst>
            <c:ext xmlns:c16="http://schemas.microsoft.com/office/drawing/2014/chart" uri="{C3380CC4-5D6E-409C-BE32-E72D297353CC}">
              <c16:uniqueId val="{00000001-E1C1-49BD-8218-DBD659CA69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3349</c:v>
                </c:pt>
                <c:pt idx="1">
                  <c:v>3260</c:v>
                </c:pt>
                <c:pt idx="2">
                  <c:v>3197</c:v>
                </c:pt>
              </c:numCache>
            </c:numRef>
          </c:val>
          <c:extLst>
            <c:ext xmlns:c16="http://schemas.microsoft.com/office/drawing/2014/chart" uri="{C3380CC4-5D6E-409C-BE32-E72D297353CC}">
              <c16:uniqueId val="{00000002-E1C1-49BD-8218-DBD659CA69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{D638075B-1ECD-4887-AE38-C70D143EAFCB}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851-4BBF-9686-375654AA41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{7A67B4A3-80ED-4034-A393-C4F582FCDC4B}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51-4BBF-9686-375654AA41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{D950511B-3695-4A68-B76C-9FADB66C4134}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51-4BBF-9686-375654AA41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{F4DB4145-8D01-4EFF-A9C6-90D3BA17A20F}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51-4BBF-9686-375654AA41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{F5118C68-74D0-47D7-8D3B-31017EC5CD93}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51-4BBF-9686-375654AA416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{C3C5C5E0-B2E4-4BC8-81A4-CAD8F2C9B081}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851-4BBF-9686-375654AA416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{BA311178-9540-4344-A576-8D8335CD8945}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851-4BBF-9686-375654AA416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{9054B323-6938-437B-9C64-EFBB4FCA658F}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851-4BBF-9686-375654AA416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{41E43506-949B-445F-BDDB-672644BE92DB}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851-4BBF-9686-375654AA41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51.2</c:v>
                </c:pt>
                <c:pt idx="16">
                  <c:v>53.9</c:v>
                </c:pt>
                <c:pt idx="24">
                  <c:v>55.2</c:v>
                </c:pt>
                <c:pt idx="32">
                  <c:v>56.4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851-4BBF-9686-375654AA41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{6AD72E9C-17D6-4369-BBCD-B27485ED57D1}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851-4BBF-9686-375654AA41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{1D86A031-EE61-4B6F-9CB0-44991050BCDE}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51-4BBF-9686-375654AA41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{167941C6-4960-46A0-ABAA-0D4821651601}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51-4BBF-9686-375654AA41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{B3990719-FADD-42D9-BBC0-BCBA2572498E}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51-4BBF-9686-375654AA41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{00A79128-4272-419F-BF18-0892C909D4BA}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51-4BBF-9686-375654AA416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{DEAC7D3F-3298-430A-A6B9-00733506E5E6}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851-4BBF-9686-375654AA416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{7BFD48B7-9279-4577-96F0-011B75ED75CF}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851-4BBF-9686-375654AA416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{4106EF5B-080F-43BB-B26E-9EBA423CF59B}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851-4BBF-9686-375654AA416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{D38F0887-70E6-4313-BDDB-FDE402E19D75}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851-4BBF-9686-375654AA41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6851-4BBF-9686-375654AA4161}"/>
            </c:ext>
          </c:extLst>
        </c:ser>
        <c:dLbls>
          <c:showLegendKey val="0"/>
          <c:showVal val="1"/>
          <c:showCatName val="0"/>
          <c:showSerName val="0"/>
          <c:showPercent val="0"/>
          <c:showBubbleSize val="0"/>
        </c:dLbls>
        <c:axId val="46179840"/>
        <c:axId val="46181760"/>
      </c:scatterChart>
      <c:valAx>
        <c:axId val="46179840"/>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{0F562BCB-6FA5-48C3-96B0-B2EC0CB8481F}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627-48E9-A3F8-322CD6ECFA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{6ACDE05D-950D-4E37-BFB8-564FACD529B7}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27-48E9-A3F8-322CD6ECFA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{D836945A-970C-49C1-AD25-E8A4334AC38D}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27-48E9-A3F8-322CD6ECFA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{E3F9BB35-E3D5-40E2-93FB-3F3AE84CD4CB}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27-48E9-A3F8-322CD6ECFA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{78AF2152-EEA3-4425-AA84-AAB27D700852}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27-48E9-A3F8-322CD6ECFA8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{F1856CC3-E986-4DC8-9612-D5D683787D77}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627-48E9-A3F8-322CD6ECFA8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{4E372CEA-CB86-462B-BA14-B07B5E9A647C}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627-48E9-A3F8-322CD6ECFA8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{210A75E4-6504-47BC-A5A1-D4E97ADF8F70}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627-48E9-A3F8-322CD6ECFA8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{ECB733F2-FFCF-4A80-BDCB-8AA59664ACEF}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627-48E9-A3F8-322CD6ECFA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0.1</c:v>
                </c:pt>
                <c:pt idx="16">
                  <c:v>1</c:v>
                </c:pt>
                <c:pt idx="24">
                  <c:v>2.9</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27-48E9-A3F8-322CD6ECFA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{CAEB09A9-51B2-43BD-A14D-A53E5131B1D8}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627-48E9-A3F8-322CD6ECFA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{0F11D11B-1A82-4EC4-B19A-4C2AD3F18204}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27-48E9-A3F8-322CD6ECFA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{204E7210-0CDF-43AE-B2D1-CE68F6B5F0B7}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27-48E9-A3F8-322CD6ECFA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{8E761CF0-A678-4244-BE2E-A138A8C0640A}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27-48E9-A3F8-322CD6ECFA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{F4D12D97-EBE5-47FC-B084-C0ED064ABE7D}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27-48E9-A3F8-322CD6ECFA8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{52F8ECB5-8B6A-4C5F-8E42-4DE4273DCB62}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627-48E9-A3F8-322CD6ECFA8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{B0BC78D2-C742-415D-B002-5C8802FAE90A}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627-48E9-A3F8-322CD6ECFA8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{484B1616-0ECB-433D-BCD8-F32C8EFF0207}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627-48E9-A3F8-322CD6ECFA8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{63BF1310-ADC8-4C4D-A81C-9EA59FB9BF00}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627-48E9-A3F8-322CD6ECFA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7627-48E9-A3F8-322CD6ECFA80}"/>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元利償還金は前年度より</a:t>
          </a:r>
          <a:r>
            <a:rPr kumimoji="1" lang="en-US" altLang="ja-JP" sz="1400">
              <a:solidFill>
                <a:sysClr val="windowText" lastClr="000000"/>
              </a:solidFill>
              <a:latin typeface="ＭＳ ゴシック" pitchFamily="49" charset="-128"/>
              <a:ea typeface="ＭＳ ゴシック" pitchFamily="49" charset="-128"/>
            </a:rPr>
            <a:t>14</a:t>
          </a:r>
          <a:r>
            <a:rPr kumimoji="1" lang="ja-JP" altLang="en-US" sz="1400">
              <a:solidFill>
                <a:sysClr val="windowText" lastClr="000000"/>
              </a:solidFill>
              <a:latin typeface="ＭＳ ゴシック" pitchFamily="49" charset="-128"/>
              <a:ea typeface="ＭＳ ゴシック" pitchFamily="49" charset="-128"/>
            </a:rPr>
            <a:t>百万円減少したものの、直近５年間では２番目の額となった。時津中央第２土地区画整理事業等の大規模の起債事業を複数予定しており、地方債発行額が増加傾向にあるため、元利償還金が増加することが見込まれ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地方債残高は増加傾向となっており、今年度は</a:t>
          </a:r>
          <a:r>
            <a:rPr kumimoji="1" lang="en-US" altLang="ja-JP" sz="1400">
              <a:solidFill>
                <a:sysClr val="windowText" lastClr="000000"/>
              </a:solidFill>
              <a:latin typeface="ＭＳ ゴシック" pitchFamily="49" charset="-128"/>
              <a:ea typeface="ＭＳ ゴシック" pitchFamily="49" charset="-128"/>
            </a:rPr>
            <a:t>505</a:t>
          </a:r>
          <a:r>
            <a:rPr kumimoji="1" lang="ja-JP" altLang="en-US" sz="1400">
              <a:solidFill>
                <a:sysClr val="windowText" lastClr="000000"/>
              </a:solidFill>
              <a:latin typeface="ＭＳ ゴシック" pitchFamily="49" charset="-128"/>
              <a:ea typeface="ＭＳ ゴシック" pitchFamily="49" charset="-128"/>
            </a:rPr>
            <a:t>百万円増加した。これは、時津中央第２土地区画整理事業や大型の道路事業などの地方債発行額が増加し、償還額を上回っていることなどによる。また、充当可能財源等はおおむね横ばいであったが、平成３０年度に引き続き減債基金を取り崩したことなどにより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長崎県時津町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償還金財源に減債基金を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9,677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万円、土地の取得に用地取得等基金を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万円を充当したことなどにより、基金全体は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万の減となった。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景気の動向に伴う町税収入の変動や、公共施設の老朽化対策など、将来の歳入減少や歳出増加への備えとして基金を積み立てているが、</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財源不足のため減債基金を取り崩すなど、平成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年度のピークから基金残高は減少傾向となっている。今後も財源不足が見込まれるため、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長期的視野のもとで計画的に活用を行っていく。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用地取得等基金：土地の取得及び大規模な建設事業の施行に伴う財源に充てるため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町有施設維持補修基金：公共施設の補修に伴う財源に充てるため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地域福祉基金：地域福祉の向上を図るため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とぎつっ子の夢を育む基金：子どもたちの夢を育む事業に充てるため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ふるさとづくり基金：まちづくりの活動の支援及びひとづくりを図るため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用地取得等基金：財産売払収入を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万円積み立てたものの、土地の取得に</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とぎつっ子の夢を育む基金：とぎつっ子の夢を育む補助金に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万円、とぎつっ子の教育環境を整備する基金に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万円充当したものの、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環境整備協力費を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積み立てたことにより、基金の合計は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1,494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ふるさとづくり基金：ふるさとづくり事業に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万円を充当したことにより減少した。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用地取得等基金：令和２年度に行う土地の取得や区画整理事業に充当する予定である。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とぎつっ子の夢を育む基金：令和２年度にとぎつっ子の夢を育む事業、とぎつっ子の教育環境を整備する基金、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地域活動支援事業に充当する予定である。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ふるさとづくり基金：令和２年度のふるさとづくり事業に充当する予定である。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複数年度にわたる大規模な建設事業の経費、年度間の財源調整や予測できない災害が発生した場合など、必要に応じて活用する。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万円積み立てたものの、償還金財源に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9,677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5,663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起債を活用して大規模事業を行っているが、今後も地方債の償還の財源が不足する見込みであり、必要に応じて活用する。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26EEAC4-E6F5-4EA6-874B-AECC41EF2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479998F-BCED-49C4-97B9-9220389131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214AF9D-0B48-4D17-8B61-FC7C18B737B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38E04FEE-0A86-4AEA-9D77-9A8C734A1F3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8D48A7E9-D8BC-497F-8812-E4BE46CA36D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665F94B-3788-4D94-BE7E-371570868C2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675319DB-4AAF-454A-AA68-5D6DEA57F5F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4F2568FC-DF93-4FDA-B69F-9539AEBAA32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5DA11BD-0D2B-4BA4-BF9F-C6679686E59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972A183D-3B1D-4819-A227-7BF91249B88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9C71EBDD-D3CD-4AD6-B44F-993EBE81692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DA072FC0-F8D7-4109-9C70-BEB4D983052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6D338C13-61C4-40F0-BD33-EEC492C3D66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DE3C1D3-2E53-4C41-B5D1-284E8737018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6915C9C1-74E9-4FFA-8398-6B0DAAC84DD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380ABD1D-8FB8-4E40-8E86-39FEA9A25F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D53C0E4D-7EEC-4736-A4A1-585AA24A0B6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B069DB5A-E112-411D-AC1B-A454D385AD3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C28859F-3222-44DC-B528-69FDB044F9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2898287-30DC-40E9-8EA5-4F7C928F166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DD31F83-25D2-431E-9803-E952CAF5DCD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216989D1-DC8A-4D4F-ACFC-D9943D74472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E990DCE-54FD-428E-9A0D-ED9F9E9722C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72FF85C-6342-49AA-B9DA-6BFA6B376AA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70873251-C446-4398-8B95-0EC42390D0E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1FED4172-88B5-4096-BD2E-CBF9FA26EDA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68C8F40D-F594-49DD-8192-E187F6C3E1F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14D5F0A1-B097-4281-9594-E41519ECD8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1643D6D7-665C-43C5-A728-7894B5ED8A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49363CBE-3DAC-4A9B-A868-AE567E947CA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9F2DB983-EAEE-4CC9-8A6D-825B6CA65E5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0173E02-6423-40BE-BD5D-7E8617E71F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76488048-F281-4FA2-A8DB-7BC934209FC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6BE9E7B-D116-421F-8B4E-CE29DA0ACC3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3F3B0C77-9193-4D63-8B45-68F85B3FC0B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44DD6B29-B790-4A15-8C50-1EA4758792A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1B9C4EE-F73D-49AD-B797-C8B4B36AFC0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BF2903A-6429-4361-9B7A-93AC1DDCF97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93738C5A-19AB-46E1-ADC9-6ABC2C164DF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DBD819-DEE8-4D65-B8F0-2F18F7B8CE3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1783622-E2BC-476D-9FDE-9FAE9398D5B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345EB4FE-8E68-4468-94C7-6FC6524518F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AE96899F-F167-4836-AF59-97E9CD40A64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B5921B44-A338-4CB5-A364-CDA34A1ADE1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AB737F57-0D2A-49A2-8F21-F4CFE0BA5BA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C988436A-E5A6-4899-B3FD-5948B9F36DD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6A5D0861-6BF2-47BC-A315-9AC434517ED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DF0D7230-A2EF-44A5-BB27-DCABF2E9D89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4E3CC0C8-CE09-4D64-94F6-AA607E35382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960677E5-B088-4CF7-84F6-028E94627AD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4A4BF67-9355-4422-887D-63326516078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68172F3F-EF15-40D4-B944-9F4AF31CC47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FBBD351A-3CFD-4972-A95A-F8259BD588E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3B2B5002-136A-4509-A0AF-2F82FB596AE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F7BDE718-5429-471C-B94B-3E9FC225F7F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360B23AC-E934-4B7A-9634-DDAC1A08E34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年度から令和元年度にかけて有形固定資産減価償却率は類似団体より低い水準となっており、年々増加傾向にある。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月に公共施設等総合管理計画を策定しており、計画に基づいた施設の維持管理を進めている。</a:t>
          </a:r>
          <a:r>
            <a:rPr kumimoji="1" lang="en-US" altLang="ja-JP" sz="1100">
              <a:latin typeface="ＭＳ Ｐゴシック" panose="020B0600070205080204" pitchFamily="50" charset="-128"/>
              <a:ea typeface="ＭＳ Ｐゴシック" panose="020B0600070205080204" pitchFamily="50" charset="-128"/>
            </a:rPr>
            <a:t>1970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1990</a:t>
          </a:r>
          <a:r>
            <a:rPr kumimoji="1" lang="ja-JP" altLang="en-US" sz="1100">
              <a:latin typeface="ＭＳ Ｐゴシック" panose="020B0600070205080204" pitchFamily="50" charset="-128"/>
              <a:ea typeface="ＭＳ Ｐゴシック" panose="020B0600070205080204" pitchFamily="50" charset="-128"/>
            </a:rPr>
            <a:t>年代に整備された建築物が多いことから、今後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年間に大規模改修等の補修時期を迎えるものが多いと予想される。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66356985-6357-4CF1-966E-72590C8E4E6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4367C3B3-7610-4EA7-8897-19ACCA4E78E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E8C15C03-1F5A-4EE8-BD12-5EE9A5643A4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5677ED1C-6E18-4396-A7E2-498D530E8D9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a:extLst>
            <a:ext uri="{FF2B5EF4-FFF2-40B4-BE49-F238E27FC236}">
              <a16:creationId xmlns:a16="http://schemas.microsoft.com/office/drawing/2014/main" id="{8668E4FB-698F-44B9-9180-94F73E516046}"/>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850ECF98-58EA-40F9-AC0A-29BF670DEF8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F4F18AC8-8AD7-467A-81F9-56405DCF714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805BCD-868A-49E6-928F-EAC4CE07437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58A89C5B-F44F-46F9-AC86-B4D514BFEB8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74BCF76-7A52-4BD0-8AFD-972506C0CC2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2FC03C6D-BA2C-451C-AF08-E372F4EBD3A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69934A10-CAE4-46B7-B3FF-ED2A78C7A74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E9CAD19C-CA59-46DE-B326-CCD48362E71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C6C737EF-B9F3-41CA-A8AA-005A45179D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2" name="直線コネクタ 71">
          <a:extLst>
            <a:ext uri="{FF2B5EF4-FFF2-40B4-BE49-F238E27FC236}">
              <a16:creationId xmlns:a16="http://schemas.microsoft.com/office/drawing/2014/main" id="{D7879DAC-5B42-4AA5-8479-8E74C3E7AE42}"/>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3" name="有形固定資産減価償却率最小値テキスト">
          <a:extLst>
            <a:ext uri="{FF2B5EF4-FFF2-40B4-BE49-F238E27FC236}">
              <a16:creationId xmlns:a16="http://schemas.microsoft.com/office/drawing/2014/main" id="{577B9F87-AA19-46CB-9195-DD1F2C746A4C}"/>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4" name="直線コネクタ 73">
          <a:extLst>
            <a:ext uri="{FF2B5EF4-FFF2-40B4-BE49-F238E27FC236}">
              <a16:creationId xmlns:a16="http://schemas.microsoft.com/office/drawing/2014/main" id="{459F4A38-06CF-4D18-BE37-CA57FDFAF18E}"/>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5" name="有形固定資産減価償却率最大値テキスト">
          <a:extLst>
            <a:ext uri="{FF2B5EF4-FFF2-40B4-BE49-F238E27FC236}">
              <a16:creationId xmlns:a16="http://schemas.microsoft.com/office/drawing/2014/main" id="{C48288B7-31A5-464C-A416-EF3B236B480C}"/>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6" name="直線コネクタ 75">
          <a:extLst>
            <a:ext uri="{FF2B5EF4-FFF2-40B4-BE49-F238E27FC236}">
              <a16:creationId xmlns:a16="http://schemas.microsoft.com/office/drawing/2014/main" id="{92EC69A2-BD7D-4784-86A2-774985868383}"/>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7" name="有形固定資産減価償却率平均値テキスト">
          <a:extLst>
            <a:ext uri="{FF2B5EF4-FFF2-40B4-BE49-F238E27FC236}">
              <a16:creationId xmlns:a16="http://schemas.microsoft.com/office/drawing/2014/main" id="{D8019AE7-E2F1-4FE0-86DB-EC24148AC06C}"/>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8" name="フローチャート: 判断 77">
          <a:extLst>
            <a:ext uri="{FF2B5EF4-FFF2-40B4-BE49-F238E27FC236}">
              <a16:creationId xmlns:a16="http://schemas.microsoft.com/office/drawing/2014/main" id="{CC9EE76B-023E-4A28-9F49-0C05012DCC96}"/>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9" name="フローチャート: 判断 78">
          <a:extLst>
            <a:ext uri="{FF2B5EF4-FFF2-40B4-BE49-F238E27FC236}">
              <a16:creationId xmlns:a16="http://schemas.microsoft.com/office/drawing/2014/main" id="{9FF3FB2B-6FC6-4BD4-8F34-7D969A3FF518}"/>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0" name="フローチャート: 判断 79">
          <a:extLst>
            <a:ext uri="{FF2B5EF4-FFF2-40B4-BE49-F238E27FC236}">
              <a16:creationId xmlns:a16="http://schemas.microsoft.com/office/drawing/2014/main" id="{F8E06089-D24E-4E5E-B60C-52020F4F77E5}"/>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1" name="フローチャート: 判断 80">
          <a:extLst>
            <a:ext uri="{FF2B5EF4-FFF2-40B4-BE49-F238E27FC236}">
              <a16:creationId xmlns:a16="http://schemas.microsoft.com/office/drawing/2014/main" id="{6E8ED5F0-7F76-4BA9-8EA1-6DEB98E8FD98}"/>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2" name="フローチャート: 判断 81">
          <a:extLst>
            <a:ext uri="{FF2B5EF4-FFF2-40B4-BE49-F238E27FC236}">
              <a16:creationId xmlns:a16="http://schemas.microsoft.com/office/drawing/2014/main" id="{F98E3454-876C-4FBB-B13D-62AF96ECD8BB}"/>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109CA33-5114-4FAA-92C7-2904DB85881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F027AD5-47B8-46AF-8728-3429D6988BE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E204923-5B77-4E75-9846-AFAF34964EF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86429AB-F700-4AE1-A6A8-159F9CB5001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1F76912-4DF9-459F-91A5-DC6D8AF847A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115951</xdr:rowOff>
    </xdr:from>
    <xdr:to>
      <xdr:col>23</xdr:col>
      <xdr:colOff>136525</xdr:colOff>
      <xdr:row>29</xdr:row>
      <xdr:rowOff>46101</xdr:rowOff>
    </xdr:to>
    <xdr:sp macro="" textlink="">
      <xdr:nvSpPr>
        <xdr:cNvPr id="88" name="楕円 87">
          <a:extLst>
            <a:ext uri="{FF2B5EF4-FFF2-40B4-BE49-F238E27FC236}">
              <a16:creationId xmlns:a16="http://schemas.microsoft.com/office/drawing/2014/main" id="{DA50C45F-E33D-4E37-94ED-755B17789F3E}"/>
            </a:ext>
          </a:extLst>
        </xdr:cNvPr>
        <xdr:cNvSpPr/>
      </xdr:nvSpPr>
      <xdr:spPr>
        <a:xfrm>
          <a:off x="4711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138828</xdr:rowOff>
    </xdr:from>
    <xdr:ext cx="405111" cy="259045"/>
    <xdr:sp macro="" textlink="">
      <xdr:nvSpPr>
        <xdr:cNvPr id="89" name="有形固定資産減価償却率該当値テキスト">
          <a:extLst>
            <a:ext uri="{FF2B5EF4-FFF2-40B4-BE49-F238E27FC236}">
              <a16:creationId xmlns:a16="http://schemas.microsoft.com/office/drawing/2014/main" id="{0AAC9511-ACBD-4293-B017-F1AA2F981991}"/>
            </a:ext>
          </a:extLst>
        </xdr:cNvPr>
        <xdr:cNvSpPr txBox="1"/>
      </xdr:nvSpPr>
      <xdr:spPr>
        <a:xfrm>
          <a:off x="4813300" y="553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90043</xdr:rowOff>
    </xdr:from>
    <xdr:to>
      <xdr:col>19</xdr:col>
      <xdr:colOff>187325</xdr:colOff>
      <xdr:row>29</xdr:row>
      <xdr:rowOff>20193</xdr:rowOff>
    </xdr:to>
    <xdr:sp macro="" textlink="">
      <xdr:nvSpPr>
        <xdr:cNvPr id="90" name="楕円 89">
          <a:extLst>
            <a:ext uri="{FF2B5EF4-FFF2-40B4-BE49-F238E27FC236}">
              <a16:creationId xmlns:a16="http://schemas.microsoft.com/office/drawing/2014/main" id="{1F92D7E8-725B-4B7D-A758-A2B7481020F2}"/>
            </a:ext>
          </a:extLst>
        </xdr:cNvPr>
        <xdr:cNvSpPr/>
      </xdr:nvSpPr>
      <xdr:spPr>
        <a:xfrm>
          <a:off x="4000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140843</xdr:rowOff>
    </xdr:from>
    <xdr:to>
      <xdr:col>23</xdr:col>
      <xdr:colOff>85725</xdr:colOff>
      <xdr:row>28</xdr:row>
      <xdr:rowOff>166751</xdr:rowOff>
    </xdr:to>
    <xdr:cxnSp macro="">
      <xdr:nvCxnSpPr>
        <xdr:cNvPr id="91" name="直線コネクタ 90">
          <a:extLst>
            <a:ext uri="{FF2B5EF4-FFF2-40B4-BE49-F238E27FC236}">
              <a16:creationId xmlns:a16="http://schemas.microsoft.com/office/drawing/2014/main" id="{6E1B986E-532F-4265-B591-F30AFFA4468A}"/>
            </a:ext>
          </a:extLst>
        </xdr:cNvPr>
        <xdr:cNvCxnSpPr/>
      </xdr:nvCxnSpPr>
      <xdr:spPr>
        <a:xfrm>
          <a:off x="4051300" y="571296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61976</xdr:rowOff>
    </xdr:from>
    <xdr:to>
      <xdr:col>15</xdr:col>
      <xdr:colOff>187325</xdr:colOff>
      <xdr:row>28</xdr:row>
      <xdr:rowOff>163576</xdr:rowOff>
    </xdr:to>
    <xdr:sp macro="" textlink="">
      <xdr:nvSpPr>
        <xdr:cNvPr id="92" name="楕円 91">
          <a:extLst>
            <a:ext uri="{FF2B5EF4-FFF2-40B4-BE49-F238E27FC236}">
              <a16:creationId xmlns:a16="http://schemas.microsoft.com/office/drawing/2014/main" id="{D44AC59E-7572-4AAF-BD60-C90B5F879862}"/>
            </a:ext>
          </a:extLst>
        </xdr:cNvPr>
        <xdr:cNvSpPr/>
      </xdr:nvSpPr>
      <xdr:spPr>
        <a:xfrm>
          <a:off x="3238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112776</xdr:rowOff>
    </xdr:from>
    <xdr:to>
      <xdr:col>19</xdr:col>
      <xdr:colOff>136525</xdr:colOff>
      <xdr:row>28</xdr:row>
      <xdr:rowOff>140843</xdr:rowOff>
    </xdr:to>
    <xdr:cxnSp macro="">
      <xdr:nvCxnSpPr>
        <xdr:cNvPr id="93" name="直線コネクタ 92">
          <a:extLst>
            <a:ext uri="{FF2B5EF4-FFF2-40B4-BE49-F238E27FC236}">
              <a16:creationId xmlns:a16="http://schemas.microsoft.com/office/drawing/2014/main" id="{88009B44-499A-4B87-9B01-4EEDD91BC8C8}"/>
            </a:ext>
          </a:extLst>
        </xdr:cNvPr>
        <xdr:cNvCxnSpPr/>
      </xdr:nvCxnSpPr>
      <xdr:spPr>
        <a:xfrm>
          <a:off x="3289300" y="568490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3683</xdr:rowOff>
    </xdr:from>
    <xdr:to>
      <xdr:col>11</xdr:col>
      <xdr:colOff>187325</xdr:colOff>
      <xdr:row>28</xdr:row>
      <xdr:rowOff>105283</xdr:rowOff>
    </xdr:to>
    <xdr:sp macro="" textlink="">
      <xdr:nvSpPr>
        <xdr:cNvPr id="94" name="楕円 93">
          <a:extLst>
            <a:ext uri="{FF2B5EF4-FFF2-40B4-BE49-F238E27FC236}">
              <a16:creationId xmlns:a16="http://schemas.microsoft.com/office/drawing/2014/main" id="{E44E44EA-208D-40EB-A9A4-D0D126EB1AA6}"/>
            </a:ext>
          </a:extLst>
        </xdr:cNvPr>
        <xdr:cNvSpPr/>
      </xdr:nvSpPr>
      <xdr:spPr>
        <a:xfrm>
          <a:off x="2476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54483</xdr:rowOff>
    </xdr:from>
    <xdr:to>
      <xdr:col>15</xdr:col>
      <xdr:colOff>136525</xdr:colOff>
      <xdr:row>28</xdr:row>
      <xdr:rowOff>112776</xdr:rowOff>
    </xdr:to>
    <xdr:cxnSp macro="">
      <xdr:nvCxnSpPr>
        <xdr:cNvPr id="95" name="直線コネクタ 94">
          <a:extLst>
            <a:ext uri="{FF2B5EF4-FFF2-40B4-BE49-F238E27FC236}">
              <a16:creationId xmlns:a16="http://schemas.microsoft.com/office/drawing/2014/main" id="{54D4DF7B-2F25-4AE3-966B-CEE6BA1B15ED}"/>
            </a:ext>
          </a:extLst>
        </xdr:cNvPr>
        <xdr:cNvCxnSpPr/>
      </xdr:nvCxnSpPr>
      <xdr:spPr>
        <a:xfrm>
          <a:off x="2527300" y="5626608"/>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6" name="n_1aveValue有形固定資産減価償却率">
          <a:extLst>
            <a:ext uri="{FF2B5EF4-FFF2-40B4-BE49-F238E27FC236}">
              <a16:creationId xmlns:a16="http://schemas.microsoft.com/office/drawing/2014/main" id="{E23EE33A-AAED-4224-B703-84D8176394E9}"/>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7" name="n_2aveValue有形固定資産減価償却率">
          <a:extLst>
            <a:ext uri="{FF2B5EF4-FFF2-40B4-BE49-F238E27FC236}">
              <a16:creationId xmlns:a16="http://schemas.microsoft.com/office/drawing/2014/main" id="{3CBBE940-5522-484E-88FD-7E42EFC8E975}"/>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8" name="n_3aveValue有形固定資産減価償却率">
          <a:extLst>
            <a:ext uri="{FF2B5EF4-FFF2-40B4-BE49-F238E27FC236}">
              <a16:creationId xmlns:a16="http://schemas.microsoft.com/office/drawing/2014/main" id="{9E3EE626-2956-46FB-8E83-CAAFE257BDFA}"/>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9" name="n_4aveValue有形固定資産減価償却率">
          <a:extLst>
            <a:ext uri="{FF2B5EF4-FFF2-40B4-BE49-F238E27FC236}">
              <a16:creationId xmlns:a16="http://schemas.microsoft.com/office/drawing/2014/main" id="{C24F8A9D-19BB-4BBA-981C-3B3DD62BDD4F}"/>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36720</xdr:rowOff>
    </xdr:from>
    <xdr:ext cx="405111" cy="259045"/>
    <xdr:sp macro="" textlink="">
      <xdr:nvSpPr>
        <xdr:cNvPr id="100" name="n_1mainValue有形固定資産減価償却率">
          <a:extLst>
            <a:ext uri="{FF2B5EF4-FFF2-40B4-BE49-F238E27FC236}">
              <a16:creationId xmlns:a16="http://schemas.microsoft.com/office/drawing/2014/main" id="{EB041F61-4AB2-4336-A6A2-6DF4572348E4}"/>
            </a:ext>
          </a:extLst>
        </xdr:cNvPr>
        <xdr:cNvSpPr txBox="1"/>
      </xdr:nvSpPr>
      <xdr:spPr>
        <a:xfrm>
          <a:off x="38360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8653</xdr:rowOff>
    </xdr:from>
    <xdr:ext cx="405111" cy="259045"/>
    <xdr:sp macro="" textlink="">
      <xdr:nvSpPr>
        <xdr:cNvPr id="101" name="n_2mainValue有形固定資産減価償却率">
          <a:extLst>
            <a:ext uri="{FF2B5EF4-FFF2-40B4-BE49-F238E27FC236}">
              <a16:creationId xmlns:a16="http://schemas.microsoft.com/office/drawing/2014/main" id="{994DF4EA-26A8-4639-98C0-ADDA5A0C99A8}"/>
            </a:ext>
          </a:extLst>
        </xdr:cNvPr>
        <xdr:cNvSpPr txBox="1"/>
      </xdr:nvSpPr>
      <xdr:spPr>
        <a:xfrm>
          <a:off x="3086744" y="540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121810</xdr:rowOff>
    </xdr:from>
    <xdr:ext cx="405111" cy="259045"/>
    <xdr:sp macro="" textlink="">
      <xdr:nvSpPr>
        <xdr:cNvPr id="102" name="n_3mainValue有形固定資産減価償却率">
          <a:extLst>
            <a:ext uri="{FF2B5EF4-FFF2-40B4-BE49-F238E27FC236}">
              <a16:creationId xmlns:a16="http://schemas.microsoft.com/office/drawing/2014/main" id="{E7391A37-1B03-4EA8-990B-F064E365C335}"/>
            </a:ext>
          </a:extLst>
        </xdr:cNvPr>
        <xdr:cNvSpPr txBox="1"/>
      </xdr:nvSpPr>
      <xdr:spPr>
        <a:xfrm>
          <a:off x="2324744" y="535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AE068B2-22FA-440C-8F24-D311DF3F298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B11E3DE3-3E52-447D-BB76-AA9FC645E1A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F90DCD96-98BE-4851-B1C8-4D56E3D29DF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EF3C1500-E8F7-4C9C-B7CE-53425FEFD5D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DA245E06-96A3-4F59-8842-C3AA1094700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592B7541-7CC0-4034-92D7-A4D867AFF51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2EFCEB9E-AD64-4BED-9DAA-DA23690E8B7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6F14B01-6B1C-4C52-9E38-80D2EFD4C3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2AE67DA2-0B27-48C1-B349-78502462B31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22BFE654-7517-4EA2-88E7-A5712D5A8DE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11C638AA-C3FB-4F46-BBA4-FF4590DAC0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DEA2BA24-38AE-49C3-8120-2C3D4F0AF3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24EB1973-E6DA-4F53-B659-D8B22888D36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年度から令和元年度にかけて債務償還比率は類似団体よりも低い水準となっており、概ね横ばいに推移している。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今後は時津中央第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土地区画整理事業の償還のピークを迎える見込みであり、償還費が増加することが予想されるが、今後も必要な地方債のみの発行に努める。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9F2C1D8F-D990-41BB-9420-7B2A1AE1E50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92F8D446-FAE1-4677-90A2-9E940642363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9E04EEC3-7D45-4C7D-9E38-F36CF04F4B7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75E776DB-B66C-4798-B04D-0C7483ED91A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D824C897-A42C-40CC-841F-D781CB78F17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5313281C-080F-4A47-8510-2341EC4FDDA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9DB9B3F1-F268-4154-B830-50C5D1169B1D}"/>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8A778735-B345-4A41-95FE-F8A7565BD64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a:extLst>
            <a:ext uri="{FF2B5EF4-FFF2-40B4-BE49-F238E27FC236}">
              <a16:creationId xmlns:a16="http://schemas.microsoft.com/office/drawing/2014/main" id="{671ACB68-FB9B-4E87-8770-752D8E068AE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6A992D7F-E464-4B0F-B18E-F72784EDF97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B873FCAA-4B60-4816-8DC6-E22D5147D47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97CD4C51-3068-4F07-91A1-1A77FA0D255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A25CC4E4-3283-4B25-9114-4E2DC666D93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4D18149A-86D2-421C-823D-E59C3E68D63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9F56D4A0-5D6F-4C25-B424-6F47B4D11E0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a:extLst>
            <a:ext uri="{FF2B5EF4-FFF2-40B4-BE49-F238E27FC236}">
              <a16:creationId xmlns:a16="http://schemas.microsoft.com/office/drawing/2014/main" id="{AF2D8F6D-71CD-41FF-A760-33B93FB482A2}"/>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a:extLst>
            <a:ext uri="{FF2B5EF4-FFF2-40B4-BE49-F238E27FC236}">
              <a16:creationId xmlns:a16="http://schemas.microsoft.com/office/drawing/2014/main" id="{2F1C7B6C-EC66-42F5-A264-C67F0483461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a:extLst>
            <a:ext uri="{FF2B5EF4-FFF2-40B4-BE49-F238E27FC236}">
              <a16:creationId xmlns:a16="http://schemas.microsoft.com/office/drawing/2014/main" id="{42ED2C04-4C05-4115-84C7-3C0A8FDF09DB}"/>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28BB870E-C0BF-43E5-A51F-4805E6D4CC5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F115D222-5F83-4E79-A456-D5248EEF73F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a:extLst>
            <a:ext uri="{FF2B5EF4-FFF2-40B4-BE49-F238E27FC236}">
              <a16:creationId xmlns:a16="http://schemas.microsoft.com/office/drawing/2014/main" id="{02C53DB3-FE4F-46DF-887F-CD207317D0A8}"/>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a:extLst>
            <a:ext uri="{FF2B5EF4-FFF2-40B4-BE49-F238E27FC236}">
              <a16:creationId xmlns:a16="http://schemas.microsoft.com/office/drawing/2014/main" id="{0C537293-CC90-4EBB-A8C0-8EA0D96C066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a:extLst>
            <a:ext uri="{FF2B5EF4-FFF2-40B4-BE49-F238E27FC236}">
              <a16:creationId xmlns:a16="http://schemas.microsoft.com/office/drawing/2014/main" id="{C3EABDF8-705E-498D-876F-6C678D88D97F}"/>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a:extLst>
            <a:ext uri="{FF2B5EF4-FFF2-40B4-BE49-F238E27FC236}">
              <a16:creationId xmlns:a16="http://schemas.microsoft.com/office/drawing/2014/main" id="{B1AC34E0-4664-4B3C-ACA1-454ADC45DFA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a:extLst>
            <a:ext uri="{FF2B5EF4-FFF2-40B4-BE49-F238E27FC236}">
              <a16:creationId xmlns:a16="http://schemas.microsoft.com/office/drawing/2014/main" id="{B7C3EE87-3729-408F-A51F-B1F0B860EA28}"/>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1" name="フローチャート: 判断 140">
          <a:extLst>
            <a:ext uri="{FF2B5EF4-FFF2-40B4-BE49-F238E27FC236}">
              <a16:creationId xmlns:a16="http://schemas.microsoft.com/office/drawing/2014/main" id="{BDD71A0A-3AA7-47BA-A8ED-F85F60F46BFC}"/>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48DAC78-0A07-4919-BB80-57B484806F2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6029FB7-DC57-4EBA-B55B-24AE955DD7D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1D792DC-743A-4F47-A24A-020612E49A7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38C0159-4951-4C60-AA73-11243CB90D9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835EE90-BCE0-4EF6-8629-044646DCDEC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64592</xdr:rowOff>
    </xdr:from>
    <xdr:to>
      <xdr:col>76</xdr:col>
      <xdr:colOff>73025</xdr:colOff>
      <xdr:row>27</xdr:row>
      <xdr:rowOff>166192</xdr:rowOff>
    </xdr:to>
    <xdr:sp macro="" textlink="">
      <xdr:nvSpPr>
        <xdr:cNvPr id="147" name="楕円 146">
          <a:extLst>
            <a:ext uri="{FF2B5EF4-FFF2-40B4-BE49-F238E27FC236}">
              <a16:creationId xmlns:a16="http://schemas.microsoft.com/office/drawing/2014/main" id="{F793506E-389F-4428-AD97-F6B9A7C588DA}"/>
            </a:ext>
          </a:extLst>
        </xdr:cNvPr>
        <xdr:cNvSpPr/>
      </xdr:nvSpPr>
      <xdr:spPr>
        <a:xfrm>
          <a:off x="14744700" y="546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87469</xdr:rowOff>
    </xdr:from>
    <xdr:ext cx="469744" cy="259045"/>
    <xdr:sp macro="" textlink="">
      <xdr:nvSpPr>
        <xdr:cNvPr id="148" name="債務償還比率該当値テキスト">
          <a:extLst>
            <a:ext uri="{FF2B5EF4-FFF2-40B4-BE49-F238E27FC236}">
              <a16:creationId xmlns:a16="http://schemas.microsoft.com/office/drawing/2014/main" id="{F6422A0C-F5D3-4A6C-84AB-D4E538985B2A}"/>
            </a:ext>
          </a:extLst>
        </xdr:cNvPr>
        <xdr:cNvSpPr txBox="1"/>
      </xdr:nvSpPr>
      <xdr:spPr>
        <a:xfrm>
          <a:off x="14846300" y="531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18462</xdr:rowOff>
    </xdr:from>
    <xdr:to>
      <xdr:col>72</xdr:col>
      <xdr:colOff>123825</xdr:colOff>
      <xdr:row>27</xdr:row>
      <xdr:rowOff>120062</xdr:rowOff>
    </xdr:to>
    <xdr:sp macro="" textlink="">
      <xdr:nvSpPr>
        <xdr:cNvPr id="149" name="楕円 148">
          <a:extLst>
            <a:ext uri="{FF2B5EF4-FFF2-40B4-BE49-F238E27FC236}">
              <a16:creationId xmlns:a16="http://schemas.microsoft.com/office/drawing/2014/main" id="{EB9DACE6-3419-4F02-BC14-CBD186070172}"/>
            </a:ext>
          </a:extLst>
        </xdr:cNvPr>
        <xdr:cNvSpPr/>
      </xdr:nvSpPr>
      <xdr:spPr>
        <a:xfrm>
          <a:off x="14033500" y="54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69262</xdr:rowOff>
    </xdr:from>
    <xdr:to>
      <xdr:col>76</xdr:col>
      <xdr:colOff>22225</xdr:colOff>
      <xdr:row>27</xdr:row>
      <xdr:rowOff>115392</xdr:rowOff>
    </xdr:to>
    <xdr:cxnSp macro="">
      <xdr:nvCxnSpPr>
        <xdr:cNvPr id="150" name="直線コネクタ 149">
          <a:extLst>
            <a:ext uri="{FF2B5EF4-FFF2-40B4-BE49-F238E27FC236}">
              <a16:creationId xmlns:a16="http://schemas.microsoft.com/office/drawing/2014/main" id="{07715DD3-CC0A-4CB4-974A-BA3256010B22}"/>
            </a:ext>
          </a:extLst>
        </xdr:cNvPr>
        <xdr:cNvCxnSpPr/>
      </xdr:nvCxnSpPr>
      <xdr:spPr>
        <a:xfrm>
          <a:off x="14084300" y="5469937"/>
          <a:ext cx="711200" cy="4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2557</xdr:rowOff>
    </xdr:from>
    <xdr:to>
      <xdr:col>68</xdr:col>
      <xdr:colOff>123825</xdr:colOff>
      <xdr:row>27</xdr:row>
      <xdr:rowOff>104157</xdr:rowOff>
    </xdr:to>
    <xdr:sp macro="" textlink="">
      <xdr:nvSpPr>
        <xdr:cNvPr id="151" name="楕円 150">
          <a:extLst>
            <a:ext uri="{FF2B5EF4-FFF2-40B4-BE49-F238E27FC236}">
              <a16:creationId xmlns:a16="http://schemas.microsoft.com/office/drawing/2014/main" id="{0E2ADC16-87EF-46F9-BF15-0F441797538C}"/>
            </a:ext>
          </a:extLst>
        </xdr:cNvPr>
        <xdr:cNvSpPr/>
      </xdr:nvSpPr>
      <xdr:spPr>
        <a:xfrm>
          <a:off x="13271500" y="54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53357</xdr:rowOff>
    </xdr:from>
    <xdr:to>
      <xdr:col>72</xdr:col>
      <xdr:colOff>73025</xdr:colOff>
      <xdr:row>27</xdr:row>
      <xdr:rowOff>69262</xdr:rowOff>
    </xdr:to>
    <xdr:cxnSp macro="">
      <xdr:nvCxnSpPr>
        <xdr:cNvPr id="152" name="直線コネクタ 151">
          <a:extLst>
            <a:ext uri="{FF2B5EF4-FFF2-40B4-BE49-F238E27FC236}">
              <a16:creationId xmlns:a16="http://schemas.microsoft.com/office/drawing/2014/main" id="{8D3B120D-F19D-44B4-814B-3CCD156225DD}"/>
            </a:ext>
          </a:extLst>
        </xdr:cNvPr>
        <xdr:cNvCxnSpPr/>
      </xdr:nvCxnSpPr>
      <xdr:spPr>
        <a:xfrm>
          <a:off x="13322300" y="5454032"/>
          <a:ext cx="762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12992</xdr:rowOff>
    </xdr:from>
    <xdr:to>
      <xdr:col>64</xdr:col>
      <xdr:colOff>123825</xdr:colOff>
      <xdr:row>27</xdr:row>
      <xdr:rowOff>114592</xdr:rowOff>
    </xdr:to>
    <xdr:sp macro="" textlink="">
      <xdr:nvSpPr>
        <xdr:cNvPr id="153" name="楕円 152">
          <a:extLst>
            <a:ext uri="{FF2B5EF4-FFF2-40B4-BE49-F238E27FC236}">
              <a16:creationId xmlns:a16="http://schemas.microsoft.com/office/drawing/2014/main" id="{3B3E68D8-8AB7-4EAC-BC14-8E6372D4A864}"/>
            </a:ext>
          </a:extLst>
        </xdr:cNvPr>
        <xdr:cNvSpPr/>
      </xdr:nvSpPr>
      <xdr:spPr>
        <a:xfrm>
          <a:off x="12509500" y="54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53357</xdr:rowOff>
    </xdr:from>
    <xdr:to>
      <xdr:col>68</xdr:col>
      <xdr:colOff>73025</xdr:colOff>
      <xdr:row>27</xdr:row>
      <xdr:rowOff>63792</xdr:rowOff>
    </xdr:to>
    <xdr:cxnSp macro="">
      <xdr:nvCxnSpPr>
        <xdr:cNvPr id="154" name="直線コネクタ 153">
          <a:extLst>
            <a:ext uri="{FF2B5EF4-FFF2-40B4-BE49-F238E27FC236}">
              <a16:creationId xmlns:a16="http://schemas.microsoft.com/office/drawing/2014/main" id="{3151E0D0-9DC8-42BF-BAD6-DE606986AD70}"/>
            </a:ext>
          </a:extLst>
        </xdr:cNvPr>
        <xdr:cNvCxnSpPr/>
      </xdr:nvCxnSpPr>
      <xdr:spPr>
        <a:xfrm flipV="1">
          <a:off x="12560300" y="5454032"/>
          <a:ext cx="7620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140327</xdr:rowOff>
    </xdr:from>
    <xdr:to>
      <xdr:col>60</xdr:col>
      <xdr:colOff>123825</xdr:colOff>
      <xdr:row>27</xdr:row>
      <xdr:rowOff>70477</xdr:rowOff>
    </xdr:to>
    <xdr:sp macro="" textlink="">
      <xdr:nvSpPr>
        <xdr:cNvPr id="155" name="楕円 154">
          <a:extLst>
            <a:ext uri="{FF2B5EF4-FFF2-40B4-BE49-F238E27FC236}">
              <a16:creationId xmlns:a16="http://schemas.microsoft.com/office/drawing/2014/main" id="{7E7FFCA4-E835-49F6-8E4C-6B792110D963}"/>
            </a:ext>
          </a:extLst>
        </xdr:cNvPr>
        <xdr:cNvSpPr/>
      </xdr:nvSpPr>
      <xdr:spPr>
        <a:xfrm>
          <a:off x="11747500" y="53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19677</xdr:rowOff>
    </xdr:from>
    <xdr:to>
      <xdr:col>64</xdr:col>
      <xdr:colOff>73025</xdr:colOff>
      <xdr:row>27</xdr:row>
      <xdr:rowOff>63792</xdr:rowOff>
    </xdr:to>
    <xdr:cxnSp macro="">
      <xdr:nvCxnSpPr>
        <xdr:cNvPr id="156" name="直線コネクタ 155">
          <a:extLst>
            <a:ext uri="{FF2B5EF4-FFF2-40B4-BE49-F238E27FC236}">
              <a16:creationId xmlns:a16="http://schemas.microsoft.com/office/drawing/2014/main" id="{CD0532CF-7E10-4BDC-B616-34270CDCAB37}"/>
            </a:ext>
          </a:extLst>
        </xdr:cNvPr>
        <xdr:cNvCxnSpPr/>
      </xdr:nvCxnSpPr>
      <xdr:spPr>
        <a:xfrm>
          <a:off x="11798300" y="5420352"/>
          <a:ext cx="762000" cy="4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a:extLst>
            <a:ext uri="{FF2B5EF4-FFF2-40B4-BE49-F238E27FC236}">
              <a16:creationId xmlns:a16="http://schemas.microsoft.com/office/drawing/2014/main" id="{5406C94D-8EEC-421D-8D30-706A7FD47586}"/>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a:extLst>
            <a:ext uri="{FF2B5EF4-FFF2-40B4-BE49-F238E27FC236}">
              <a16:creationId xmlns:a16="http://schemas.microsoft.com/office/drawing/2014/main" id="{21084015-E5A2-415B-B1CA-6027A79288B7}"/>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a:extLst>
            <a:ext uri="{FF2B5EF4-FFF2-40B4-BE49-F238E27FC236}">
              <a16:creationId xmlns:a16="http://schemas.microsoft.com/office/drawing/2014/main" id="{09D87D1B-4266-4A43-89DF-F86779C76F97}"/>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0" name="n_4aveValue債務償還比率">
          <a:extLst>
            <a:ext uri="{FF2B5EF4-FFF2-40B4-BE49-F238E27FC236}">
              <a16:creationId xmlns:a16="http://schemas.microsoft.com/office/drawing/2014/main" id="{5612B0CF-B706-4FC0-8F7F-A1234361BA02}"/>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136589</xdr:rowOff>
    </xdr:from>
    <xdr:ext cx="469744" cy="259045"/>
    <xdr:sp macro="" textlink="">
      <xdr:nvSpPr>
        <xdr:cNvPr id="161" name="n_1mainValue債務償還比率">
          <a:extLst>
            <a:ext uri="{FF2B5EF4-FFF2-40B4-BE49-F238E27FC236}">
              <a16:creationId xmlns:a16="http://schemas.microsoft.com/office/drawing/2014/main" id="{7B3A0B5D-22AF-4331-833A-E980182919E8}"/>
            </a:ext>
          </a:extLst>
        </xdr:cNvPr>
        <xdr:cNvSpPr txBox="1"/>
      </xdr:nvSpPr>
      <xdr:spPr>
        <a:xfrm>
          <a:off x="13836727" y="519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120684</xdr:rowOff>
    </xdr:from>
    <xdr:ext cx="469744" cy="259045"/>
    <xdr:sp macro="" textlink="">
      <xdr:nvSpPr>
        <xdr:cNvPr id="162" name="n_2mainValue債務償還比率">
          <a:extLst>
            <a:ext uri="{FF2B5EF4-FFF2-40B4-BE49-F238E27FC236}">
              <a16:creationId xmlns:a16="http://schemas.microsoft.com/office/drawing/2014/main" id="{FD7CBA00-2EA4-4B8B-A353-E0D584136998}"/>
            </a:ext>
          </a:extLst>
        </xdr:cNvPr>
        <xdr:cNvSpPr txBox="1"/>
      </xdr:nvSpPr>
      <xdr:spPr>
        <a:xfrm>
          <a:off x="13087427" y="517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131119</xdr:rowOff>
    </xdr:from>
    <xdr:ext cx="469744" cy="259045"/>
    <xdr:sp macro="" textlink="">
      <xdr:nvSpPr>
        <xdr:cNvPr id="163" name="n_3mainValue債務償還比率">
          <a:extLst>
            <a:ext uri="{FF2B5EF4-FFF2-40B4-BE49-F238E27FC236}">
              <a16:creationId xmlns:a16="http://schemas.microsoft.com/office/drawing/2014/main" id="{1E50A3CE-154A-4EC4-AB19-D25CFF804833}"/>
            </a:ext>
          </a:extLst>
        </xdr:cNvPr>
        <xdr:cNvSpPr txBox="1"/>
      </xdr:nvSpPr>
      <xdr:spPr>
        <a:xfrm>
          <a:off x="12325427" y="518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87004</xdr:rowOff>
    </xdr:from>
    <xdr:ext cx="469744" cy="259045"/>
    <xdr:sp macro="" textlink="">
      <xdr:nvSpPr>
        <xdr:cNvPr id="164" name="n_4mainValue債務償還比率">
          <a:extLst>
            <a:ext uri="{FF2B5EF4-FFF2-40B4-BE49-F238E27FC236}">
              <a16:creationId xmlns:a16="http://schemas.microsoft.com/office/drawing/2014/main" id="{42EE7641-8C74-40E7-82B0-E82EBE3E9FDE}"/>
            </a:ext>
          </a:extLst>
        </xdr:cNvPr>
        <xdr:cNvSpPr txBox="1"/>
      </xdr:nvSpPr>
      <xdr:spPr>
        <a:xfrm>
          <a:off x="11563427" y="514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135173DD-BAC0-4E35-A332-9723B9D630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7843B91-678B-443B-BB53-85D21E580B7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15E0C862-EE36-46D2-8850-38836BD53EF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AE270BE7-542F-438F-916C-5DF8BB68A02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D839E414-BDDA-49FF-ADC2-15D34D62C3A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4FB8F3C1-3A95-4B8D-BCD8-9A878212157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FD561E-A5C1-4ACE-97CF-2C34E08298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F23920-82B5-4CBC-AAC3-5B62FD280C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4D053E-2A27-4416-949B-1E6D12D425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4D4B25-15C4-4FC9-92E4-2DF2858C41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155587-460F-4C06-8BFE-6DC1136492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B05E8C-2927-4106-ACFB-4BC3AB508B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61121D-E0E2-4FDD-908A-14D1E49F83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36FE19-6E9C-4982-9036-6CBF1D5653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4093E37-43A0-4DAB-A0FF-449560D86A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5302E5-7103-46D0-9E14-CD92E34D7B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B379B6-4623-4635-AA2E-A68F396494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83117F-1CB5-402B-87B3-93D0FA5A02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CB444F-1E08-498A-AA50-C07515289B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8BB2EA-1A7D-4452-9E97-BFF7B7F297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1A6A3C-538B-41DE-AEFD-EF28130BEFB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D435979-B250-4628-9BDD-A483A045B33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0F29C4-37BF-425A-ABFD-4F2A04EACD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06AA33-9060-4C4B-B647-4DBE55AAF7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A5D531-1ECA-4983-972C-E82C092156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267FBD-E215-4364-83B0-504BD48E16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DC9842-30DD-4D31-9B46-B84FA23667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348F9D-7285-4215-AF42-EC9A691F56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5DB74C-59E5-425C-8864-FD0E0C2F26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C3D368-6807-4FB4-BFFA-9BCEE8F224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E7219F-1A29-4640-B975-79773439C5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927441-3797-4261-A9A4-B58A089F607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B3AED0-7AB5-4B30-90EE-F65A3C7491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A88890-2695-4BBC-B862-CD2BDBECC9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DB728FC-CDC2-4AE4-8575-2CE4B38717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8827F34-41D9-4700-98E1-DA56201E861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4C4716F-308A-43E8-B9BD-F18CD4B967F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974EEF-9E36-431F-869F-B1569D51DD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7BDC37-3654-4FC8-BB7D-846252858A4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35AB365-FAF7-4D4D-B6DD-4E882AFD9F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A2C1BA2-93A3-4B63-B022-E1AE35C207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15CF7A-8327-47F2-BCD2-57BBDAF2D7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19F305-87D4-48C1-9DE5-F8E80DD6CA7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196FC60-E771-4ECB-B633-900E822ED31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5FF538-88DF-49BF-B555-A49691BDF8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F3AF6D-B7D0-4595-836B-C75105AE7C5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A9E58B-835F-4C85-82E4-13E000AA60F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A77A14C-91D1-4970-8174-2419E0FBD63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0C314C7-21ED-4295-9117-18060A02544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002AB3B-984F-4CA2-B948-3C5A5AE9402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71B6503-6FC1-42C0-BA92-B0560100371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8D0AD7F-62CE-4BD2-865D-A3A9845114B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7088B1C-F11F-4473-97B7-4F2B8B95B9D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8C391DC-400B-4A51-BBE2-D68C59164EE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3D89BE6-F4C9-4EF3-B803-C6D67283368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B602585-C39C-4249-B0B5-E2C639158D8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721F764-C947-4242-AD6A-A63E94300BE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8CD7FD7-393C-402F-A2FA-6FDF557D123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D9B967C-7EA8-44B7-93D1-4505B55643D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9C6203E-9146-4E35-BE58-465CB562541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FCB3F3E-56D3-4BFF-AB45-ADC8F67A29A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157F59C9-C950-4AFC-81AE-65FBA7A312BF}"/>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C850313F-13D4-4648-B4FE-762645EB943E}"/>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A60C35A4-6AEE-45CC-B9BB-89BBFCE7211D}"/>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41552B6A-D470-4169-9269-0E37B5EC247C}"/>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DBB36FAE-A997-419A-93B2-DA4D8A8A50D6}"/>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B884E9A3-FDCE-41B2-A089-903296A17715}"/>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6616B4B7-E3EF-4071-BA60-A382007DA8EC}"/>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4C022E55-A34F-4397-8815-B99E583A2568}"/>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6AFDA05E-DB9F-4B41-9853-0C1907156AA3}"/>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FBF38F0F-2CEC-46CC-B29B-B2E6D118D432}"/>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BED481D2-D265-48E0-BDEF-A901BE74A4A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EAE0E8-CA12-4E93-AF52-6790291C6E7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A7E8815-DD94-46F0-B50F-27B73313A73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8273BC-A429-4275-85EC-A7A85C5B285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499688-5F75-48B2-871F-59588D08DD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FEE34AB-E313-46E8-B599-F57A72C8740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73025</xdr:rowOff>
    </xdr:from>
    <xdr:to>
      <xdr:col>24</xdr:col>
      <xdr:colOff>114300</xdr:colOff>
      <xdr:row>37</xdr:row>
      <xdr:rowOff>3175</xdr:rowOff>
    </xdr:to>
    <xdr:sp macro="" textlink="">
      <xdr:nvSpPr>
        <xdr:cNvPr id="73" name="楕円 72">
          <a:extLst>
            <a:ext uri="{FF2B5EF4-FFF2-40B4-BE49-F238E27FC236}">
              <a16:creationId xmlns:a16="http://schemas.microsoft.com/office/drawing/2014/main" id="{4350B284-3735-460C-9C39-36E365A75DF2}"/>
            </a:ext>
          </a:extLst>
        </xdr:cNvPr>
        <xdr:cNvSpPr/>
      </xdr:nvSpPr>
      <xdr:spPr>
        <a:xfrm>
          <a:off x="4584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95902</xdr:rowOff>
    </xdr:from>
    <xdr:ext cx="405111" cy="259045"/>
    <xdr:sp macro="" textlink="">
      <xdr:nvSpPr>
        <xdr:cNvPr id="74" name="【道路】&#10;有形固定資産減価償却率該当値テキスト">
          <a:extLst>
            <a:ext uri="{FF2B5EF4-FFF2-40B4-BE49-F238E27FC236}">
              <a16:creationId xmlns:a16="http://schemas.microsoft.com/office/drawing/2014/main" id="{CA2B5BC1-A4C8-415A-B91F-7A14B312A601}"/>
            </a:ext>
          </a:extLst>
        </xdr:cNvPr>
        <xdr:cNvSpPr txBox="1"/>
      </xdr:nvSpPr>
      <xdr:spPr>
        <a:xfrm>
          <a:off x="4673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40640</xdr:rowOff>
    </xdr:from>
    <xdr:to>
      <xdr:col>20</xdr:col>
      <xdr:colOff>38100</xdr:colOff>
      <xdr:row>36</xdr:row>
      <xdr:rowOff>142240</xdr:rowOff>
    </xdr:to>
    <xdr:sp macro="" textlink="">
      <xdr:nvSpPr>
        <xdr:cNvPr id="75" name="楕円 74">
          <a:extLst>
            <a:ext uri="{FF2B5EF4-FFF2-40B4-BE49-F238E27FC236}">
              <a16:creationId xmlns:a16="http://schemas.microsoft.com/office/drawing/2014/main" id="{42100600-DCDF-4C7D-BF56-FA3D4C222ECD}"/>
            </a:ext>
          </a:extLst>
        </xdr:cNvPr>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91440</xdr:rowOff>
    </xdr:from>
    <xdr:to>
      <xdr:col>24</xdr:col>
      <xdr:colOff>63500</xdr:colOff>
      <xdr:row>36</xdr:row>
      <xdr:rowOff>123825</xdr:rowOff>
    </xdr:to>
    <xdr:cxnSp macro="">
      <xdr:nvCxnSpPr>
        <xdr:cNvPr id="76" name="直線コネクタ 75">
          <a:extLst>
            <a:ext uri="{FF2B5EF4-FFF2-40B4-BE49-F238E27FC236}">
              <a16:creationId xmlns:a16="http://schemas.microsoft.com/office/drawing/2014/main" id="{3A2CEAF7-0E5B-4555-9F1F-49A78C0A2474}"/>
            </a:ext>
          </a:extLst>
        </xdr:cNvPr>
        <xdr:cNvCxnSpPr/>
      </xdr:nvCxnSpPr>
      <xdr:spPr>
        <a:xfrm>
          <a:off x="3797300" y="62636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xdr:rowOff>
    </xdr:from>
    <xdr:to>
      <xdr:col>15</xdr:col>
      <xdr:colOff>101600</xdr:colOff>
      <xdr:row>36</xdr:row>
      <xdr:rowOff>109855</xdr:rowOff>
    </xdr:to>
    <xdr:sp macro="" textlink="">
      <xdr:nvSpPr>
        <xdr:cNvPr id="77" name="楕円 76">
          <a:extLst>
            <a:ext uri="{FF2B5EF4-FFF2-40B4-BE49-F238E27FC236}">
              <a16:creationId xmlns:a16="http://schemas.microsoft.com/office/drawing/2014/main" id="{29F75086-F626-4C83-97C7-A4FDB04EDF69}"/>
            </a:ext>
          </a:extLst>
        </xdr:cNvPr>
        <xdr:cNvSpPr/>
      </xdr:nvSpPr>
      <xdr:spPr>
        <a:xfrm>
          <a:off x="2857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91440</xdr:rowOff>
    </xdr:to>
    <xdr:cxnSp macro="">
      <xdr:nvCxnSpPr>
        <xdr:cNvPr id="78" name="直線コネクタ 77">
          <a:extLst>
            <a:ext uri="{FF2B5EF4-FFF2-40B4-BE49-F238E27FC236}">
              <a16:creationId xmlns:a16="http://schemas.microsoft.com/office/drawing/2014/main" id="{9AE54DB1-7730-4663-9432-C6C80B6C683D}"/>
            </a:ext>
          </a:extLst>
        </xdr:cNvPr>
        <xdr:cNvCxnSpPr/>
      </xdr:nvCxnSpPr>
      <xdr:spPr>
        <a:xfrm>
          <a:off x="2908300" y="62312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133985</xdr:rowOff>
    </xdr:from>
    <xdr:to>
      <xdr:col>10</xdr:col>
      <xdr:colOff>165100</xdr:colOff>
      <xdr:row>36</xdr:row>
      <xdr:rowOff>64135</xdr:rowOff>
    </xdr:to>
    <xdr:sp macro="" textlink="">
      <xdr:nvSpPr>
        <xdr:cNvPr id="79" name="楕円 78">
          <a:extLst>
            <a:ext uri="{FF2B5EF4-FFF2-40B4-BE49-F238E27FC236}">
              <a16:creationId xmlns:a16="http://schemas.microsoft.com/office/drawing/2014/main" id="{7424441B-340B-4635-92B5-9BBAD7E33779}"/>
            </a:ext>
          </a:extLst>
        </xdr:cNvPr>
        <xdr:cNvSpPr/>
      </xdr:nvSpPr>
      <xdr:spPr>
        <a:xfrm>
          <a:off x="1968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xdr:rowOff>
    </xdr:from>
    <xdr:to>
      <xdr:col>15</xdr:col>
      <xdr:colOff>50800</xdr:colOff>
      <xdr:row>36</xdr:row>
      <xdr:rowOff>59055</xdr:rowOff>
    </xdr:to>
    <xdr:cxnSp macro="">
      <xdr:nvCxnSpPr>
        <xdr:cNvPr id="80" name="直線コネクタ 79">
          <a:extLst>
            <a:ext uri="{FF2B5EF4-FFF2-40B4-BE49-F238E27FC236}">
              <a16:creationId xmlns:a16="http://schemas.microsoft.com/office/drawing/2014/main" id="{9AD2EFD9-CEE3-4DFA-9141-3D6033A143A9}"/>
            </a:ext>
          </a:extLst>
        </xdr:cNvPr>
        <xdr:cNvCxnSpPr/>
      </xdr:nvCxnSpPr>
      <xdr:spPr>
        <a:xfrm>
          <a:off x="2019300" y="61855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a:extLst>
            <a:ext uri="{FF2B5EF4-FFF2-40B4-BE49-F238E27FC236}">
              <a16:creationId xmlns:a16="http://schemas.microsoft.com/office/drawing/2014/main" id="{0874FB08-6B04-468A-B4AA-2D023FAE532B}"/>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a:extLst>
            <a:ext uri="{FF2B5EF4-FFF2-40B4-BE49-F238E27FC236}">
              <a16:creationId xmlns:a16="http://schemas.microsoft.com/office/drawing/2014/main" id="{47A78BC3-3934-416E-A681-1F94AE9B1979}"/>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a:extLst>
            <a:ext uri="{FF2B5EF4-FFF2-40B4-BE49-F238E27FC236}">
              <a16:creationId xmlns:a16="http://schemas.microsoft.com/office/drawing/2014/main" id="{7E3B0559-E58D-4C8C-8AEA-BA5B47B3F4EA}"/>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a:extLst>
            <a:ext uri="{FF2B5EF4-FFF2-40B4-BE49-F238E27FC236}">
              <a16:creationId xmlns:a16="http://schemas.microsoft.com/office/drawing/2014/main" id="{FD6347C8-6799-4960-B3B0-A244B73E414E}"/>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158767</xdr:rowOff>
    </xdr:from>
    <xdr:ext cx="405111" cy="259045"/>
    <xdr:sp macro="" textlink="">
      <xdr:nvSpPr>
        <xdr:cNvPr id="85" name="n_1mainValue【道路】&#10;有形固定資産減価償却率">
          <a:extLst>
            <a:ext uri="{FF2B5EF4-FFF2-40B4-BE49-F238E27FC236}">
              <a16:creationId xmlns:a16="http://schemas.microsoft.com/office/drawing/2014/main" id="{966B3222-88D6-4E4E-8B57-293388CD2CCB}"/>
            </a:ext>
          </a:extLst>
        </xdr:cNvPr>
        <xdr:cNvSpPr txBox="1"/>
      </xdr:nvSpPr>
      <xdr:spPr>
        <a:xfrm>
          <a:off x="3582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6" name="n_2mainValue【道路】&#10;有形固定資産減価償却率">
          <a:extLst>
            <a:ext uri="{FF2B5EF4-FFF2-40B4-BE49-F238E27FC236}">
              <a16:creationId xmlns:a16="http://schemas.microsoft.com/office/drawing/2014/main" id="{5ED021EA-5DF9-4F41-8452-7140D9606F08}"/>
            </a:ext>
          </a:extLst>
        </xdr:cNvPr>
        <xdr:cNvSpPr txBox="1"/>
      </xdr:nvSpPr>
      <xdr:spPr>
        <a:xfrm>
          <a:off x="2705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80662</xdr:rowOff>
    </xdr:from>
    <xdr:ext cx="405111" cy="259045"/>
    <xdr:sp macro="" textlink="">
      <xdr:nvSpPr>
        <xdr:cNvPr id="87" name="n_3mainValue【道路】&#10;有形固定資産減価償却率">
          <a:extLst>
            <a:ext uri="{FF2B5EF4-FFF2-40B4-BE49-F238E27FC236}">
              <a16:creationId xmlns:a16="http://schemas.microsoft.com/office/drawing/2014/main" id="{CC58ACDF-A994-44B0-8E25-9176E64DB015}"/>
            </a:ext>
          </a:extLst>
        </xdr:cNvPr>
        <xdr:cNvSpPr txBox="1"/>
      </xdr:nvSpPr>
      <xdr:spPr>
        <a:xfrm>
          <a:off x="1816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1A9D19D5-D49E-4AFF-89CA-6F17B74DDA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DD046D48-79D8-45C5-BEB9-CD7E939D7A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243DFF3-F42F-4F82-A7B5-CECCD09832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24EE9016-E69E-450E-927D-A53AA30533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A53D5452-1C37-4958-BC98-20AF7410C3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69FFA080-B27C-4986-8252-9DE6A75D6B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C06F434F-F607-4B7E-ACBE-64637861946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7508580F-5EE6-466B-ABB7-89C27924555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5D0DB79C-339A-473D-8B55-BCA7E0C489A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3DC0624B-7B36-4D77-A272-5BEAD9F7674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E36B8559-8328-411D-B948-258E39D25CD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7C65835F-7F0A-4AF3-8DF3-6FFBE769497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E1F509C5-D8DF-49AC-8B40-E037D06E74D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E5306596-BB89-47F0-AD69-082EB7D4889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B2E2210C-EE71-40AF-968F-D812F5FC809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B0E8F8E4-7094-4104-A3C3-C67DAD50821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535FD82A-36C0-43A1-80A9-94F143EEC3C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DCDF35B6-E385-43B7-A829-11627FAD5A2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B27F144D-9374-48EC-9ED9-75B3D6C0B06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CACC9C96-6FFD-405C-AFE4-3182BB30B8C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3539776C-FE30-478F-912C-6D999D8C14C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B545128D-6CEA-4D1A-B186-EEF9E7552CD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D9AB6DEA-E457-4717-A71D-F9CCEE2BD10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05B922F0-27C8-4C75-94C4-C57E1DDA4DBD}"/>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D9C1238B-2BB3-43EE-B53B-87541EE649FB}"/>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ED5C393C-274B-4C1D-8DCF-3BA28BFB5211}"/>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00226B82-1789-4D92-A44F-0E0179B8F9C1}"/>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C7CBE09B-EE4B-41CD-934C-69B9F8770662}"/>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a:extLst>
            <a:ext uri="{FF2B5EF4-FFF2-40B4-BE49-F238E27FC236}">
              <a16:creationId xmlns:a16="http://schemas.microsoft.com/office/drawing/2014/main" id="{A5CE9053-DF01-4FF3-96C6-4E3A612BB41C}"/>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DB6C16E6-8C2A-41F9-B7E0-D7721E31BDD5}"/>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969712F6-741D-4CE6-9D26-E3E5588B7AD7}"/>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7D9AA59F-1F64-4D65-8D64-562AECA58D52}"/>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EFA08329-F338-4A45-9957-4FABA377F30D}"/>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id="{C4669EC4-E405-4E5A-886F-EE29431F2389}"/>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51122DD-7049-4F91-B034-6212537016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A5CF321-0DB0-4615-9B76-2AB809F6878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3943752-7EED-43DE-A010-F273ECC601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24F438E-DDAE-4848-8EE7-D1A24A6B69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E153E46-3192-4986-86C6-ECCCA2BD4EE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9627</xdr:rowOff>
    </xdr:from>
    <xdr:to>
      <xdr:col>55</xdr:col>
      <xdr:colOff>50800</xdr:colOff>
      <xdr:row>41</xdr:row>
      <xdr:rowOff>111227</xdr:rowOff>
    </xdr:to>
    <xdr:sp macro="" textlink="">
      <xdr:nvSpPr>
        <xdr:cNvPr id="127" name="楕円 126">
          <a:extLst>
            <a:ext uri="{FF2B5EF4-FFF2-40B4-BE49-F238E27FC236}">
              <a16:creationId xmlns:a16="http://schemas.microsoft.com/office/drawing/2014/main" id="{F46EDB68-3A6F-4943-9DDE-2522DCF6FD85}"/>
            </a:ext>
          </a:extLst>
        </xdr:cNvPr>
        <xdr:cNvSpPr/>
      </xdr:nvSpPr>
      <xdr:spPr>
        <a:xfrm>
          <a:off x="10426700" y="7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159504</xdr:rowOff>
    </xdr:from>
    <xdr:ext cx="469744" cy="259045"/>
    <xdr:sp macro="" textlink="">
      <xdr:nvSpPr>
        <xdr:cNvPr id="128" name="【道路】&#10;一人当たり延長該当値テキスト">
          <a:extLst>
            <a:ext uri="{FF2B5EF4-FFF2-40B4-BE49-F238E27FC236}">
              <a16:creationId xmlns:a16="http://schemas.microsoft.com/office/drawing/2014/main" id="{7D6CD3FF-7B3A-4A05-B21C-430D40A80B97}"/>
            </a:ext>
          </a:extLst>
        </xdr:cNvPr>
        <xdr:cNvSpPr txBox="1"/>
      </xdr:nvSpPr>
      <xdr:spPr>
        <a:xfrm>
          <a:off x="10515600" y="7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11608</xdr:rowOff>
    </xdr:from>
    <xdr:to>
      <xdr:col>50</xdr:col>
      <xdr:colOff>165100</xdr:colOff>
      <xdr:row>41</xdr:row>
      <xdr:rowOff>113208</xdr:rowOff>
    </xdr:to>
    <xdr:sp macro="" textlink="">
      <xdr:nvSpPr>
        <xdr:cNvPr id="129" name="楕円 128">
          <a:extLst>
            <a:ext uri="{FF2B5EF4-FFF2-40B4-BE49-F238E27FC236}">
              <a16:creationId xmlns:a16="http://schemas.microsoft.com/office/drawing/2014/main" id="{5748F97B-74A8-487C-8D81-1697886F7AE0}"/>
            </a:ext>
          </a:extLst>
        </xdr:cNvPr>
        <xdr:cNvSpPr/>
      </xdr:nvSpPr>
      <xdr:spPr>
        <a:xfrm>
          <a:off x="9588500" y="70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60427</xdr:rowOff>
    </xdr:from>
    <xdr:to>
      <xdr:col>55</xdr:col>
      <xdr:colOff>0</xdr:colOff>
      <xdr:row>41</xdr:row>
      <xdr:rowOff>62408</xdr:rowOff>
    </xdr:to>
    <xdr:cxnSp macro="">
      <xdr:nvCxnSpPr>
        <xdr:cNvPr id="130" name="直線コネクタ 129">
          <a:extLst>
            <a:ext uri="{FF2B5EF4-FFF2-40B4-BE49-F238E27FC236}">
              <a16:creationId xmlns:a16="http://schemas.microsoft.com/office/drawing/2014/main" id="{83863893-34AB-4F8D-BA46-9C2F403E10B5}"/>
            </a:ext>
          </a:extLst>
        </xdr:cNvPr>
        <xdr:cNvCxnSpPr/>
      </xdr:nvCxnSpPr>
      <xdr:spPr>
        <a:xfrm flipV="1">
          <a:off x="9639300" y="708987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14198</xdr:rowOff>
    </xdr:from>
    <xdr:to>
      <xdr:col>46</xdr:col>
      <xdr:colOff>38100</xdr:colOff>
      <xdr:row>41</xdr:row>
      <xdr:rowOff>115798</xdr:rowOff>
    </xdr:to>
    <xdr:sp macro="" textlink="">
      <xdr:nvSpPr>
        <xdr:cNvPr id="131" name="楕円 130">
          <a:extLst>
            <a:ext uri="{FF2B5EF4-FFF2-40B4-BE49-F238E27FC236}">
              <a16:creationId xmlns:a16="http://schemas.microsoft.com/office/drawing/2014/main" id="{92C174AC-75F7-419E-AAE7-9927BDB77E49}"/>
            </a:ext>
          </a:extLst>
        </xdr:cNvPr>
        <xdr:cNvSpPr/>
      </xdr:nvSpPr>
      <xdr:spPr>
        <a:xfrm>
          <a:off x="8699500" y="70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62408</xdr:rowOff>
    </xdr:from>
    <xdr:to>
      <xdr:col>50</xdr:col>
      <xdr:colOff>114300</xdr:colOff>
      <xdr:row>41</xdr:row>
      <xdr:rowOff>64998</xdr:rowOff>
    </xdr:to>
    <xdr:cxnSp macro="">
      <xdr:nvCxnSpPr>
        <xdr:cNvPr id="132" name="直線コネクタ 131">
          <a:extLst>
            <a:ext uri="{FF2B5EF4-FFF2-40B4-BE49-F238E27FC236}">
              <a16:creationId xmlns:a16="http://schemas.microsoft.com/office/drawing/2014/main" id="{8B05CD73-D3B1-49A2-8D49-0936E5A0CC1C}"/>
            </a:ext>
          </a:extLst>
        </xdr:cNvPr>
        <xdr:cNvCxnSpPr/>
      </xdr:nvCxnSpPr>
      <xdr:spPr>
        <a:xfrm flipV="1">
          <a:off x="8750300" y="7091858"/>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18199</xdr:rowOff>
    </xdr:from>
    <xdr:to>
      <xdr:col>41</xdr:col>
      <xdr:colOff>101600</xdr:colOff>
      <xdr:row>41</xdr:row>
      <xdr:rowOff>119799</xdr:rowOff>
    </xdr:to>
    <xdr:sp macro="" textlink="">
      <xdr:nvSpPr>
        <xdr:cNvPr id="133" name="楕円 132">
          <a:extLst>
            <a:ext uri="{FF2B5EF4-FFF2-40B4-BE49-F238E27FC236}">
              <a16:creationId xmlns:a16="http://schemas.microsoft.com/office/drawing/2014/main" id="{D4519A7F-2399-4E1A-A5E5-C38A065270EA}"/>
            </a:ext>
          </a:extLst>
        </xdr:cNvPr>
        <xdr:cNvSpPr/>
      </xdr:nvSpPr>
      <xdr:spPr>
        <a:xfrm>
          <a:off x="7810500" y="70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64998</xdr:rowOff>
    </xdr:from>
    <xdr:to>
      <xdr:col>45</xdr:col>
      <xdr:colOff>177800</xdr:colOff>
      <xdr:row>41</xdr:row>
      <xdr:rowOff>68999</xdr:rowOff>
    </xdr:to>
    <xdr:cxnSp macro="">
      <xdr:nvCxnSpPr>
        <xdr:cNvPr id="134" name="直線コネクタ 133">
          <a:extLst>
            <a:ext uri="{FF2B5EF4-FFF2-40B4-BE49-F238E27FC236}">
              <a16:creationId xmlns:a16="http://schemas.microsoft.com/office/drawing/2014/main" id="{CB635166-0F2B-40BF-A431-AC881CC0E17F}"/>
            </a:ext>
          </a:extLst>
        </xdr:cNvPr>
        <xdr:cNvCxnSpPr/>
      </xdr:nvCxnSpPr>
      <xdr:spPr>
        <a:xfrm flipV="1">
          <a:off x="7861300" y="709444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a:extLst>
            <a:ext uri="{FF2B5EF4-FFF2-40B4-BE49-F238E27FC236}">
              <a16:creationId xmlns:a16="http://schemas.microsoft.com/office/drawing/2014/main" id="{C0635188-8A6B-4061-AB55-F6033578F1D1}"/>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a:extLst>
            <a:ext uri="{FF2B5EF4-FFF2-40B4-BE49-F238E27FC236}">
              <a16:creationId xmlns:a16="http://schemas.microsoft.com/office/drawing/2014/main" id="{663C17FA-FBD4-4A50-8623-187906966004}"/>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a:extLst>
            <a:ext uri="{FF2B5EF4-FFF2-40B4-BE49-F238E27FC236}">
              <a16:creationId xmlns:a16="http://schemas.microsoft.com/office/drawing/2014/main" id="{838F80FC-8D61-472F-AD6B-1F7A28A6355F}"/>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a:extLst>
            <a:ext uri="{FF2B5EF4-FFF2-40B4-BE49-F238E27FC236}">
              <a16:creationId xmlns:a16="http://schemas.microsoft.com/office/drawing/2014/main" id="{72FC41AD-E11D-4489-B5AF-65BC9DED349F}"/>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104335</xdr:rowOff>
    </xdr:from>
    <xdr:ext cx="469744" cy="259045"/>
    <xdr:sp macro="" textlink="">
      <xdr:nvSpPr>
        <xdr:cNvPr id="139" name="n_1mainValue【道路】&#10;一人当たり延長">
          <a:extLst>
            <a:ext uri="{FF2B5EF4-FFF2-40B4-BE49-F238E27FC236}">
              <a16:creationId xmlns:a16="http://schemas.microsoft.com/office/drawing/2014/main" id="{3CA153F0-6A6E-4F56-9C0A-37CF07F1EB0C}"/>
            </a:ext>
          </a:extLst>
        </xdr:cNvPr>
        <xdr:cNvSpPr txBox="1"/>
      </xdr:nvSpPr>
      <xdr:spPr>
        <a:xfrm>
          <a:off x="9391727" y="7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106925</xdr:rowOff>
    </xdr:from>
    <xdr:ext cx="469744" cy="259045"/>
    <xdr:sp macro="" textlink="">
      <xdr:nvSpPr>
        <xdr:cNvPr id="140" name="n_2mainValue【道路】&#10;一人当たり延長">
          <a:extLst>
            <a:ext uri="{FF2B5EF4-FFF2-40B4-BE49-F238E27FC236}">
              <a16:creationId xmlns:a16="http://schemas.microsoft.com/office/drawing/2014/main" id="{88548258-5FB5-43A7-BD52-0529EC658FB3}"/>
            </a:ext>
          </a:extLst>
        </xdr:cNvPr>
        <xdr:cNvSpPr txBox="1"/>
      </xdr:nvSpPr>
      <xdr:spPr>
        <a:xfrm>
          <a:off x="8515427" y="713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110926</xdr:rowOff>
    </xdr:from>
    <xdr:ext cx="469744" cy="259045"/>
    <xdr:sp macro="" textlink="">
      <xdr:nvSpPr>
        <xdr:cNvPr id="141" name="n_3mainValue【道路】&#10;一人当たり延長">
          <a:extLst>
            <a:ext uri="{FF2B5EF4-FFF2-40B4-BE49-F238E27FC236}">
              <a16:creationId xmlns:a16="http://schemas.microsoft.com/office/drawing/2014/main" id="{A0017C3E-5B8E-4AB9-8439-9FBE1109881B}"/>
            </a:ext>
          </a:extLst>
        </xdr:cNvPr>
        <xdr:cNvSpPr txBox="1"/>
      </xdr:nvSpPr>
      <xdr:spPr>
        <a:xfrm>
          <a:off x="7626427" y="714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DB9DC36F-8873-498C-B580-247DD7D640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8699DA38-42EC-4C58-8893-A867C2C22E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485C4E5F-4D09-4404-A790-A852DA8D13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FDF586EA-9082-4C44-9F9A-347E4E1277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E2D343C2-D49E-4CD3-B3BB-E1A3956777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B8367658-CF5C-475B-926B-02EB33A03B0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B836D435-C77A-4B7A-847B-38BB66F3573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5C2DBB2-DC6C-4D1D-B9E7-001FD2B5CD2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BAE67E6A-C833-449B-99A9-76F9957B35A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95DA0668-3738-4F23-A165-3A660B3BB4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631B14AC-3031-458B-B63B-4E7A28B5CE9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2FE8D3EE-C28E-4596-B83F-B34CF15C3B3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320DED19-201E-4DB6-B824-38E333B7399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B35803F2-DD8A-4BB4-B21C-1A3E4C0B024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AEE67DF7-7838-4CB8-9BCD-A573A007D13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2E979063-7F37-4CCC-AE1E-80A2B706D8D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C93D9611-DCA9-425F-BA12-2F64C36DD60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3C392B76-6FB7-4C25-AE2C-90A7474F94E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A8314224-28D4-4D80-83C3-844E0312DF4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C75EF4A6-759C-43F0-9612-038D7120AEE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7283AD90-E2CE-4989-B72D-AAA15ABD5B9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DDD32ECA-170C-4854-9D77-B9A3B592A1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D8DAC3F0-E70C-4F60-AE0D-D43259742FB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5B58D236-DB16-4511-9553-B042A37114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BDF99502-D99A-439E-9FF3-FD3DB431C52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9B176359-D0BA-4F25-B1A1-27CB3075A7F1}"/>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319E1759-6FAB-44A1-921E-289FF8C42EF5}"/>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C31230A1-9AB1-41E5-AFC4-8CD6F5B2A66B}"/>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F74826C6-A130-4153-9D4A-F4905CF84B8F}"/>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9728184E-7200-48BF-97D7-1931DF7CC595}"/>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F8394B2C-E8C4-4B44-8CC6-50460D23E7E4}"/>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B236F0B3-6536-47C9-A691-6346A7E1D4ED}"/>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0CCFFE2A-114E-4473-9057-15B02EC931D3}"/>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8FDF2676-E32F-4EC8-9540-4A6FBF55CE35}"/>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23665A5F-D397-468F-9216-0B2970D59658}"/>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id="{AF8C2D7E-9156-4A5B-9986-EAF1903F6D0B}"/>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686DF61-B0E1-49E3-961E-90E353542C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33A5D56-8B69-460E-A45B-74F4277F81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B401644-B810-4D6A-A0FB-A12BCF19AB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BE16BF3-CFEE-4EDD-82E3-9C8D786BDB6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3022479-A01F-4C3B-8A02-2346ABC9A5B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60234</xdr:rowOff>
    </xdr:from>
    <xdr:to>
      <xdr:col>24</xdr:col>
      <xdr:colOff>114300</xdr:colOff>
      <xdr:row>57</xdr:row>
      <xdr:rowOff>161834</xdr:rowOff>
    </xdr:to>
    <xdr:sp macro="" textlink="">
      <xdr:nvSpPr>
        <xdr:cNvPr id="183" name="楕円 182">
          <a:extLst>
            <a:ext uri="{FF2B5EF4-FFF2-40B4-BE49-F238E27FC236}">
              <a16:creationId xmlns:a16="http://schemas.microsoft.com/office/drawing/2014/main" id="{B0F5ECE4-53F2-426A-828D-8F093A72CA70}"/>
            </a:ext>
          </a:extLst>
        </xdr:cNvPr>
        <xdr:cNvSpPr/>
      </xdr:nvSpPr>
      <xdr:spPr>
        <a:xfrm>
          <a:off x="45847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83111</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6FC7901D-A584-45B2-95B5-7847AC82A415}"/>
            </a:ext>
          </a:extLst>
        </xdr:cNvPr>
        <xdr:cNvSpPr txBox="1"/>
      </xdr:nvSpPr>
      <xdr:spPr>
        <a:xfrm>
          <a:off x="4673600" y="96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85" name="楕円 184">
          <a:extLst>
            <a:ext uri="{FF2B5EF4-FFF2-40B4-BE49-F238E27FC236}">
              <a16:creationId xmlns:a16="http://schemas.microsoft.com/office/drawing/2014/main" id="{1F473176-C233-4023-A806-2D7D77731BE4}"/>
            </a:ext>
          </a:extLst>
        </xdr:cNvPr>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111034</xdr:rowOff>
    </xdr:from>
    <xdr:to>
      <xdr:col>24</xdr:col>
      <xdr:colOff>63500</xdr:colOff>
      <xdr:row>57</xdr:row>
      <xdr:rowOff>148590</xdr:rowOff>
    </xdr:to>
    <xdr:cxnSp macro="">
      <xdr:nvCxnSpPr>
        <xdr:cNvPr id="186" name="直線コネクタ 185">
          <a:extLst>
            <a:ext uri="{FF2B5EF4-FFF2-40B4-BE49-F238E27FC236}">
              <a16:creationId xmlns:a16="http://schemas.microsoft.com/office/drawing/2014/main" id="{BAE546AB-E3EA-484F-A503-A6E68D1A1AFD}"/>
            </a:ext>
          </a:extLst>
        </xdr:cNvPr>
        <xdr:cNvCxnSpPr/>
      </xdr:nvCxnSpPr>
      <xdr:spPr>
        <a:xfrm flipV="1">
          <a:off x="3797300" y="988368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107587</xdr:rowOff>
    </xdr:from>
    <xdr:to>
      <xdr:col>15</xdr:col>
      <xdr:colOff>101600</xdr:colOff>
      <xdr:row>58</xdr:row>
      <xdr:rowOff>37737</xdr:rowOff>
    </xdr:to>
    <xdr:sp macro="" textlink="">
      <xdr:nvSpPr>
        <xdr:cNvPr id="187" name="楕円 186">
          <a:extLst>
            <a:ext uri="{FF2B5EF4-FFF2-40B4-BE49-F238E27FC236}">
              <a16:creationId xmlns:a16="http://schemas.microsoft.com/office/drawing/2014/main" id="{E9B6858B-8FE5-40E2-B622-C34F960699E2}"/>
            </a:ext>
          </a:extLst>
        </xdr:cNvPr>
        <xdr:cNvSpPr/>
      </xdr:nvSpPr>
      <xdr:spPr>
        <a:xfrm>
          <a:off x="2857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57</xdr:row>
      <xdr:rowOff>158387</xdr:rowOff>
    </xdr:to>
    <xdr:cxnSp macro="">
      <xdr:nvCxnSpPr>
        <xdr:cNvPr id="188" name="直線コネクタ 187">
          <a:extLst>
            <a:ext uri="{FF2B5EF4-FFF2-40B4-BE49-F238E27FC236}">
              <a16:creationId xmlns:a16="http://schemas.microsoft.com/office/drawing/2014/main" id="{2A2B0DD7-4E46-4EA2-877F-185B2530F232}"/>
            </a:ext>
          </a:extLst>
        </xdr:cNvPr>
        <xdr:cNvCxnSpPr/>
      </xdr:nvCxnSpPr>
      <xdr:spPr>
        <a:xfrm flipV="1">
          <a:off x="2908300" y="99212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50437</xdr:rowOff>
    </xdr:from>
    <xdr:to>
      <xdr:col>10</xdr:col>
      <xdr:colOff>165100</xdr:colOff>
      <xdr:row>58</xdr:row>
      <xdr:rowOff>152037</xdr:rowOff>
    </xdr:to>
    <xdr:sp macro="" textlink="">
      <xdr:nvSpPr>
        <xdr:cNvPr id="189" name="楕円 188">
          <a:extLst>
            <a:ext uri="{FF2B5EF4-FFF2-40B4-BE49-F238E27FC236}">
              <a16:creationId xmlns:a16="http://schemas.microsoft.com/office/drawing/2014/main" id="{B9AAED2F-EEB4-4C5B-BD92-E3022D3D477D}"/>
            </a:ext>
          </a:extLst>
        </xdr:cNvPr>
        <xdr:cNvSpPr/>
      </xdr:nvSpPr>
      <xdr:spPr>
        <a:xfrm>
          <a:off x="1968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158387</xdr:rowOff>
    </xdr:from>
    <xdr:to>
      <xdr:col>15</xdr:col>
      <xdr:colOff>50800</xdr:colOff>
      <xdr:row>58</xdr:row>
      <xdr:rowOff>101237</xdr:rowOff>
    </xdr:to>
    <xdr:cxnSp macro="">
      <xdr:nvCxnSpPr>
        <xdr:cNvPr id="190" name="直線コネクタ 189">
          <a:extLst>
            <a:ext uri="{FF2B5EF4-FFF2-40B4-BE49-F238E27FC236}">
              <a16:creationId xmlns:a16="http://schemas.microsoft.com/office/drawing/2014/main" id="{E5D81FD0-995A-4150-ADF3-935A6436BAE6}"/>
            </a:ext>
          </a:extLst>
        </xdr:cNvPr>
        <xdr:cNvCxnSpPr/>
      </xdr:nvCxnSpPr>
      <xdr:spPr>
        <a:xfrm flipV="1">
          <a:off x="2019300" y="993103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1A37B255-D9DA-4928-B685-A72400BB793D}"/>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AEDCF4AD-CDB3-4707-9558-0617A8E7619E}"/>
            </a:ext>
          </a:extLst>
        </xdr:cNvPr>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292691FE-6E71-4E9B-9EEA-C4EEB199AFCE}"/>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DD20C363-FCA0-40D8-A71C-976955686ADC}"/>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C6009C6C-E9E6-4918-ADF9-8D009EA44966}"/>
            </a:ext>
          </a:extLst>
        </xdr:cNvPr>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54264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45914F68-B0C8-4741-A5CC-F17E4152E81B}"/>
            </a:ext>
          </a:extLst>
        </xdr:cNvPr>
        <xdr:cNvSpPr txBox="1"/>
      </xdr:nvSpPr>
      <xdr:spPr>
        <a:xfrm>
          <a:off x="2705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168564</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B0081383-CC5C-44FC-B9C0-029D00B26F8A}"/>
            </a:ext>
          </a:extLst>
        </xdr:cNvPr>
        <xdr:cNvSpPr txBox="1"/>
      </xdr:nvSpPr>
      <xdr:spPr>
        <a:xfrm>
          <a:off x="1816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2F18DE76-131E-41A2-85E9-5C4A44F718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47B69AB2-3C35-4041-A290-B8F82D19BFD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5F6BB6EC-1A4F-456F-961C-E89E4C69B1B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578D83-BCB8-4CEF-AB2B-040B07B6DA0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9ECB43C2-7EA4-4D35-B316-5AF09455CA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4C3D3979-F163-41A7-8E14-11AEF96ECD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94323331-A612-43F5-9398-284C0C30A7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D7149E29-8BA4-40E5-AA58-901326A69CF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22C39B53-DC17-488F-9791-9A479BEDAE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2B304E7-498E-4EAA-9EFA-752032AD7FA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1669D772-BB56-4FC6-9F98-BDBBDB6BC49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8C3D4ED6-B35B-4EF4-8FE9-B4B95A26756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AF9DF81B-3590-4443-B0CA-D06B5753F06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id="{63DF0E9F-CE4B-4A7D-94DE-B55774B181D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B339CBAA-D16A-4740-B2A2-8C134636486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id="{D95EB456-B652-4F37-9587-F13D2D295D7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35A51F1E-C2D4-4062-B698-3E87070DB34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id="{E7E75FB0-1771-4BBF-AB0A-1472FFFC483E}"/>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C6988D7F-34CB-4727-9DC1-4DCF96BE728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BBF0A570-652D-4796-A17D-5835E2595BA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E0A184CE-F006-4F02-ACA7-FA38A256439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E16440B5-531B-4DAB-98C4-830A77F3916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FFD0FF8E-324B-4F94-8571-18C2922D21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ADB31694-4483-41DA-B3E0-7FA27E2D179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3334DB0A-20AF-4092-BBA7-976FF235BC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id="{FFD8D0BA-8706-4490-AD4A-2866C25D667F}"/>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32C73268-E29B-4758-9908-E41C76424D6D}"/>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id="{98373B71-407F-44DC-B182-50FDEBEE06D7}"/>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2AF35912-7C62-4A02-9C3D-EECDBD8369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id="{794FB2FC-F2C9-4383-ADFB-D304843B62F6}"/>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F590AF50-4293-4990-874E-561AC9CAFA68}"/>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id="{0A9A80F3-682E-4110-987A-601031877B75}"/>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id="{30CCEAF0-1B5C-42E2-B295-67287BEE3693}"/>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id="{1B60FCDF-98CC-4D29-B756-C3373760D2D7}"/>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id="{29541E04-B1CF-4096-9047-CD7E8C6F6246}"/>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a:extLst>
            <a:ext uri="{FF2B5EF4-FFF2-40B4-BE49-F238E27FC236}">
              <a16:creationId xmlns:a16="http://schemas.microsoft.com/office/drawing/2014/main" id="{F4A42653-F67F-4C69-A75B-5E4198C6E56C}"/>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B6D9CB8-3254-4B8B-B615-23C0227A07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E7DD6D8A-DE6D-4100-AFBD-DB3E5616CC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F0EF6D3-72D2-47E8-B0A2-D2D98F4F86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99115B4-CEF9-44BF-88B1-3F9CA2815A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A774297-BBDA-4047-A03D-C3D2EEF88B1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78875</xdr:rowOff>
    </xdr:from>
    <xdr:to>
      <xdr:col>55</xdr:col>
      <xdr:colOff>50800</xdr:colOff>
      <xdr:row>65</xdr:row>
      <xdr:rowOff>9025</xdr:rowOff>
    </xdr:to>
    <xdr:sp macro="" textlink="">
      <xdr:nvSpPr>
        <xdr:cNvPr id="239" name="楕円 238">
          <a:extLst>
            <a:ext uri="{FF2B5EF4-FFF2-40B4-BE49-F238E27FC236}">
              <a16:creationId xmlns:a16="http://schemas.microsoft.com/office/drawing/2014/main" id="{FA86B6A6-141F-4A28-AFED-6D51FFA78C7D}"/>
            </a:ext>
          </a:extLst>
        </xdr:cNvPr>
        <xdr:cNvSpPr/>
      </xdr:nvSpPr>
      <xdr:spPr>
        <a:xfrm>
          <a:off x="10426700" y="11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165252</xdr:rowOff>
    </xdr:from>
    <xdr:ext cx="469744" cy="259045"/>
    <xdr:sp macro="" textlink="">
      <xdr:nvSpPr>
        <xdr:cNvPr id="240" name="【橋りょう・トンネル】&#10;一人当たり有形固定資産（償却資産）額該当値テキスト">
          <a:extLst>
            <a:ext uri="{FF2B5EF4-FFF2-40B4-BE49-F238E27FC236}">
              <a16:creationId xmlns:a16="http://schemas.microsoft.com/office/drawing/2014/main" id="{6BD9A1AE-7CC7-4BFF-AB69-231F3B25192F}"/>
            </a:ext>
          </a:extLst>
        </xdr:cNvPr>
        <xdr:cNvSpPr txBox="1"/>
      </xdr:nvSpPr>
      <xdr:spPr>
        <a:xfrm>
          <a:off x="10515600" y="109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79019</xdr:rowOff>
    </xdr:from>
    <xdr:to>
      <xdr:col>50</xdr:col>
      <xdr:colOff>165100</xdr:colOff>
      <xdr:row>65</xdr:row>
      <xdr:rowOff>9169</xdr:rowOff>
    </xdr:to>
    <xdr:sp macro="" textlink="">
      <xdr:nvSpPr>
        <xdr:cNvPr id="241" name="楕円 240">
          <a:extLst>
            <a:ext uri="{FF2B5EF4-FFF2-40B4-BE49-F238E27FC236}">
              <a16:creationId xmlns:a16="http://schemas.microsoft.com/office/drawing/2014/main" id="{98A012D8-F6C3-4ABB-921B-D67F829447A2}"/>
            </a:ext>
          </a:extLst>
        </xdr:cNvPr>
        <xdr:cNvSpPr/>
      </xdr:nvSpPr>
      <xdr:spPr>
        <a:xfrm>
          <a:off x="9588500" y="110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129675</xdr:rowOff>
    </xdr:from>
    <xdr:to>
      <xdr:col>55</xdr:col>
      <xdr:colOff>0</xdr:colOff>
      <xdr:row>64</xdr:row>
      <xdr:rowOff>129819</xdr:rowOff>
    </xdr:to>
    <xdr:cxnSp macro="">
      <xdr:nvCxnSpPr>
        <xdr:cNvPr id="242" name="直線コネクタ 241">
          <a:extLst>
            <a:ext uri="{FF2B5EF4-FFF2-40B4-BE49-F238E27FC236}">
              <a16:creationId xmlns:a16="http://schemas.microsoft.com/office/drawing/2014/main" id="{09353697-339D-4604-A308-82823C995058}"/>
            </a:ext>
          </a:extLst>
        </xdr:cNvPr>
        <xdr:cNvCxnSpPr/>
      </xdr:nvCxnSpPr>
      <xdr:spPr>
        <a:xfrm flipV="1">
          <a:off x="9639300" y="11102475"/>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79094</xdr:rowOff>
    </xdr:from>
    <xdr:to>
      <xdr:col>46</xdr:col>
      <xdr:colOff>38100</xdr:colOff>
      <xdr:row>65</xdr:row>
      <xdr:rowOff>9244</xdr:rowOff>
    </xdr:to>
    <xdr:sp macro="" textlink="">
      <xdr:nvSpPr>
        <xdr:cNvPr id="243" name="楕円 242">
          <a:extLst>
            <a:ext uri="{FF2B5EF4-FFF2-40B4-BE49-F238E27FC236}">
              <a16:creationId xmlns:a16="http://schemas.microsoft.com/office/drawing/2014/main" id="{C2F3406F-62E1-432C-9AFC-9411CD6CAD2A}"/>
            </a:ext>
          </a:extLst>
        </xdr:cNvPr>
        <xdr:cNvSpPr/>
      </xdr:nvSpPr>
      <xdr:spPr>
        <a:xfrm>
          <a:off x="8699500" y="110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129819</xdr:rowOff>
    </xdr:from>
    <xdr:to>
      <xdr:col>50</xdr:col>
      <xdr:colOff>114300</xdr:colOff>
      <xdr:row>64</xdr:row>
      <xdr:rowOff>129894</xdr:rowOff>
    </xdr:to>
    <xdr:cxnSp macro="">
      <xdr:nvCxnSpPr>
        <xdr:cNvPr id="244" name="直線コネクタ 243">
          <a:extLst>
            <a:ext uri="{FF2B5EF4-FFF2-40B4-BE49-F238E27FC236}">
              <a16:creationId xmlns:a16="http://schemas.microsoft.com/office/drawing/2014/main" id="{A8196612-3DD0-45CB-884E-A551765E0798}"/>
            </a:ext>
          </a:extLst>
        </xdr:cNvPr>
        <xdr:cNvCxnSpPr/>
      </xdr:nvCxnSpPr>
      <xdr:spPr>
        <a:xfrm flipV="1">
          <a:off x="8750300" y="11102619"/>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79281</xdr:rowOff>
    </xdr:from>
    <xdr:to>
      <xdr:col>41</xdr:col>
      <xdr:colOff>101600</xdr:colOff>
      <xdr:row>65</xdr:row>
      <xdr:rowOff>9431</xdr:rowOff>
    </xdr:to>
    <xdr:sp macro="" textlink="">
      <xdr:nvSpPr>
        <xdr:cNvPr id="245" name="楕円 244">
          <a:extLst>
            <a:ext uri="{FF2B5EF4-FFF2-40B4-BE49-F238E27FC236}">
              <a16:creationId xmlns:a16="http://schemas.microsoft.com/office/drawing/2014/main" id="{0ED33638-64F7-42E2-8C30-2DC0FE2276AF}"/>
            </a:ext>
          </a:extLst>
        </xdr:cNvPr>
        <xdr:cNvSpPr/>
      </xdr:nvSpPr>
      <xdr:spPr>
        <a:xfrm>
          <a:off x="7810500" y="110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129894</xdr:rowOff>
    </xdr:from>
    <xdr:to>
      <xdr:col>45</xdr:col>
      <xdr:colOff>177800</xdr:colOff>
      <xdr:row>64</xdr:row>
      <xdr:rowOff>130081</xdr:rowOff>
    </xdr:to>
    <xdr:cxnSp macro="">
      <xdr:nvCxnSpPr>
        <xdr:cNvPr id="246" name="直線コネクタ 245">
          <a:extLst>
            <a:ext uri="{FF2B5EF4-FFF2-40B4-BE49-F238E27FC236}">
              <a16:creationId xmlns:a16="http://schemas.microsoft.com/office/drawing/2014/main" id="{B1A6064A-8A2D-4E55-8F31-0E7DB166DFA8}"/>
            </a:ext>
          </a:extLst>
        </xdr:cNvPr>
        <xdr:cNvCxnSpPr/>
      </xdr:nvCxnSpPr>
      <xdr:spPr>
        <a:xfrm flipV="1">
          <a:off x="7861300" y="11102694"/>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9F64EBB3-0A18-43CA-AB8A-192FB7A5F3B4}"/>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E01E2D77-AAC3-44B5-801A-6A791CF12399}"/>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1BB4D0B7-EF9E-4EA7-B6F3-B8DC48505806}"/>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13BEB95-E411-40D9-A5D1-5670D1611A25}"/>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65</xdr:row>
      <xdr:rowOff>296</xdr:rowOff>
    </xdr:from>
    <xdr:ext cx="469744" cy="259045"/>
    <xdr:sp macro="" textlink="">
      <xdr:nvSpPr>
        <xdr:cNvPr id="251" name="n_1mainValue【橋りょう・トンネル】&#10;一人当たり有形固定資産（償却資産）額">
          <a:extLst>
            <a:ext uri="{FF2B5EF4-FFF2-40B4-BE49-F238E27FC236}">
              <a16:creationId xmlns:a16="http://schemas.microsoft.com/office/drawing/2014/main" id="{6F7813D0-0ACA-4E88-A45A-9CA8CA6E4EB3}"/>
            </a:ext>
          </a:extLst>
        </xdr:cNvPr>
        <xdr:cNvSpPr txBox="1"/>
      </xdr:nvSpPr>
      <xdr:spPr>
        <a:xfrm>
          <a:off x="9391728" y="1114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65</xdr:row>
      <xdr:rowOff>371</xdr:rowOff>
    </xdr:from>
    <xdr:ext cx="469744" cy="259045"/>
    <xdr:sp macro="" textlink="">
      <xdr:nvSpPr>
        <xdr:cNvPr id="252" name="n_2mainValue【橋りょう・トンネル】&#10;一人当たり有形固定資産（償却資産）額">
          <a:extLst>
            <a:ext uri="{FF2B5EF4-FFF2-40B4-BE49-F238E27FC236}">
              <a16:creationId xmlns:a16="http://schemas.microsoft.com/office/drawing/2014/main" id="{150AAC91-0B23-4CD7-A308-9D3081B30F09}"/>
            </a:ext>
          </a:extLst>
        </xdr:cNvPr>
        <xdr:cNvSpPr txBox="1"/>
      </xdr:nvSpPr>
      <xdr:spPr>
        <a:xfrm>
          <a:off x="8515428" y="111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65</xdr:row>
      <xdr:rowOff>558</xdr:rowOff>
    </xdr:from>
    <xdr:ext cx="469744" cy="259045"/>
    <xdr:sp macro="" textlink="">
      <xdr:nvSpPr>
        <xdr:cNvPr id="253" name="n_3mainValue【橋りょう・トンネル】&#10;一人当たり有形固定資産（償却資産）額">
          <a:extLst>
            <a:ext uri="{FF2B5EF4-FFF2-40B4-BE49-F238E27FC236}">
              <a16:creationId xmlns:a16="http://schemas.microsoft.com/office/drawing/2014/main" id="{401EDE5A-C827-4D7E-9A15-75F636E00DA9}"/>
            </a:ext>
          </a:extLst>
        </xdr:cNvPr>
        <xdr:cNvSpPr txBox="1"/>
      </xdr:nvSpPr>
      <xdr:spPr>
        <a:xfrm>
          <a:off x="7626428" y="1114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1BBC42FA-8F9A-400F-B50E-CE341B02AE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F49E70FD-AAA1-4662-BFE3-3D83423E736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786D05E7-B4F2-4024-B725-8DF7F85F78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5CE164A6-0EEE-434A-AD66-6E5D437E1F5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545E3816-648E-434A-9EA3-48B9C6CC0F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AF0CE18C-0675-41E3-B864-68947539240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AAC3576E-BC8A-49C3-95FF-8FB4D0A437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48ADB099-8F94-431D-BD36-81B6807DAE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BC4DC28C-8340-4196-A7D9-B45D54903D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44672376-5B3E-4117-9374-998B59E905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9FB42634-A346-4ABF-A6AE-4A0C912801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A49AF340-51C6-4A08-A965-CE68D0981D5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58B8CC84-2F0F-4A55-AD58-35110A646E0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963943A7-D9DE-4978-8D08-73AE67354D0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0B036C92-55BA-454F-88A6-C74C4056BE1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2DABFFA3-D13D-421C-BCD5-5E20CD11A5E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1E8F1252-72AE-4D10-B7B9-806C47E200E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A6E30C94-95A6-4D9B-A6DF-08D3A26B676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B330A06F-5996-4B83-8F9F-EF58776DF07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A9468C11-EEDE-40F1-82FD-EBE4AC7C448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9A3CD087-AC95-4219-9C25-A44AC723BAA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60F271BA-AC2B-4A6E-A37B-B9D2324A45C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599AC452-A3C5-41D2-B935-C8786E50EC4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A558823F-A0F3-4BB7-9A62-D382B976EBF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9FE4D298-D7AD-4A31-9FEF-49BCFD1C219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7349687B-42E9-41A9-831E-66581D7FCD78}"/>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783D8587-A5B5-4B58-B923-3DE031CC521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8E4AE3DF-1FDC-487A-AE3B-20C5652B770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a:extLst>
            <a:ext uri="{FF2B5EF4-FFF2-40B4-BE49-F238E27FC236}">
              <a16:creationId xmlns:a16="http://schemas.microsoft.com/office/drawing/2014/main" id="{9771F2A9-1A0A-45A3-B4F1-E418B45D0BF3}"/>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a:extLst>
            <a:ext uri="{FF2B5EF4-FFF2-40B4-BE49-F238E27FC236}">
              <a16:creationId xmlns:a16="http://schemas.microsoft.com/office/drawing/2014/main" id="{D6938C18-E054-4967-A3DD-EF78854D7C49}"/>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1736A5CE-F263-4280-88DF-3297EF529703}"/>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a:extLst>
            <a:ext uri="{FF2B5EF4-FFF2-40B4-BE49-F238E27FC236}">
              <a16:creationId xmlns:a16="http://schemas.microsoft.com/office/drawing/2014/main" id="{E4998087-E9EE-4C7F-922E-BBA3CDA306DE}"/>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a:extLst>
            <a:ext uri="{FF2B5EF4-FFF2-40B4-BE49-F238E27FC236}">
              <a16:creationId xmlns:a16="http://schemas.microsoft.com/office/drawing/2014/main" id="{7907C559-BDBB-4AD3-A186-0CCE05B6C81D}"/>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a:extLst>
            <a:ext uri="{FF2B5EF4-FFF2-40B4-BE49-F238E27FC236}">
              <a16:creationId xmlns:a16="http://schemas.microsoft.com/office/drawing/2014/main" id="{F45B5E76-F6F6-46CB-979C-7EF10E59DA5D}"/>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a:extLst>
            <a:ext uri="{FF2B5EF4-FFF2-40B4-BE49-F238E27FC236}">
              <a16:creationId xmlns:a16="http://schemas.microsoft.com/office/drawing/2014/main" id="{672C91ED-D5BC-425E-9555-EDC9DBEB3EE2}"/>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a:extLst>
            <a:ext uri="{FF2B5EF4-FFF2-40B4-BE49-F238E27FC236}">
              <a16:creationId xmlns:a16="http://schemas.microsoft.com/office/drawing/2014/main" id="{F557F90D-B7B2-4E0E-939F-22FF418760E2}"/>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77CBED2-C0D7-4F69-A7D5-DFE982CBB0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AEF5BCD-AC90-4623-94DA-2AD0B26E482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DB6C5FF9-602D-4B3A-B4EB-FF9615393C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77C17999-ED98-47DF-AD69-DA019E3215C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25A35F6E-190F-452A-9766-9F6D1784F4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108131</xdr:rowOff>
    </xdr:from>
    <xdr:to>
      <xdr:col>24</xdr:col>
      <xdr:colOff>114300</xdr:colOff>
      <xdr:row>84</xdr:row>
      <xdr:rowOff>38281</xdr:rowOff>
    </xdr:to>
    <xdr:sp macro="" textlink="">
      <xdr:nvSpPr>
        <xdr:cNvPr id="295" name="楕円 294">
          <a:extLst>
            <a:ext uri="{FF2B5EF4-FFF2-40B4-BE49-F238E27FC236}">
              <a16:creationId xmlns:a16="http://schemas.microsoft.com/office/drawing/2014/main" id="{52742050-01FB-4CEB-909A-8EEDBF797D1B}"/>
            </a:ext>
          </a:extLst>
        </xdr:cNvPr>
        <xdr:cNvSpPr/>
      </xdr:nvSpPr>
      <xdr:spPr>
        <a:xfrm>
          <a:off x="45847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86558</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C45DEB9-B747-4782-96B1-E916C3CFAAE0}"/>
            </a:ext>
          </a:extLst>
        </xdr:cNvPr>
        <xdr:cNvSpPr txBox="1"/>
      </xdr:nvSpPr>
      <xdr:spPr>
        <a:xfrm>
          <a:off x="4673600"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95069</xdr:rowOff>
    </xdr:from>
    <xdr:to>
      <xdr:col>20</xdr:col>
      <xdr:colOff>38100</xdr:colOff>
      <xdr:row>84</xdr:row>
      <xdr:rowOff>25219</xdr:rowOff>
    </xdr:to>
    <xdr:sp macro="" textlink="">
      <xdr:nvSpPr>
        <xdr:cNvPr id="297" name="楕円 296">
          <a:extLst>
            <a:ext uri="{FF2B5EF4-FFF2-40B4-BE49-F238E27FC236}">
              <a16:creationId xmlns:a16="http://schemas.microsoft.com/office/drawing/2014/main" id="{00FA8058-7835-4AC2-9276-EF6AA9D0C51E}"/>
            </a:ext>
          </a:extLst>
        </xdr:cNvPr>
        <xdr:cNvSpPr/>
      </xdr:nvSpPr>
      <xdr:spPr>
        <a:xfrm>
          <a:off x="3746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145869</xdr:rowOff>
    </xdr:from>
    <xdr:to>
      <xdr:col>24</xdr:col>
      <xdr:colOff>63500</xdr:colOff>
      <xdr:row>83</xdr:row>
      <xdr:rowOff>158931</xdr:rowOff>
    </xdr:to>
    <xdr:cxnSp macro="">
      <xdr:nvCxnSpPr>
        <xdr:cNvPr id="298" name="直線コネクタ 297">
          <a:extLst>
            <a:ext uri="{FF2B5EF4-FFF2-40B4-BE49-F238E27FC236}">
              <a16:creationId xmlns:a16="http://schemas.microsoft.com/office/drawing/2014/main" id="{94F6A83A-B7C5-44DC-B0F6-56984585C2CD}"/>
            </a:ext>
          </a:extLst>
        </xdr:cNvPr>
        <xdr:cNvCxnSpPr/>
      </xdr:nvCxnSpPr>
      <xdr:spPr>
        <a:xfrm>
          <a:off x="3797300" y="1437621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57513</xdr:rowOff>
    </xdr:from>
    <xdr:to>
      <xdr:col>15</xdr:col>
      <xdr:colOff>101600</xdr:colOff>
      <xdr:row>83</xdr:row>
      <xdr:rowOff>159113</xdr:rowOff>
    </xdr:to>
    <xdr:sp macro="" textlink="">
      <xdr:nvSpPr>
        <xdr:cNvPr id="299" name="楕円 298">
          <a:extLst>
            <a:ext uri="{FF2B5EF4-FFF2-40B4-BE49-F238E27FC236}">
              <a16:creationId xmlns:a16="http://schemas.microsoft.com/office/drawing/2014/main" id="{66CEECDD-15FC-4AAE-811A-48FAB86DBA15}"/>
            </a:ext>
          </a:extLst>
        </xdr:cNvPr>
        <xdr:cNvSpPr/>
      </xdr:nvSpPr>
      <xdr:spPr>
        <a:xfrm>
          <a:off x="2857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108313</xdr:rowOff>
    </xdr:from>
    <xdr:to>
      <xdr:col>19</xdr:col>
      <xdr:colOff>177800</xdr:colOff>
      <xdr:row>83</xdr:row>
      <xdr:rowOff>145869</xdr:rowOff>
    </xdr:to>
    <xdr:cxnSp macro="">
      <xdr:nvCxnSpPr>
        <xdr:cNvPr id="300" name="直線コネクタ 299">
          <a:extLst>
            <a:ext uri="{FF2B5EF4-FFF2-40B4-BE49-F238E27FC236}">
              <a16:creationId xmlns:a16="http://schemas.microsoft.com/office/drawing/2014/main" id="{529A8A4A-F5D7-458F-AE41-F577601ECF92}"/>
            </a:ext>
          </a:extLst>
        </xdr:cNvPr>
        <xdr:cNvCxnSpPr/>
      </xdr:nvCxnSpPr>
      <xdr:spPr>
        <a:xfrm>
          <a:off x="2908300" y="143386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18324</xdr:rowOff>
    </xdr:from>
    <xdr:to>
      <xdr:col>10</xdr:col>
      <xdr:colOff>165100</xdr:colOff>
      <xdr:row>83</xdr:row>
      <xdr:rowOff>119924</xdr:rowOff>
    </xdr:to>
    <xdr:sp macro="" textlink="">
      <xdr:nvSpPr>
        <xdr:cNvPr id="301" name="楕円 300">
          <a:extLst>
            <a:ext uri="{FF2B5EF4-FFF2-40B4-BE49-F238E27FC236}">
              <a16:creationId xmlns:a16="http://schemas.microsoft.com/office/drawing/2014/main" id="{93CBD1A9-D5DE-4B14-B0C8-3563B142FD2F}"/>
            </a:ext>
          </a:extLst>
        </xdr:cNvPr>
        <xdr:cNvSpPr/>
      </xdr:nvSpPr>
      <xdr:spPr>
        <a:xfrm>
          <a:off x="1968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69124</xdr:rowOff>
    </xdr:from>
    <xdr:to>
      <xdr:col>15</xdr:col>
      <xdr:colOff>50800</xdr:colOff>
      <xdr:row>83</xdr:row>
      <xdr:rowOff>108313</xdr:rowOff>
    </xdr:to>
    <xdr:cxnSp macro="">
      <xdr:nvCxnSpPr>
        <xdr:cNvPr id="302" name="直線コネクタ 301">
          <a:extLst>
            <a:ext uri="{FF2B5EF4-FFF2-40B4-BE49-F238E27FC236}">
              <a16:creationId xmlns:a16="http://schemas.microsoft.com/office/drawing/2014/main" id="{BC812CB4-5D5F-41C9-83B8-F70AF51CD131}"/>
            </a:ext>
          </a:extLst>
        </xdr:cNvPr>
        <xdr:cNvCxnSpPr/>
      </xdr:nvCxnSpPr>
      <xdr:spPr>
        <a:xfrm>
          <a:off x="2019300" y="142994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3" name="n_1aveValue【公営住宅】&#10;有形固定資産減価償却率">
          <a:extLst>
            <a:ext uri="{FF2B5EF4-FFF2-40B4-BE49-F238E27FC236}">
              <a16:creationId xmlns:a16="http://schemas.microsoft.com/office/drawing/2014/main" id="{D5686A41-FB7B-46F9-B064-A8B32B4F9F56}"/>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4" name="n_2aveValue【公営住宅】&#10;有形固定資産減価償却率">
          <a:extLst>
            <a:ext uri="{FF2B5EF4-FFF2-40B4-BE49-F238E27FC236}">
              <a16:creationId xmlns:a16="http://schemas.microsoft.com/office/drawing/2014/main" id="{F56C23FF-3610-469B-9196-ADA6E1BA5F9D}"/>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5" name="n_3aveValue【公営住宅】&#10;有形固定資産減価償却率">
          <a:extLst>
            <a:ext uri="{FF2B5EF4-FFF2-40B4-BE49-F238E27FC236}">
              <a16:creationId xmlns:a16="http://schemas.microsoft.com/office/drawing/2014/main" id="{7D660BFF-5E95-4DC1-BABE-8FBD91CBE558}"/>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a:extLst>
            <a:ext uri="{FF2B5EF4-FFF2-40B4-BE49-F238E27FC236}">
              <a16:creationId xmlns:a16="http://schemas.microsoft.com/office/drawing/2014/main" id="{DA9F0D20-8E8A-40FB-82F3-C2349723EEFA}"/>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16346</xdr:rowOff>
    </xdr:from>
    <xdr:ext cx="405111" cy="259045"/>
    <xdr:sp macro="" textlink="">
      <xdr:nvSpPr>
        <xdr:cNvPr id="307" name="n_1mainValue【公営住宅】&#10;有形固定資産減価償却率">
          <a:extLst>
            <a:ext uri="{FF2B5EF4-FFF2-40B4-BE49-F238E27FC236}">
              <a16:creationId xmlns:a16="http://schemas.microsoft.com/office/drawing/2014/main" id="{EFE71CEE-C114-4E7E-94C5-2ECD25032AD6}"/>
            </a:ext>
          </a:extLst>
        </xdr:cNvPr>
        <xdr:cNvSpPr txBox="1"/>
      </xdr:nvSpPr>
      <xdr:spPr>
        <a:xfrm>
          <a:off x="3582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150240</xdr:rowOff>
    </xdr:from>
    <xdr:ext cx="405111" cy="259045"/>
    <xdr:sp macro="" textlink="">
      <xdr:nvSpPr>
        <xdr:cNvPr id="308" name="n_2mainValue【公営住宅】&#10;有形固定資産減価償却率">
          <a:extLst>
            <a:ext uri="{FF2B5EF4-FFF2-40B4-BE49-F238E27FC236}">
              <a16:creationId xmlns:a16="http://schemas.microsoft.com/office/drawing/2014/main" id="{B02C8CDF-8E4D-4F9D-868C-B2EB6BA568F0}"/>
            </a:ext>
          </a:extLst>
        </xdr:cNvPr>
        <xdr:cNvSpPr txBox="1"/>
      </xdr:nvSpPr>
      <xdr:spPr>
        <a:xfrm>
          <a:off x="2705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111051</xdr:rowOff>
    </xdr:from>
    <xdr:ext cx="405111" cy="259045"/>
    <xdr:sp macro="" textlink="">
      <xdr:nvSpPr>
        <xdr:cNvPr id="309" name="n_3mainValue【公営住宅】&#10;有形固定資産減価償却率">
          <a:extLst>
            <a:ext uri="{FF2B5EF4-FFF2-40B4-BE49-F238E27FC236}">
              <a16:creationId xmlns:a16="http://schemas.microsoft.com/office/drawing/2014/main" id="{AAABD845-C966-47CE-AD13-2AFB5A11EF03}"/>
            </a:ext>
          </a:extLst>
        </xdr:cNvPr>
        <xdr:cNvSpPr txBox="1"/>
      </xdr:nvSpPr>
      <xdr:spPr>
        <a:xfrm>
          <a:off x="1816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BE23BB85-E6E6-4C41-AE2D-B67AD4782F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1748FCC7-67A6-428D-B3D6-80A7EF98C2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38452C-3E27-44D9-9390-949E96A95B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BDC37BA4-63BF-4C7D-AFA8-60C0D46BE9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B2BE7081-FDFF-4B5D-A85F-8D25CAB912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1B72E918-63E3-4F23-8309-57FE218D26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BE34A733-549F-4F97-9C20-9A16000F72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37BE982F-C506-4895-A5BD-E57E7FADD8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5FCE6891-E613-45B4-A31D-2D7B6FFF44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45D0DC24-8950-438D-A997-E47FAC9719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8D155A6C-7FB1-4FFC-BB2A-A30FEFF3B20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94453759-B114-4BB7-89B7-0B5A7068E58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A18A1F49-7112-4B98-9244-32F64F3B8D6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249E8EFC-1FB6-400E-8D45-DA738797E73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28127DEC-8DAF-41AB-ACFB-67D9C0DE7B5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C8723BB5-430D-4EB0-B955-9EA7764EF8A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0393BB09-4BE4-452D-B426-E6A1467F332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43455DA1-4A28-4A2B-B691-FBF05A3AA59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75A28726-E0A5-4D0F-88CC-2E35F03ABC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CB2C2153-76A6-409D-818A-373CAECE68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A8ECF818-E960-43AB-8294-96C64BFE015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a:extLst>
            <a:ext uri="{FF2B5EF4-FFF2-40B4-BE49-F238E27FC236}">
              <a16:creationId xmlns:a16="http://schemas.microsoft.com/office/drawing/2014/main" id="{C0C21E29-70F6-4ADE-80E9-6C42313FD9A5}"/>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a:extLst>
            <a:ext uri="{FF2B5EF4-FFF2-40B4-BE49-F238E27FC236}">
              <a16:creationId xmlns:a16="http://schemas.microsoft.com/office/drawing/2014/main" id="{A4B8C71E-9195-4F0A-A640-53A0E1748F3C}"/>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a:extLst>
            <a:ext uri="{FF2B5EF4-FFF2-40B4-BE49-F238E27FC236}">
              <a16:creationId xmlns:a16="http://schemas.microsoft.com/office/drawing/2014/main" id="{FFA8095F-3020-4222-A84B-B78D225AEF9B}"/>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a:extLst>
            <a:ext uri="{FF2B5EF4-FFF2-40B4-BE49-F238E27FC236}">
              <a16:creationId xmlns:a16="http://schemas.microsoft.com/office/drawing/2014/main" id="{7911F885-0078-4A5A-9CF2-66887BCCF1C1}"/>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a:extLst>
            <a:ext uri="{FF2B5EF4-FFF2-40B4-BE49-F238E27FC236}">
              <a16:creationId xmlns:a16="http://schemas.microsoft.com/office/drawing/2014/main" id="{D7925F8B-35CD-4E0E-AA9C-33CC81688C29}"/>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a:extLst>
            <a:ext uri="{FF2B5EF4-FFF2-40B4-BE49-F238E27FC236}">
              <a16:creationId xmlns:a16="http://schemas.microsoft.com/office/drawing/2014/main" id="{3B3B537C-1473-46C9-A9EE-31E0AA66BFF3}"/>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a:extLst>
            <a:ext uri="{FF2B5EF4-FFF2-40B4-BE49-F238E27FC236}">
              <a16:creationId xmlns:a16="http://schemas.microsoft.com/office/drawing/2014/main" id="{B0D01BEF-CF9A-467B-8F66-DD5E132D2CDF}"/>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a:extLst>
            <a:ext uri="{FF2B5EF4-FFF2-40B4-BE49-F238E27FC236}">
              <a16:creationId xmlns:a16="http://schemas.microsoft.com/office/drawing/2014/main" id="{2E36C742-ABC9-468F-B38D-0F974F47BCA1}"/>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a:extLst>
            <a:ext uri="{FF2B5EF4-FFF2-40B4-BE49-F238E27FC236}">
              <a16:creationId xmlns:a16="http://schemas.microsoft.com/office/drawing/2014/main" id="{58E5FBC1-B9E3-4176-A593-28323735FE82}"/>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a:extLst>
            <a:ext uri="{FF2B5EF4-FFF2-40B4-BE49-F238E27FC236}">
              <a16:creationId xmlns:a16="http://schemas.microsoft.com/office/drawing/2014/main" id="{7EEEA1D1-9B5F-440B-B968-6F9D99259ABA}"/>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a:extLst>
            <a:ext uri="{FF2B5EF4-FFF2-40B4-BE49-F238E27FC236}">
              <a16:creationId xmlns:a16="http://schemas.microsoft.com/office/drawing/2014/main" id="{AB3CDE58-E563-4E05-B7BD-BF63E5A0C54C}"/>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6666320-604A-46C2-A137-CC5613EEFB0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7210CE1-0122-4BA1-8422-B0CA3E41668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A3F57BB-CBC1-4E54-9F3E-F727A420E25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CE578E8-4564-4427-BDE7-93094524E0D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7484A12F-0A8F-4CB7-8117-DB96F07C8C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114630</xdr:rowOff>
    </xdr:from>
    <xdr:to>
      <xdr:col>55</xdr:col>
      <xdr:colOff>50800</xdr:colOff>
      <xdr:row>86</xdr:row>
      <xdr:rowOff>44780</xdr:rowOff>
    </xdr:to>
    <xdr:sp macro="" textlink="">
      <xdr:nvSpPr>
        <xdr:cNvPr id="347" name="楕円 346">
          <a:extLst>
            <a:ext uri="{FF2B5EF4-FFF2-40B4-BE49-F238E27FC236}">
              <a16:creationId xmlns:a16="http://schemas.microsoft.com/office/drawing/2014/main" id="{C9F55B43-E0FB-4D0D-819A-99F5C3666A34}"/>
            </a:ext>
          </a:extLst>
        </xdr:cNvPr>
        <xdr:cNvSpPr/>
      </xdr:nvSpPr>
      <xdr:spPr>
        <a:xfrm>
          <a:off x="10426700" y="146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29557</xdr:rowOff>
    </xdr:from>
    <xdr:ext cx="469744" cy="259045"/>
    <xdr:sp macro="" textlink="">
      <xdr:nvSpPr>
        <xdr:cNvPr id="348" name="【公営住宅】&#10;一人当たり面積該当値テキスト">
          <a:extLst>
            <a:ext uri="{FF2B5EF4-FFF2-40B4-BE49-F238E27FC236}">
              <a16:creationId xmlns:a16="http://schemas.microsoft.com/office/drawing/2014/main" id="{DAA15741-2779-42C0-AA85-689EAC58798B}"/>
            </a:ext>
          </a:extLst>
        </xdr:cNvPr>
        <xdr:cNvSpPr txBox="1"/>
      </xdr:nvSpPr>
      <xdr:spPr>
        <a:xfrm>
          <a:off x="10515600" y="146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349" name="楕円 348">
          <a:extLst>
            <a:ext uri="{FF2B5EF4-FFF2-40B4-BE49-F238E27FC236}">
              <a16:creationId xmlns:a16="http://schemas.microsoft.com/office/drawing/2014/main" id="{DEE54A33-761F-431E-A30F-0C9E00EB3CF7}"/>
            </a:ext>
          </a:extLst>
        </xdr:cNvPr>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165430</xdr:rowOff>
    </xdr:from>
    <xdr:to>
      <xdr:col>55</xdr:col>
      <xdr:colOff>0</xdr:colOff>
      <xdr:row>85</xdr:row>
      <xdr:rowOff>166115</xdr:rowOff>
    </xdr:to>
    <xdr:cxnSp macro="">
      <xdr:nvCxnSpPr>
        <xdr:cNvPr id="350" name="直線コネクタ 349">
          <a:extLst>
            <a:ext uri="{FF2B5EF4-FFF2-40B4-BE49-F238E27FC236}">
              <a16:creationId xmlns:a16="http://schemas.microsoft.com/office/drawing/2014/main" id="{3C07D39B-D548-4D5B-AE52-A692EF3AF31B}"/>
            </a:ext>
          </a:extLst>
        </xdr:cNvPr>
        <xdr:cNvCxnSpPr/>
      </xdr:nvCxnSpPr>
      <xdr:spPr>
        <a:xfrm flipV="1">
          <a:off x="9639300" y="14738680"/>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115545</xdr:rowOff>
    </xdr:from>
    <xdr:to>
      <xdr:col>46</xdr:col>
      <xdr:colOff>38100</xdr:colOff>
      <xdr:row>86</xdr:row>
      <xdr:rowOff>45695</xdr:rowOff>
    </xdr:to>
    <xdr:sp macro="" textlink="">
      <xdr:nvSpPr>
        <xdr:cNvPr id="351" name="楕円 350">
          <a:extLst>
            <a:ext uri="{FF2B5EF4-FFF2-40B4-BE49-F238E27FC236}">
              <a16:creationId xmlns:a16="http://schemas.microsoft.com/office/drawing/2014/main" id="{C963F4C8-740A-49D2-8510-58568A0B4BBB}"/>
            </a:ext>
          </a:extLst>
        </xdr:cNvPr>
        <xdr:cNvSpPr/>
      </xdr:nvSpPr>
      <xdr:spPr>
        <a:xfrm>
          <a:off x="8699500" y="146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166115</xdr:rowOff>
    </xdr:from>
    <xdr:to>
      <xdr:col>50</xdr:col>
      <xdr:colOff>114300</xdr:colOff>
      <xdr:row>85</xdr:row>
      <xdr:rowOff>166345</xdr:rowOff>
    </xdr:to>
    <xdr:cxnSp macro="">
      <xdr:nvCxnSpPr>
        <xdr:cNvPr id="352" name="直線コネクタ 351">
          <a:extLst>
            <a:ext uri="{FF2B5EF4-FFF2-40B4-BE49-F238E27FC236}">
              <a16:creationId xmlns:a16="http://schemas.microsoft.com/office/drawing/2014/main" id="{96BED75B-631D-4AEE-97A2-5FEFB9770401}"/>
            </a:ext>
          </a:extLst>
        </xdr:cNvPr>
        <xdr:cNvCxnSpPr/>
      </xdr:nvCxnSpPr>
      <xdr:spPr>
        <a:xfrm flipV="1">
          <a:off x="8750300" y="14739365"/>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115773</xdr:rowOff>
    </xdr:from>
    <xdr:to>
      <xdr:col>41</xdr:col>
      <xdr:colOff>101600</xdr:colOff>
      <xdr:row>86</xdr:row>
      <xdr:rowOff>45923</xdr:rowOff>
    </xdr:to>
    <xdr:sp macro="" textlink="">
      <xdr:nvSpPr>
        <xdr:cNvPr id="353" name="楕円 352">
          <a:extLst>
            <a:ext uri="{FF2B5EF4-FFF2-40B4-BE49-F238E27FC236}">
              <a16:creationId xmlns:a16="http://schemas.microsoft.com/office/drawing/2014/main" id="{54A1D0B9-ECB9-4DAA-AC5C-90A94C6677DE}"/>
            </a:ext>
          </a:extLst>
        </xdr:cNvPr>
        <xdr:cNvSpPr/>
      </xdr:nvSpPr>
      <xdr:spPr>
        <a:xfrm>
          <a:off x="78105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166345</xdr:rowOff>
    </xdr:from>
    <xdr:to>
      <xdr:col>45</xdr:col>
      <xdr:colOff>177800</xdr:colOff>
      <xdr:row>85</xdr:row>
      <xdr:rowOff>166573</xdr:rowOff>
    </xdr:to>
    <xdr:cxnSp macro="">
      <xdr:nvCxnSpPr>
        <xdr:cNvPr id="354" name="直線コネクタ 353">
          <a:extLst>
            <a:ext uri="{FF2B5EF4-FFF2-40B4-BE49-F238E27FC236}">
              <a16:creationId xmlns:a16="http://schemas.microsoft.com/office/drawing/2014/main" id="{CA6D325D-FDD5-4EF7-A596-09CD8EEB3041}"/>
            </a:ext>
          </a:extLst>
        </xdr:cNvPr>
        <xdr:cNvCxnSpPr/>
      </xdr:nvCxnSpPr>
      <xdr:spPr>
        <a:xfrm flipV="1">
          <a:off x="7861300" y="1473959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a:extLst>
            <a:ext uri="{FF2B5EF4-FFF2-40B4-BE49-F238E27FC236}">
              <a16:creationId xmlns:a16="http://schemas.microsoft.com/office/drawing/2014/main" id="{4E583F9F-BDED-41F2-BCD6-15A4D7C61CDF}"/>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a:extLst>
            <a:ext uri="{FF2B5EF4-FFF2-40B4-BE49-F238E27FC236}">
              <a16:creationId xmlns:a16="http://schemas.microsoft.com/office/drawing/2014/main" id="{9D378A11-4879-4759-95B6-E9BD69A17B76}"/>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a:extLst>
            <a:ext uri="{FF2B5EF4-FFF2-40B4-BE49-F238E27FC236}">
              <a16:creationId xmlns:a16="http://schemas.microsoft.com/office/drawing/2014/main" id="{06F1D4F0-EAAD-46CF-846E-5456DEE2D361}"/>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a:extLst>
            <a:ext uri="{FF2B5EF4-FFF2-40B4-BE49-F238E27FC236}">
              <a16:creationId xmlns:a16="http://schemas.microsoft.com/office/drawing/2014/main" id="{260C3EBF-3CA3-472E-80E3-602A9B9A1F45}"/>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36592</xdr:rowOff>
    </xdr:from>
    <xdr:ext cx="469744" cy="259045"/>
    <xdr:sp macro="" textlink="">
      <xdr:nvSpPr>
        <xdr:cNvPr id="359" name="n_1mainValue【公営住宅】&#10;一人当たり面積">
          <a:extLst>
            <a:ext uri="{FF2B5EF4-FFF2-40B4-BE49-F238E27FC236}">
              <a16:creationId xmlns:a16="http://schemas.microsoft.com/office/drawing/2014/main" id="{6B37732D-3EA7-4FCA-A012-1293B88723C2}"/>
            </a:ext>
          </a:extLst>
        </xdr:cNvPr>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36822</xdr:rowOff>
    </xdr:from>
    <xdr:ext cx="469744" cy="259045"/>
    <xdr:sp macro="" textlink="">
      <xdr:nvSpPr>
        <xdr:cNvPr id="360" name="n_2mainValue【公営住宅】&#10;一人当たり面積">
          <a:extLst>
            <a:ext uri="{FF2B5EF4-FFF2-40B4-BE49-F238E27FC236}">
              <a16:creationId xmlns:a16="http://schemas.microsoft.com/office/drawing/2014/main" id="{BEDDA1B9-0B29-4D5C-BBB5-90622CE5A1A6}"/>
            </a:ext>
          </a:extLst>
        </xdr:cNvPr>
        <xdr:cNvSpPr txBox="1"/>
      </xdr:nvSpPr>
      <xdr:spPr>
        <a:xfrm>
          <a:off x="8515427" y="1478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37050</xdr:rowOff>
    </xdr:from>
    <xdr:ext cx="469744" cy="259045"/>
    <xdr:sp macro="" textlink="">
      <xdr:nvSpPr>
        <xdr:cNvPr id="361" name="n_3mainValue【公営住宅】&#10;一人当たり面積">
          <a:extLst>
            <a:ext uri="{FF2B5EF4-FFF2-40B4-BE49-F238E27FC236}">
              <a16:creationId xmlns:a16="http://schemas.microsoft.com/office/drawing/2014/main" id="{81D7C729-AB36-4BFF-ABB1-5B59403A1363}"/>
            </a:ext>
          </a:extLst>
        </xdr:cNvPr>
        <xdr:cNvSpPr txBox="1"/>
      </xdr:nvSpPr>
      <xdr:spPr>
        <a:xfrm>
          <a:off x="7626427" y="147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E691F627-E783-4355-9665-6831FC078A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59DF094A-EC63-430D-A692-EC9C80AEEE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7C8533E5-9867-4A1C-A389-5B0AE1A9901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6E4EC201-A21F-4BEA-8C5D-EF8B9A9BA0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A75AC4FD-1932-4388-B9DB-B7E99EAA7D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5B50973-D044-45E9-96B5-458252AE0C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25EAF024-AA03-4F45-8167-6A7997BC73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4DC3D55C-EAA9-4CF1-8ED5-1C607211EFB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C3B84A2E-0987-4B46-B45C-B367D3F733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B951E446-E14E-4B8D-999D-2E4290F5F8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4F6B2077-E46A-412D-B069-FA498C0F466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10A62A59-0428-4560-93B5-EA3449A1B4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181C2213-D8C9-486D-9261-A597222516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F95AACB1-E26B-4916-B229-5D3E6F97A82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259934BA-07BE-455A-AE9E-A76C3BD4AA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50289540-75D6-4152-82D8-6DAC5B349AD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F76E1439-A96B-488F-B916-0E5A89E964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40773872-2F36-46A5-B796-7F8BC9FB7C6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6AC6E81E-F219-478E-86A0-A631AEF999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2468BCA0-1EE9-452F-B138-7E28E2FA206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2FB0A07A-97EF-4C07-8378-8B92D0E3A8D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295F047F-A7AB-4CF6-8E29-B2BC61D23C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C3B5665F-F1F9-4550-943F-9CC4AF76BF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3E41C52A-3D06-448A-8104-E44B09B618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5B7C4B85-8B28-47A3-A564-A8B28C245CA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2A08D493-A1E3-4DBE-B00C-320F7B6F09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6E03CB7A-8354-47DC-8A43-CC1B4CAE0D3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8E75052A-BF4B-438A-9DCD-B62E14E1E5B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BBE4B8DC-59D1-4A05-B64C-E7C5D19F9C9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A7C616F6-7AC1-4A72-B447-3D3169593EA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782B06AB-BFBB-4BC3-B9D8-B05DA66AC88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28FF920E-EF98-4BC7-A550-F2AA786D9C7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23EAF4B5-D30F-481F-A732-B6058E7723F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E7B729EB-0204-426B-A475-4EC99A9C866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582906D8-2D8C-489B-9C3F-1CDB720A341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FBC68A41-4527-4DE2-A3F3-3006955F78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24CA88FB-B281-48E5-8267-69B84D1471C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E7ABACEF-6E9D-4820-958C-C35A0ED7E8E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B6C7872C-2612-4D92-BE6D-2A11FB529A0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5EEFD6A8-E3C0-4395-945B-405328C24A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E8EDF7E5-4941-4053-A8EB-C96EA3C669C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80C188AC-EF5F-4C0B-95B8-EC85D2ECB968}"/>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6D7431C8-B49F-4CFE-AB10-4A52DE44117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55AD7075-650F-4F40-BBD7-026B505615F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018C2DD-1F12-437C-9212-6B1BC913935D}"/>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a:extLst>
            <a:ext uri="{FF2B5EF4-FFF2-40B4-BE49-F238E27FC236}">
              <a16:creationId xmlns:a16="http://schemas.microsoft.com/office/drawing/2014/main" id="{00E404A4-E31E-4104-86E6-696597C06E3F}"/>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40D36DF4-0232-4F8A-9EB8-DB81A6D4E79A}"/>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a:extLst>
            <a:ext uri="{FF2B5EF4-FFF2-40B4-BE49-F238E27FC236}">
              <a16:creationId xmlns:a16="http://schemas.microsoft.com/office/drawing/2014/main" id="{7879C9D6-DA61-4ACA-A132-20F00297157B}"/>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a:extLst>
            <a:ext uri="{FF2B5EF4-FFF2-40B4-BE49-F238E27FC236}">
              <a16:creationId xmlns:a16="http://schemas.microsoft.com/office/drawing/2014/main" id="{1E389A99-9EB5-4C8F-817C-1330B6BB9E75}"/>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a:extLst>
            <a:ext uri="{FF2B5EF4-FFF2-40B4-BE49-F238E27FC236}">
              <a16:creationId xmlns:a16="http://schemas.microsoft.com/office/drawing/2014/main" id="{315B58F8-046A-47DD-B816-76AC50B30299}"/>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a:extLst>
            <a:ext uri="{FF2B5EF4-FFF2-40B4-BE49-F238E27FC236}">
              <a16:creationId xmlns:a16="http://schemas.microsoft.com/office/drawing/2014/main" id="{EFD0408E-DE83-4EC9-ACFD-C1C3478B8002}"/>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5407EFF5-E037-4F57-8B0B-D8145ED49ED6}"/>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7383A0B7-6E3E-4699-8592-46CF9C637A1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C3E4EB52-DD0A-495B-B3AF-865254EFF4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710FA8FA-A7ED-4982-A54A-337988A1DFD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4DAB7D63-ADC9-45BA-8DD3-4CE635E40F9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BFBA4DB9-2CF3-44D9-9DFF-A6A351920E3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xdr:rowOff>
    </xdr:from>
    <xdr:to>
      <xdr:col>85</xdr:col>
      <xdr:colOff>177800</xdr:colOff>
      <xdr:row>40</xdr:row>
      <xdr:rowOff>113937</xdr:rowOff>
    </xdr:to>
    <xdr:sp macro="" textlink="">
      <xdr:nvSpPr>
        <xdr:cNvPr id="419" name="楕円 418">
          <a:extLst>
            <a:ext uri="{FF2B5EF4-FFF2-40B4-BE49-F238E27FC236}">
              <a16:creationId xmlns:a16="http://schemas.microsoft.com/office/drawing/2014/main" id="{29F0C3EC-ECE1-4F4A-80AA-9A06C362D88A}"/>
            </a:ext>
          </a:extLst>
        </xdr:cNvPr>
        <xdr:cNvSpPr/>
      </xdr:nvSpPr>
      <xdr:spPr>
        <a:xfrm>
          <a:off x="16268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162214</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71B9C5C9-1F86-4F43-B600-62AD7FBDF92F}"/>
            </a:ext>
          </a:extLst>
        </xdr:cNvPr>
        <xdr:cNvSpPr txBox="1"/>
      </xdr:nvSpPr>
      <xdr:spPr>
        <a:xfrm>
          <a:off x="16357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147865</xdr:rowOff>
    </xdr:from>
    <xdr:to>
      <xdr:col>81</xdr:col>
      <xdr:colOff>101600</xdr:colOff>
      <xdr:row>40</xdr:row>
      <xdr:rowOff>78015</xdr:rowOff>
    </xdr:to>
    <xdr:sp macro="" textlink="">
      <xdr:nvSpPr>
        <xdr:cNvPr id="421" name="楕円 420">
          <a:extLst>
            <a:ext uri="{FF2B5EF4-FFF2-40B4-BE49-F238E27FC236}">
              <a16:creationId xmlns:a16="http://schemas.microsoft.com/office/drawing/2014/main" id="{3ECA93A4-F788-4B38-AF19-4ED932DFF95D}"/>
            </a:ext>
          </a:extLst>
        </xdr:cNvPr>
        <xdr:cNvSpPr/>
      </xdr:nvSpPr>
      <xdr:spPr>
        <a:xfrm>
          <a:off x="15430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27215</xdr:rowOff>
    </xdr:from>
    <xdr:to>
      <xdr:col>85</xdr:col>
      <xdr:colOff>127000</xdr:colOff>
      <xdr:row>40</xdr:row>
      <xdr:rowOff>63137</xdr:rowOff>
    </xdr:to>
    <xdr:cxnSp macro="">
      <xdr:nvCxnSpPr>
        <xdr:cNvPr id="422" name="直線コネクタ 421">
          <a:extLst>
            <a:ext uri="{FF2B5EF4-FFF2-40B4-BE49-F238E27FC236}">
              <a16:creationId xmlns:a16="http://schemas.microsoft.com/office/drawing/2014/main" id="{CE2D9F63-BC9B-494F-B350-B20EEEF4A2C2}"/>
            </a:ext>
          </a:extLst>
        </xdr:cNvPr>
        <xdr:cNvCxnSpPr/>
      </xdr:nvCxnSpPr>
      <xdr:spPr>
        <a:xfrm>
          <a:off x="15481300" y="68852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111941</xdr:rowOff>
    </xdr:from>
    <xdr:to>
      <xdr:col>76</xdr:col>
      <xdr:colOff>165100</xdr:colOff>
      <xdr:row>40</xdr:row>
      <xdr:rowOff>42091</xdr:rowOff>
    </xdr:to>
    <xdr:sp macro="" textlink="">
      <xdr:nvSpPr>
        <xdr:cNvPr id="423" name="楕円 422">
          <a:extLst>
            <a:ext uri="{FF2B5EF4-FFF2-40B4-BE49-F238E27FC236}">
              <a16:creationId xmlns:a16="http://schemas.microsoft.com/office/drawing/2014/main" id="{FA14F92A-2977-439A-ADF1-A17E5E5BCD47}"/>
            </a:ext>
          </a:extLst>
        </xdr:cNvPr>
        <xdr:cNvSpPr/>
      </xdr:nvSpPr>
      <xdr:spPr>
        <a:xfrm>
          <a:off x="14541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162741</xdr:rowOff>
    </xdr:from>
    <xdr:to>
      <xdr:col>81</xdr:col>
      <xdr:colOff>50800</xdr:colOff>
      <xdr:row>40</xdr:row>
      <xdr:rowOff>27215</xdr:rowOff>
    </xdr:to>
    <xdr:cxnSp macro="">
      <xdr:nvCxnSpPr>
        <xdr:cNvPr id="424" name="直線コネクタ 423">
          <a:extLst>
            <a:ext uri="{FF2B5EF4-FFF2-40B4-BE49-F238E27FC236}">
              <a16:creationId xmlns:a16="http://schemas.microsoft.com/office/drawing/2014/main" id="{6C1A995F-EA84-4B19-AF22-C32467F71E6F}"/>
            </a:ext>
          </a:extLst>
        </xdr:cNvPr>
        <xdr:cNvCxnSpPr/>
      </xdr:nvCxnSpPr>
      <xdr:spPr>
        <a:xfrm>
          <a:off x="14592300" y="68492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76019</xdr:rowOff>
    </xdr:from>
    <xdr:to>
      <xdr:col>72</xdr:col>
      <xdr:colOff>38100</xdr:colOff>
      <xdr:row>40</xdr:row>
      <xdr:rowOff>6169</xdr:rowOff>
    </xdr:to>
    <xdr:sp macro="" textlink="">
      <xdr:nvSpPr>
        <xdr:cNvPr id="425" name="楕円 424">
          <a:extLst>
            <a:ext uri="{FF2B5EF4-FFF2-40B4-BE49-F238E27FC236}">
              <a16:creationId xmlns:a16="http://schemas.microsoft.com/office/drawing/2014/main" id="{91C4B002-7504-4F4B-B079-39C3676DBF12}"/>
            </a:ext>
          </a:extLst>
        </xdr:cNvPr>
        <xdr:cNvSpPr/>
      </xdr:nvSpPr>
      <xdr:spPr>
        <a:xfrm>
          <a:off x="1365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126819</xdr:rowOff>
    </xdr:from>
    <xdr:to>
      <xdr:col>76</xdr:col>
      <xdr:colOff>114300</xdr:colOff>
      <xdr:row>39</xdr:row>
      <xdr:rowOff>162741</xdr:rowOff>
    </xdr:to>
    <xdr:cxnSp macro="">
      <xdr:nvCxnSpPr>
        <xdr:cNvPr id="426" name="直線コネクタ 425">
          <a:extLst>
            <a:ext uri="{FF2B5EF4-FFF2-40B4-BE49-F238E27FC236}">
              <a16:creationId xmlns:a16="http://schemas.microsoft.com/office/drawing/2014/main" id="{D5933048-1E86-4275-8F65-E65C60EAE523}"/>
            </a:ext>
          </a:extLst>
        </xdr:cNvPr>
        <xdr:cNvCxnSpPr/>
      </xdr:nvCxnSpPr>
      <xdr:spPr>
        <a:xfrm>
          <a:off x="13703300" y="68133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AF3C943A-0609-421D-9606-2E14B6E69E32}"/>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DC6B5B2B-34DE-411F-9544-3C21C0E49A2B}"/>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5B8C49E0-C7A8-4BFA-A0B5-52DC1AF456FF}"/>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BF4B3177-459A-4253-AB90-E2431C03A436}"/>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69142</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452E7B2A-FC73-47EB-B2D8-085B2C349DB5}"/>
            </a:ext>
          </a:extLst>
        </xdr:cNvPr>
        <xdr:cNvSpPr txBox="1"/>
      </xdr:nvSpPr>
      <xdr:spPr>
        <a:xfrm>
          <a:off x="152660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33218</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51BDC580-C9EA-46DF-A82C-1E640F522A63}"/>
            </a:ext>
          </a:extLst>
        </xdr:cNvPr>
        <xdr:cNvSpPr txBox="1"/>
      </xdr:nvSpPr>
      <xdr:spPr>
        <a:xfrm>
          <a:off x="14389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BD6C6654-E5C1-464A-A6F6-599202981953}"/>
            </a:ext>
          </a:extLst>
        </xdr:cNvPr>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212E4BA7-A9F5-46AF-8A59-5D6B834F80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99E61850-1A14-4C2B-B51F-83BDCAFF7F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BC55EDA-13B7-4068-80CF-274407DBC0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22897EAA-C27D-42E2-818E-4C8B9C93381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978D11E5-2DB1-4B2B-85B7-97167C6BCF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98634F91-E9A3-4CE1-81DC-5A447BD75B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6478F627-073B-4FA4-B567-3B0A3706724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AFE47A6D-00A4-4A1C-9B04-1F1455A501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67F528CD-E4C8-4A1A-923C-5B90AD039D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72032C19-C095-4032-8503-10827720C8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430E2B0F-FF31-40FF-B64F-A792BC4D1DC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DB9C955E-5671-4D3D-BF23-147CA4B33AE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86DE6E1C-C334-4A9A-AF34-74D92D815F1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7BCB2255-9EDC-4688-B548-1ADACF56193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2966DB85-2B8D-4028-AE68-2313455E192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E9A07ED2-1B89-4902-8E8F-6F55899805E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B945B3B9-8A2D-4779-822C-53441E1FD20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EC4F3630-D0CA-44F6-8020-40E463AC13F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1527D382-2E88-4294-B30E-9ADF8ECC5F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6D0A535D-8112-48EB-A242-762120DB98B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EBB18593-9345-4D54-BB93-2B614FC4FB6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FEEACB54-9A2C-4399-A4A7-6FB693707084}"/>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D41DDE4D-3889-421E-8713-ECF93F803F89}"/>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6A88AC5D-26AF-49D2-ACD1-CDDE8299826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9F22E964-808E-495C-8EE9-71CC4F9DFD5E}"/>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a:extLst>
            <a:ext uri="{FF2B5EF4-FFF2-40B4-BE49-F238E27FC236}">
              <a16:creationId xmlns:a16="http://schemas.microsoft.com/office/drawing/2014/main" id="{309030AD-3EF9-4CCE-95F9-65E3B6B9B235}"/>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9284555D-AF8A-4F20-87EE-000BB0842371}"/>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a:extLst>
            <a:ext uri="{FF2B5EF4-FFF2-40B4-BE49-F238E27FC236}">
              <a16:creationId xmlns:a16="http://schemas.microsoft.com/office/drawing/2014/main" id="{C55A13B6-C6F7-4E53-9EFC-22F7E5A0C02D}"/>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a:extLst>
            <a:ext uri="{FF2B5EF4-FFF2-40B4-BE49-F238E27FC236}">
              <a16:creationId xmlns:a16="http://schemas.microsoft.com/office/drawing/2014/main" id="{01B41477-9CC8-4A34-B49D-603D009E43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a:extLst>
            <a:ext uri="{FF2B5EF4-FFF2-40B4-BE49-F238E27FC236}">
              <a16:creationId xmlns:a16="http://schemas.microsoft.com/office/drawing/2014/main" id="{F90C15AC-5E31-4D34-A6DE-C29767B328EA}"/>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a:extLst>
            <a:ext uri="{FF2B5EF4-FFF2-40B4-BE49-F238E27FC236}">
              <a16:creationId xmlns:a16="http://schemas.microsoft.com/office/drawing/2014/main" id="{C12C6871-1703-416B-A1E6-09A69C4FCF8E}"/>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id="{DCB31C17-9DE6-432C-BF0B-BE6AA18C3296}"/>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BE1011FA-9291-4F85-B914-7D4470EE819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4E23D6E4-3AB9-476F-A90C-C84E676EA0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7DBBADF6-3068-4A1F-832F-BF00B8B554B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148FC9FA-DB40-4F11-9CBF-9B5C22203D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43CDFA9D-26B8-4F2D-B33D-3FF76A967C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18542</xdr:rowOff>
    </xdr:from>
    <xdr:to>
      <xdr:col>116</xdr:col>
      <xdr:colOff>114300</xdr:colOff>
      <xdr:row>41</xdr:row>
      <xdr:rowOff>120142</xdr:rowOff>
    </xdr:to>
    <xdr:sp macro="" textlink="">
      <xdr:nvSpPr>
        <xdr:cNvPr id="471" name="楕円 470">
          <a:extLst>
            <a:ext uri="{FF2B5EF4-FFF2-40B4-BE49-F238E27FC236}">
              <a16:creationId xmlns:a16="http://schemas.microsoft.com/office/drawing/2014/main" id="{844B2AE2-570D-4B42-B81A-66774DB50827}"/>
            </a:ext>
          </a:extLst>
        </xdr:cNvPr>
        <xdr:cNvSpPr/>
      </xdr:nvSpPr>
      <xdr:spPr>
        <a:xfrm>
          <a:off x="22110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104919</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861B10C2-C3C6-4794-845D-A63340DDDDF6}"/>
            </a:ext>
          </a:extLst>
        </xdr:cNvPr>
        <xdr:cNvSpPr txBox="1"/>
      </xdr:nvSpPr>
      <xdr:spPr>
        <a:xfrm>
          <a:off x="22199600" y="696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473" name="楕円 472">
          <a:extLst>
            <a:ext uri="{FF2B5EF4-FFF2-40B4-BE49-F238E27FC236}">
              <a16:creationId xmlns:a16="http://schemas.microsoft.com/office/drawing/2014/main" id="{0DCED020-06C1-4E5F-A63E-87ADBFF34BE3}"/>
            </a:ext>
          </a:extLst>
        </xdr:cNvPr>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69342</xdr:rowOff>
    </xdr:from>
    <xdr:to>
      <xdr:col>116</xdr:col>
      <xdr:colOff>63500</xdr:colOff>
      <xdr:row>41</xdr:row>
      <xdr:rowOff>69342</xdr:rowOff>
    </xdr:to>
    <xdr:cxnSp macro="">
      <xdr:nvCxnSpPr>
        <xdr:cNvPr id="474" name="直線コネクタ 473">
          <a:extLst>
            <a:ext uri="{FF2B5EF4-FFF2-40B4-BE49-F238E27FC236}">
              <a16:creationId xmlns:a16="http://schemas.microsoft.com/office/drawing/2014/main" id="{452CD419-5DCE-4E1A-BE8C-8F80B3B9A83E}"/>
            </a:ext>
          </a:extLst>
        </xdr:cNvPr>
        <xdr:cNvCxnSpPr/>
      </xdr:nvCxnSpPr>
      <xdr:spPr>
        <a:xfrm>
          <a:off x="21323300" y="709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xdr:nvSpPr>
        <xdr:cNvPr id="475" name="楕円 474">
          <a:extLst>
            <a:ext uri="{FF2B5EF4-FFF2-40B4-BE49-F238E27FC236}">
              <a16:creationId xmlns:a16="http://schemas.microsoft.com/office/drawing/2014/main" id="{F6F9FB1D-B006-4E00-A5B4-CF69F2BCF5FA}"/>
            </a:ext>
          </a:extLst>
        </xdr:cNvPr>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69342</xdr:rowOff>
    </xdr:from>
    <xdr:to>
      <xdr:col>111</xdr:col>
      <xdr:colOff>177800</xdr:colOff>
      <xdr:row>41</xdr:row>
      <xdr:rowOff>69342</xdr:rowOff>
    </xdr:to>
    <xdr:cxnSp macro="">
      <xdr:nvCxnSpPr>
        <xdr:cNvPr id="476" name="直線コネクタ 475">
          <a:extLst>
            <a:ext uri="{FF2B5EF4-FFF2-40B4-BE49-F238E27FC236}">
              <a16:creationId xmlns:a16="http://schemas.microsoft.com/office/drawing/2014/main" id="{0DD29C7C-CCD6-4501-9C79-416F7B8839EE}"/>
            </a:ext>
          </a:extLst>
        </xdr:cNvPr>
        <xdr:cNvCxnSpPr/>
      </xdr:nvCxnSpPr>
      <xdr:spPr>
        <a:xfrm>
          <a:off x="20434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18542</xdr:rowOff>
    </xdr:from>
    <xdr:to>
      <xdr:col>102</xdr:col>
      <xdr:colOff>165100</xdr:colOff>
      <xdr:row>41</xdr:row>
      <xdr:rowOff>120142</xdr:rowOff>
    </xdr:to>
    <xdr:sp macro="" textlink="">
      <xdr:nvSpPr>
        <xdr:cNvPr id="477" name="楕円 476">
          <a:extLst>
            <a:ext uri="{FF2B5EF4-FFF2-40B4-BE49-F238E27FC236}">
              <a16:creationId xmlns:a16="http://schemas.microsoft.com/office/drawing/2014/main" id="{BE51FD02-2AF9-4085-A9A4-B663152576C4}"/>
            </a:ext>
          </a:extLst>
        </xdr:cNvPr>
        <xdr:cNvSpPr/>
      </xdr:nvSpPr>
      <xdr:spPr>
        <a:xfrm>
          <a:off x="19494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69342</xdr:rowOff>
    </xdr:from>
    <xdr:to>
      <xdr:col>107</xdr:col>
      <xdr:colOff>50800</xdr:colOff>
      <xdr:row>41</xdr:row>
      <xdr:rowOff>69342</xdr:rowOff>
    </xdr:to>
    <xdr:cxnSp macro="">
      <xdr:nvCxnSpPr>
        <xdr:cNvPr id="478" name="直線コネクタ 477">
          <a:extLst>
            <a:ext uri="{FF2B5EF4-FFF2-40B4-BE49-F238E27FC236}">
              <a16:creationId xmlns:a16="http://schemas.microsoft.com/office/drawing/2014/main" id="{3AD320A5-C77C-4BC7-9407-D509EC2E1BFD}"/>
            </a:ext>
          </a:extLst>
        </xdr:cNvPr>
        <xdr:cNvCxnSpPr/>
      </xdr:nvCxnSpPr>
      <xdr:spPr>
        <a:xfrm>
          <a:off x="19545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67238F75-AA30-4888-9A07-52BD17E9B7B5}"/>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F4556DEC-3EF1-4CA1-9C82-129D9A5D10B7}"/>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27D616C-FE50-415B-A3C6-4174C8CBCF67}"/>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55F41690-2637-4972-B8D1-DC586D32C5EB}"/>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45D56CB0-CA72-4285-AE6E-4577879BC214}"/>
            </a:ext>
          </a:extLst>
        </xdr:cNvPr>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8C97FF36-14BE-445E-BB7A-976792EE59EA}"/>
            </a:ext>
          </a:extLst>
        </xdr:cNvPr>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FF01F0D3-5E16-4412-B336-793D00E2DDBE}"/>
            </a:ext>
          </a:extLst>
        </xdr:cNvPr>
        <xdr:cNvSpPr txBox="1"/>
      </xdr:nvSpPr>
      <xdr:spPr>
        <a:xfrm>
          <a:off x="19310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4DC4B121-8E49-4998-A083-A9A2582A80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4010A08A-5DBD-48E3-B326-5DD6049868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3977C59A-A4B8-4682-A912-2166AB0FD2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79CBB208-383D-4C8E-928B-9AF352C0AD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3E50BB35-532A-476F-80E7-ABFFA622A6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4E0D73D5-794D-4057-84FD-166AB6835C4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928E74AC-820F-4577-ADA5-034B8841E9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EDFFF9C1-1A79-42B8-A02B-2BFFF90AE2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56D0CB0C-2C04-4064-8D6A-1618A04009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B39240E6-A3AE-456F-99CD-FFA6A9601C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64738656-E4C6-4680-A271-8B3D31EBBEA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F7271AB7-DDA4-408A-9301-5AAC27478B5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E0B0A65F-6083-4926-83C6-A04AE9CBACD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24270171-7E5C-4E02-B7AD-CBA4BBC007F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D3C3F467-6090-421A-B588-317B054020D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A1B98A5D-424C-4062-B090-C69663B057A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0F31A3B4-2E11-4AA8-8429-437945AB0B4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41ED97A2-4A67-4C33-A226-EEA22AA8291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2E750CD7-559C-496B-AC28-EA8969AD3D9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72632C26-8380-40F2-9A8D-CFA7A3FCC70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4FAFF510-7B36-405D-98B9-D7A6EDCB8F3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FD6CBF9B-0BE9-4830-801B-2EB0D8A398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0394C006-F790-4822-98FE-EC8801C276C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D985F258-2E7B-4DA5-B8CD-9F73ABD2248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a:extLst>
            <a:ext uri="{FF2B5EF4-FFF2-40B4-BE49-F238E27FC236}">
              <a16:creationId xmlns:a16="http://schemas.microsoft.com/office/drawing/2014/main" id="{FF16C128-64A4-46E2-9BFE-B7B7D6848E85}"/>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8C2BA518-D4B8-46D1-91EB-510766209D0D}"/>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a:extLst>
            <a:ext uri="{FF2B5EF4-FFF2-40B4-BE49-F238E27FC236}">
              <a16:creationId xmlns:a16="http://schemas.microsoft.com/office/drawing/2014/main" id="{DA2A76BE-B374-4908-91E6-5148564BBB79}"/>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A45C4076-8209-4C2B-8586-D769E3DC5F0D}"/>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a:extLst>
            <a:ext uri="{FF2B5EF4-FFF2-40B4-BE49-F238E27FC236}">
              <a16:creationId xmlns:a16="http://schemas.microsoft.com/office/drawing/2014/main" id="{C63FB1BB-457B-4032-BDE9-B31039BD9AA6}"/>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85321C32-4476-41C2-B75A-E05263CFD4E4}"/>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a:extLst>
            <a:ext uri="{FF2B5EF4-FFF2-40B4-BE49-F238E27FC236}">
              <a16:creationId xmlns:a16="http://schemas.microsoft.com/office/drawing/2014/main" id="{83DAB1EE-3ED0-45DE-8238-7932CE54F6D4}"/>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a:extLst>
            <a:ext uri="{FF2B5EF4-FFF2-40B4-BE49-F238E27FC236}">
              <a16:creationId xmlns:a16="http://schemas.microsoft.com/office/drawing/2014/main" id="{B6BD490E-E718-4EF4-8C9C-1E239DBEFACD}"/>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a:extLst>
            <a:ext uri="{FF2B5EF4-FFF2-40B4-BE49-F238E27FC236}">
              <a16:creationId xmlns:a16="http://schemas.microsoft.com/office/drawing/2014/main" id="{1F320D05-1777-400D-8A9B-2B286022FB7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a:extLst>
            <a:ext uri="{FF2B5EF4-FFF2-40B4-BE49-F238E27FC236}">
              <a16:creationId xmlns:a16="http://schemas.microsoft.com/office/drawing/2014/main" id="{6E5E325B-A436-4B25-82C9-314E24A0691E}"/>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a:extLst>
            <a:ext uri="{FF2B5EF4-FFF2-40B4-BE49-F238E27FC236}">
              <a16:creationId xmlns:a16="http://schemas.microsoft.com/office/drawing/2014/main" id="{A9E349C4-8F98-4B81-8B54-6EF080D04FD9}"/>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2D37B81E-A5EE-4C0F-B221-EDA7824B05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F1D7B589-53CD-47EE-AC12-F73F0B1232E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1A4D067-56A5-469E-8EFA-CC2D06C8AC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52ACB555-7FD3-4BB2-A8A4-72EF05DCB5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6F24A751-A28F-437C-A553-B1109CCBB3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26" name="楕円 525">
          <a:extLst>
            <a:ext uri="{FF2B5EF4-FFF2-40B4-BE49-F238E27FC236}">
              <a16:creationId xmlns:a16="http://schemas.microsoft.com/office/drawing/2014/main" id="{006AD2F7-20AD-443E-9352-FD3650B76568}"/>
            </a:ext>
          </a:extLst>
        </xdr:cNvPr>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C1751A5C-22D7-4C8A-BFD4-D5F4030CBA50}"/>
            </a:ext>
          </a:extLst>
        </xdr:cNvPr>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528" name="楕円 527">
          <a:extLst>
            <a:ext uri="{FF2B5EF4-FFF2-40B4-BE49-F238E27FC236}">
              <a16:creationId xmlns:a16="http://schemas.microsoft.com/office/drawing/2014/main" id="{F62FD8BF-906D-4945-A4A9-C1AA6715AEF7}"/>
            </a:ext>
          </a:extLst>
        </xdr:cNvPr>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57150</xdr:rowOff>
    </xdr:to>
    <xdr:cxnSp macro="">
      <xdr:nvCxnSpPr>
        <xdr:cNvPr id="529" name="直線コネクタ 528">
          <a:extLst>
            <a:ext uri="{FF2B5EF4-FFF2-40B4-BE49-F238E27FC236}">
              <a16:creationId xmlns:a16="http://schemas.microsoft.com/office/drawing/2014/main" id="{27552E75-B1BB-41E4-BDA6-D73ED2BDA36D}"/>
            </a:ext>
          </a:extLst>
        </xdr:cNvPr>
        <xdr:cNvCxnSpPr/>
      </xdr:nvCxnSpPr>
      <xdr:spPr>
        <a:xfrm>
          <a:off x="15481300" y="105022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73025</xdr:rowOff>
    </xdr:from>
    <xdr:to>
      <xdr:col>76</xdr:col>
      <xdr:colOff>165100</xdr:colOff>
      <xdr:row>62</xdr:row>
      <xdr:rowOff>3175</xdr:rowOff>
    </xdr:to>
    <xdr:sp macro="" textlink="">
      <xdr:nvSpPr>
        <xdr:cNvPr id="530" name="楕円 529">
          <a:extLst>
            <a:ext uri="{FF2B5EF4-FFF2-40B4-BE49-F238E27FC236}">
              <a16:creationId xmlns:a16="http://schemas.microsoft.com/office/drawing/2014/main" id="{842204A0-6877-4A0D-8E6B-CBDF3D51D255}"/>
            </a:ext>
          </a:extLst>
        </xdr:cNvPr>
        <xdr:cNvSpPr/>
      </xdr:nvSpPr>
      <xdr:spPr>
        <a:xfrm>
          <a:off x="14541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123825</xdr:rowOff>
    </xdr:to>
    <xdr:cxnSp macro="">
      <xdr:nvCxnSpPr>
        <xdr:cNvPr id="531" name="直線コネクタ 530">
          <a:extLst>
            <a:ext uri="{FF2B5EF4-FFF2-40B4-BE49-F238E27FC236}">
              <a16:creationId xmlns:a16="http://schemas.microsoft.com/office/drawing/2014/main" id="{7745F6EB-1440-4DF6-8FF0-46B1576E7FCF}"/>
            </a:ext>
          </a:extLst>
        </xdr:cNvPr>
        <xdr:cNvCxnSpPr/>
      </xdr:nvCxnSpPr>
      <xdr:spPr>
        <a:xfrm flipV="1">
          <a:off x="14592300" y="105022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32" name="楕円 531">
          <a:extLst>
            <a:ext uri="{FF2B5EF4-FFF2-40B4-BE49-F238E27FC236}">
              <a16:creationId xmlns:a16="http://schemas.microsoft.com/office/drawing/2014/main" id="{09E1F50F-55A2-496C-BA91-13CBE07A3958}"/>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123825</xdr:rowOff>
    </xdr:to>
    <xdr:cxnSp macro="">
      <xdr:nvCxnSpPr>
        <xdr:cNvPr id="533" name="直線コネクタ 532">
          <a:extLst>
            <a:ext uri="{FF2B5EF4-FFF2-40B4-BE49-F238E27FC236}">
              <a16:creationId xmlns:a16="http://schemas.microsoft.com/office/drawing/2014/main" id="{6591CF0F-7114-4030-87FC-2A3D54F0B5C2}"/>
            </a:ext>
          </a:extLst>
        </xdr:cNvPr>
        <xdr:cNvCxnSpPr/>
      </xdr:nvCxnSpPr>
      <xdr:spPr>
        <a:xfrm>
          <a:off x="13703300" y="10538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4" name="n_1aveValue【学校施設】&#10;有形固定資産減価償却率">
          <a:extLst>
            <a:ext uri="{FF2B5EF4-FFF2-40B4-BE49-F238E27FC236}">
              <a16:creationId xmlns:a16="http://schemas.microsoft.com/office/drawing/2014/main" id="{E4BC0ED5-C5C5-4622-B3DA-B10DC130CDEA}"/>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5" name="n_2aveValue【学校施設】&#10;有形固定資産減価償却率">
          <a:extLst>
            <a:ext uri="{FF2B5EF4-FFF2-40B4-BE49-F238E27FC236}">
              <a16:creationId xmlns:a16="http://schemas.microsoft.com/office/drawing/2014/main" id="{CC09B186-BA4A-4B4D-BC09-68F2575F0A0A}"/>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6" name="n_3aveValue【学校施設】&#10;有形固定資産減価償却率">
          <a:extLst>
            <a:ext uri="{FF2B5EF4-FFF2-40B4-BE49-F238E27FC236}">
              <a16:creationId xmlns:a16="http://schemas.microsoft.com/office/drawing/2014/main" id="{C35100BC-25B3-4C86-A528-3337051AA10C}"/>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a:extLst>
            <a:ext uri="{FF2B5EF4-FFF2-40B4-BE49-F238E27FC236}">
              <a16:creationId xmlns:a16="http://schemas.microsoft.com/office/drawing/2014/main" id="{C29A6049-E273-445B-AF26-890CBF7FCC6E}"/>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538" name="n_1mainValue【学校施設】&#10;有形固定資産減価償却率">
          <a:extLst>
            <a:ext uri="{FF2B5EF4-FFF2-40B4-BE49-F238E27FC236}">
              <a16:creationId xmlns:a16="http://schemas.microsoft.com/office/drawing/2014/main" id="{D6F8AEDA-6DB0-4E8E-AB88-5E805CA83C7D}"/>
            </a:ext>
          </a:extLst>
        </xdr:cNvPr>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165752</xdr:rowOff>
    </xdr:from>
    <xdr:ext cx="405111" cy="259045"/>
    <xdr:sp macro="" textlink="">
      <xdr:nvSpPr>
        <xdr:cNvPr id="539" name="n_2mainValue【学校施設】&#10;有形固定資産減価償却率">
          <a:extLst>
            <a:ext uri="{FF2B5EF4-FFF2-40B4-BE49-F238E27FC236}">
              <a16:creationId xmlns:a16="http://schemas.microsoft.com/office/drawing/2014/main" id="{F8AE145E-0F5C-4576-98F1-5EB43F1879FD}"/>
            </a:ext>
          </a:extLst>
        </xdr:cNvPr>
        <xdr:cNvSpPr txBox="1"/>
      </xdr:nvSpPr>
      <xdr:spPr>
        <a:xfrm>
          <a:off x="14389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40" name="n_3mainValue【学校施設】&#10;有形固定資産減価償却率">
          <a:extLst>
            <a:ext uri="{FF2B5EF4-FFF2-40B4-BE49-F238E27FC236}">
              <a16:creationId xmlns:a16="http://schemas.microsoft.com/office/drawing/2014/main" id="{D9F32AC9-EA58-4C56-9918-9A810DEC0F54}"/>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62ADDC4D-8762-4B08-A9E5-925676518B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B0D1471D-3ED9-4F24-8411-E14C1D29CC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5E6E1DF6-3879-46B9-8F19-3B5B5EE5C7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B9F93365-CEB9-4DD2-B966-473E9978B4F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53B51D20-1F45-43B6-AF7B-D8007F1E3A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F38C3DD3-2891-4CDA-B1A4-CD39467718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153EA36B-FA6E-44FC-8787-2B40EEDB91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7D479BF6-EEB3-415D-9CBC-D79215A7E3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4EA9F73-FFC6-4B5D-B7AA-FA33D006AB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EFEAB3D8-B365-4526-BFDA-4F115B471C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5DD4793C-A440-4CAC-8E50-CF6210F01AE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9AB92CBE-446C-4800-AABB-96E4D2EC854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9572B76A-9E33-4E06-9010-FBE9EA3FB71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73B0FE89-8DCC-4E0D-816C-02A3765E8DF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4C333A11-05C3-4A35-800C-062A49D06FC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D9D3B802-02DF-4DA3-87E3-AA2D8C94777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314D9B90-6CC2-42A1-B486-39946546057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587A7E23-2303-46DA-856F-4F768981A1B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A16BF728-502D-48C8-A557-BD2B69C41B7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D0F52278-E436-48C2-BC97-7CBA47B098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BC4E565A-2989-4DF8-A5F0-C0BF456F44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2B860607-6191-4EBC-B5F4-C181E4E1C05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a:extLst>
            <a:ext uri="{FF2B5EF4-FFF2-40B4-BE49-F238E27FC236}">
              <a16:creationId xmlns:a16="http://schemas.microsoft.com/office/drawing/2014/main" id="{DE679378-8644-44E7-8F72-201685DE81DD}"/>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a:extLst>
            <a:ext uri="{FF2B5EF4-FFF2-40B4-BE49-F238E27FC236}">
              <a16:creationId xmlns:a16="http://schemas.microsoft.com/office/drawing/2014/main" id="{E9F318B8-421A-41B5-A01A-E5F652A71FD3}"/>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a:extLst>
            <a:ext uri="{FF2B5EF4-FFF2-40B4-BE49-F238E27FC236}">
              <a16:creationId xmlns:a16="http://schemas.microsoft.com/office/drawing/2014/main" id="{DD2D9A6D-C70A-4B4D-BC4E-82C414B5346E}"/>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a:extLst>
            <a:ext uri="{FF2B5EF4-FFF2-40B4-BE49-F238E27FC236}">
              <a16:creationId xmlns:a16="http://schemas.microsoft.com/office/drawing/2014/main" id="{94F8049E-891C-4BC5-AF64-0B5EFCB10A49}"/>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a:extLst>
            <a:ext uri="{FF2B5EF4-FFF2-40B4-BE49-F238E27FC236}">
              <a16:creationId xmlns:a16="http://schemas.microsoft.com/office/drawing/2014/main" id="{123852E0-3A8F-44B5-84BC-5A19A7B886BE}"/>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a:extLst>
            <a:ext uri="{FF2B5EF4-FFF2-40B4-BE49-F238E27FC236}">
              <a16:creationId xmlns:a16="http://schemas.microsoft.com/office/drawing/2014/main" id="{6C40FB3F-FE01-48C1-910A-6536FE9942F2}"/>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a:extLst>
            <a:ext uri="{FF2B5EF4-FFF2-40B4-BE49-F238E27FC236}">
              <a16:creationId xmlns:a16="http://schemas.microsoft.com/office/drawing/2014/main" id="{23FB7E37-9B0C-443C-AD85-34AFDA75AC5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a:extLst>
            <a:ext uri="{FF2B5EF4-FFF2-40B4-BE49-F238E27FC236}">
              <a16:creationId xmlns:a16="http://schemas.microsoft.com/office/drawing/2014/main" id="{D39DC795-500B-4F2A-B576-27D0652059B6}"/>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a:extLst>
            <a:ext uri="{FF2B5EF4-FFF2-40B4-BE49-F238E27FC236}">
              <a16:creationId xmlns:a16="http://schemas.microsoft.com/office/drawing/2014/main" id="{8405BC10-992F-405A-AABE-1D8F208367ED}"/>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a:extLst>
            <a:ext uri="{FF2B5EF4-FFF2-40B4-BE49-F238E27FC236}">
              <a16:creationId xmlns:a16="http://schemas.microsoft.com/office/drawing/2014/main" id="{CA8C2B42-4CEE-4A0B-8811-1BDB2874D2BB}"/>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a:extLst>
            <a:ext uri="{FF2B5EF4-FFF2-40B4-BE49-F238E27FC236}">
              <a16:creationId xmlns:a16="http://schemas.microsoft.com/office/drawing/2014/main" id="{922D9F7B-FC60-40CB-BEC3-5186F5825D9C}"/>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9EC704B-A397-430B-83DF-C0A10017AF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B4EE3371-64BA-4937-AB75-A5154F68D3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4E02248D-9C21-4525-B868-DE34E17E95D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56EFB435-D3D7-4C31-ACB0-F821F91DB1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A8F7A4CA-9651-428A-9086-B21B7897569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132994</xdr:rowOff>
    </xdr:from>
    <xdr:to>
      <xdr:col>116</xdr:col>
      <xdr:colOff>114300</xdr:colOff>
      <xdr:row>63</xdr:row>
      <xdr:rowOff>63144</xdr:rowOff>
    </xdr:to>
    <xdr:sp macro="" textlink="">
      <xdr:nvSpPr>
        <xdr:cNvPr id="579" name="楕円 578">
          <a:extLst>
            <a:ext uri="{FF2B5EF4-FFF2-40B4-BE49-F238E27FC236}">
              <a16:creationId xmlns:a16="http://schemas.microsoft.com/office/drawing/2014/main" id="{C9566EC1-48BC-47DD-81A9-E5B51A344812}"/>
            </a:ext>
          </a:extLst>
        </xdr:cNvPr>
        <xdr:cNvSpPr/>
      </xdr:nvSpPr>
      <xdr:spPr>
        <a:xfrm>
          <a:off x="22110700" y="10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111421</xdr:rowOff>
    </xdr:from>
    <xdr:ext cx="469744" cy="259045"/>
    <xdr:sp macro="" textlink="">
      <xdr:nvSpPr>
        <xdr:cNvPr id="580" name="【学校施設】&#10;一人当たり面積該当値テキスト">
          <a:extLst>
            <a:ext uri="{FF2B5EF4-FFF2-40B4-BE49-F238E27FC236}">
              <a16:creationId xmlns:a16="http://schemas.microsoft.com/office/drawing/2014/main" id="{E922A21D-4988-4305-895A-6FDDEA407EFA}"/>
            </a:ext>
          </a:extLst>
        </xdr:cNvPr>
        <xdr:cNvSpPr txBox="1"/>
      </xdr:nvSpPr>
      <xdr:spPr>
        <a:xfrm>
          <a:off x="22199600" y="1074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162713</xdr:rowOff>
    </xdr:from>
    <xdr:to>
      <xdr:col>112</xdr:col>
      <xdr:colOff>38100</xdr:colOff>
      <xdr:row>63</xdr:row>
      <xdr:rowOff>92863</xdr:rowOff>
    </xdr:to>
    <xdr:sp macro="" textlink="">
      <xdr:nvSpPr>
        <xdr:cNvPr id="581" name="楕円 580">
          <a:extLst>
            <a:ext uri="{FF2B5EF4-FFF2-40B4-BE49-F238E27FC236}">
              <a16:creationId xmlns:a16="http://schemas.microsoft.com/office/drawing/2014/main" id="{6C17523D-968E-4C4C-95E8-A93B9DA09F2D}"/>
            </a:ext>
          </a:extLst>
        </xdr:cNvPr>
        <xdr:cNvSpPr/>
      </xdr:nvSpPr>
      <xdr:spPr>
        <a:xfrm>
          <a:off x="212725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12344</xdr:rowOff>
    </xdr:from>
    <xdr:to>
      <xdr:col>116</xdr:col>
      <xdr:colOff>63500</xdr:colOff>
      <xdr:row>63</xdr:row>
      <xdr:rowOff>42063</xdr:rowOff>
    </xdr:to>
    <xdr:cxnSp macro="">
      <xdr:nvCxnSpPr>
        <xdr:cNvPr id="582" name="直線コネクタ 581">
          <a:extLst>
            <a:ext uri="{FF2B5EF4-FFF2-40B4-BE49-F238E27FC236}">
              <a16:creationId xmlns:a16="http://schemas.microsoft.com/office/drawing/2014/main" id="{C7DB0A3C-786A-4D38-835E-CA4C40FF709D}"/>
            </a:ext>
          </a:extLst>
        </xdr:cNvPr>
        <xdr:cNvCxnSpPr/>
      </xdr:nvCxnSpPr>
      <xdr:spPr>
        <a:xfrm flipV="1">
          <a:off x="21323300" y="10813694"/>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159969</xdr:rowOff>
    </xdr:from>
    <xdr:to>
      <xdr:col>107</xdr:col>
      <xdr:colOff>101600</xdr:colOff>
      <xdr:row>63</xdr:row>
      <xdr:rowOff>90119</xdr:rowOff>
    </xdr:to>
    <xdr:sp macro="" textlink="">
      <xdr:nvSpPr>
        <xdr:cNvPr id="583" name="楕円 582">
          <a:extLst>
            <a:ext uri="{FF2B5EF4-FFF2-40B4-BE49-F238E27FC236}">
              <a16:creationId xmlns:a16="http://schemas.microsoft.com/office/drawing/2014/main" id="{AF5239F7-84EF-4148-854A-213320181D90}"/>
            </a:ext>
          </a:extLst>
        </xdr:cNvPr>
        <xdr:cNvSpPr/>
      </xdr:nvSpPr>
      <xdr:spPr>
        <a:xfrm>
          <a:off x="20383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39319</xdr:rowOff>
    </xdr:from>
    <xdr:to>
      <xdr:col>111</xdr:col>
      <xdr:colOff>177800</xdr:colOff>
      <xdr:row>63</xdr:row>
      <xdr:rowOff>42063</xdr:rowOff>
    </xdr:to>
    <xdr:cxnSp macro="">
      <xdr:nvCxnSpPr>
        <xdr:cNvPr id="584" name="直線コネクタ 583">
          <a:extLst>
            <a:ext uri="{FF2B5EF4-FFF2-40B4-BE49-F238E27FC236}">
              <a16:creationId xmlns:a16="http://schemas.microsoft.com/office/drawing/2014/main" id="{0E6827CD-BFAF-4D1F-8EEA-D530034E7A56}"/>
            </a:ext>
          </a:extLst>
        </xdr:cNvPr>
        <xdr:cNvCxnSpPr/>
      </xdr:nvCxnSpPr>
      <xdr:spPr>
        <a:xfrm>
          <a:off x="20434300" y="1084066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22352</xdr:rowOff>
    </xdr:from>
    <xdr:to>
      <xdr:col>102</xdr:col>
      <xdr:colOff>165100</xdr:colOff>
      <xdr:row>63</xdr:row>
      <xdr:rowOff>123952</xdr:rowOff>
    </xdr:to>
    <xdr:sp macro="" textlink="">
      <xdr:nvSpPr>
        <xdr:cNvPr id="585" name="楕円 584">
          <a:extLst>
            <a:ext uri="{FF2B5EF4-FFF2-40B4-BE49-F238E27FC236}">
              <a16:creationId xmlns:a16="http://schemas.microsoft.com/office/drawing/2014/main" id="{D25AEC8C-467E-41F8-9DD5-E32D6EC3F1B2}"/>
            </a:ext>
          </a:extLst>
        </xdr:cNvPr>
        <xdr:cNvSpPr/>
      </xdr:nvSpPr>
      <xdr:spPr>
        <a:xfrm>
          <a:off x="19494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39319</xdr:rowOff>
    </xdr:from>
    <xdr:to>
      <xdr:col>107</xdr:col>
      <xdr:colOff>50800</xdr:colOff>
      <xdr:row>63</xdr:row>
      <xdr:rowOff>73152</xdr:rowOff>
    </xdr:to>
    <xdr:cxnSp macro="">
      <xdr:nvCxnSpPr>
        <xdr:cNvPr id="586" name="直線コネクタ 585">
          <a:extLst>
            <a:ext uri="{FF2B5EF4-FFF2-40B4-BE49-F238E27FC236}">
              <a16:creationId xmlns:a16="http://schemas.microsoft.com/office/drawing/2014/main" id="{CA578A90-7D53-4F87-AF01-C9D03C9F45E6}"/>
            </a:ext>
          </a:extLst>
        </xdr:cNvPr>
        <xdr:cNvCxnSpPr/>
      </xdr:nvCxnSpPr>
      <xdr:spPr>
        <a:xfrm flipV="1">
          <a:off x="19545300" y="10840669"/>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a:extLst>
            <a:ext uri="{FF2B5EF4-FFF2-40B4-BE49-F238E27FC236}">
              <a16:creationId xmlns:a16="http://schemas.microsoft.com/office/drawing/2014/main" id="{6DA3B4F2-F4F2-4F69-ABE1-95670773BB24}"/>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8" name="n_2aveValue【学校施設】&#10;一人当たり面積">
          <a:extLst>
            <a:ext uri="{FF2B5EF4-FFF2-40B4-BE49-F238E27FC236}">
              <a16:creationId xmlns:a16="http://schemas.microsoft.com/office/drawing/2014/main" id="{E9CF21DC-5147-4159-BBC7-9CA0BF6B1938}"/>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9" name="n_3aveValue【学校施設】&#10;一人当たり面積">
          <a:extLst>
            <a:ext uri="{FF2B5EF4-FFF2-40B4-BE49-F238E27FC236}">
              <a16:creationId xmlns:a16="http://schemas.microsoft.com/office/drawing/2014/main" id="{8551682E-C3FD-47B2-A35F-5E8C79EC51F9}"/>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a:extLst>
            <a:ext uri="{FF2B5EF4-FFF2-40B4-BE49-F238E27FC236}">
              <a16:creationId xmlns:a16="http://schemas.microsoft.com/office/drawing/2014/main" id="{5F271303-315A-43E3-99DE-836E63B9E233}"/>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83990</xdr:rowOff>
    </xdr:from>
    <xdr:ext cx="469744" cy="259045"/>
    <xdr:sp macro="" textlink="">
      <xdr:nvSpPr>
        <xdr:cNvPr id="591" name="n_1mainValue【学校施設】&#10;一人当たり面積">
          <a:extLst>
            <a:ext uri="{FF2B5EF4-FFF2-40B4-BE49-F238E27FC236}">
              <a16:creationId xmlns:a16="http://schemas.microsoft.com/office/drawing/2014/main" id="{6895D993-B2C5-4B7D-BC94-E6D0DB87A857}"/>
            </a:ext>
          </a:extLst>
        </xdr:cNvPr>
        <xdr:cNvSpPr txBox="1"/>
      </xdr:nvSpPr>
      <xdr:spPr>
        <a:xfrm>
          <a:off x="21075727" y="1088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81246</xdr:rowOff>
    </xdr:from>
    <xdr:ext cx="469744" cy="259045"/>
    <xdr:sp macro="" textlink="">
      <xdr:nvSpPr>
        <xdr:cNvPr id="592" name="n_2mainValue【学校施設】&#10;一人当たり面積">
          <a:extLst>
            <a:ext uri="{FF2B5EF4-FFF2-40B4-BE49-F238E27FC236}">
              <a16:creationId xmlns:a16="http://schemas.microsoft.com/office/drawing/2014/main" id="{B1F8660F-F77C-4798-9657-390CCBC1EC2C}"/>
            </a:ext>
          </a:extLst>
        </xdr:cNvPr>
        <xdr:cNvSpPr txBox="1"/>
      </xdr:nvSpPr>
      <xdr:spPr>
        <a:xfrm>
          <a:off x="20199427" y="1088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115079</xdr:rowOff>
    </xdr:from>
    <xdr:ext cx="469744" cy="259045"/>
    <xdr:sp macro="" textlink="">
      <xdr:nvSpPr>
        <xdr:cNvPr id="593" name="n_3mainValue【学校施設】&#10;一人当たり面積">
          <a:extLst>
            <a:ext uri="{FF2B5EF4-FFF2-40B4-BE49-F238E27FC236}">
              <a16:creationId xmlns:a16="http://schemas.microsoft.com/office/drawing/2014/main" id="{CA26685D-BA64-4FAC-BA3F-3F540C4F853C}"/>
            </a:ext>
          </a:extLst>
        </xdr:cNvPr>
        <xdr:cNvSpPr txBox="1"/>
      </xdr:nvSpPr>
      <xdr:spPr>
        <a:xfrm>
          <a:off x="19310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5A907EDA-B4EE-44B8-941E-9C9A5D0646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A97DC059-FEFE-404A-8268-0B2241854C7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9CB65B8B-D079-4E65-9666-807051EB8B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476BB47C-6C9B-4650-A840-2475718D2C9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8491589D-380F-4CA8-A453-557B491532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E032D8BD-40A9-488A-890E-1D27F0E578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F5DDF5F6-40EF-4290-89A6-0D5CDAC565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FC8A5F57-6F4D-459F-88F8-5018FAE365F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E3E18D7A-86F5-47A9-856E-DE3EB6E3705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9A4E1BE7-FF6D-46E2-9948-7044553542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EEB5DD4A-D793-401C-A740-B2FE93B66C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CE146098-8B33-4A69-B3FA-6D2AEE39D51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6939BC9E-C741-45FA-9FD0-A966A4DFFFE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DA4591D1-12F1-4AA0-9088-DD2C98FDCD6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DB05E5F0-0052-4400-AFDA-80CBA2853C2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15B4D48C-8608-437C-AF7B-7990253BF00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3ADAE80D-413D-40A5-96A8-14059D317EA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AED10251-93B8-4D35-A6AC-1FBB3B20C04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B98F050F-4B0A-4D1D-8CE7-AF69A86DB5F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01105381-1A38-4378-81A8-7C1FB76C6E1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08013713-B67E-4FF3-822D-F1B31C21ED1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539CC75F-01D1-4399-90D3-BFD319A6615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8AD1F7E5-6098-4DB6-A92F-C2480681F1A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38C4EDC4-D3EE-4FE3-85D1-1D82B667885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50897F5D-EF0D-4D5B-975A-1F4C88D785A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id="{14309D1A-8603-4935-A0F8-35FC0F952B27}"/>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a:extLst>
            <a:ext uri="{FF2B5EF4-FFF2-40B4-BE49-F238E27FC236}">
              <a16:creationId xmlns:a16="http://schemas.microsoft.com/office/drawing/2014/main" id="{009F79B6-430B-488F-8C36-F142D7511A8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id="{E2727651-072C-40B3-9C0E-90A79545517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2" name="【児童館】&#10;有形固定資産減価償却率最大値テキスト">
          <a:extLst>
            <a:ext uri="{FF2B5EF4-FFF2-40B4-BE49-F238E27FC236}">
              <a16:creationId xmlns:a16="http://schemas.microsoft.com/office/drawing/2014/main" id="{C88F31EC-D06B-416D-84D8-A5B558C630BB}"/>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3" name="直線コネクタ 622">
          <a:extLst>
            <a:ext uri="{FF2B5EF4-FFF2-40B4-BE49-F238E27FC236}">
              <a16:creationId xmlns:a16="http://schemas.microsoft.com/office/drawing/2014/main" id="{55B21D10-8BF3-41AD-805C-4ED825EBE964}"/>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24" name="【児童館】&#10;有形固定資産減価償却率平均値テキスト">
          <a:extLst>
            <a:ext uri="{FF2B5EF4-FFF2-40B4-BE49-F238E27FC236}">
              <a16:creationId xmlns:a16="http://schemas.microsoft.com/office/drawing/2014/main" id="{B6220B57-430A-4B12-A0B1-7CEBECAC6247}"/>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25" name="フローチャート: 判断 624">
          <a:extLst>
            <a:ext uri="{FF2B5EF4-FFF2-40B4-BE49-F238E27FC236}">
              <a16:creationId xmlns:a16="http://schemas.microsoft.com/office/drawing/2014/main" id="{2DA26097-8285-41BD-AB76-BB308EEE18CE}"/>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26" name="フローチャート: 判断 625">
          <a:extLst>
            <a:ext uri="{FF2B5EF4-FFF2-40B4-BE49-F238E27FC236}">
              <a16:creationId xmlns:a16="http://schemas.microsoft.com/office/drawing/2014/main" id="{EE4FF07F-790A-4F6B-98D4-68399564086B}"/>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27" name="フローチャート: 判断 626">
          <a:extLst>
            <a:ext uri="{FF2B5EF4-FFF2-40B4-BE49-F238E27FC236}">
              <a16:creationId xmlns:a16="http://schemas.microsoft.com/office/drawing/2014/main" id="{BD70D1B2-16B4-4C17-91A0-28D7AF5913E0}"/>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8" name="フローチャート: 判断 627">
          <a:extLst>
            <a:ext uri="{FF2B5EF4-FFF2-40B4-BE49-F238E27FC236}">
              <a16:creationId xmlns:a16="http://schemas.microsoft.com/office/drawing/2014/main" id="{C391CE50-EA26-433F-927A-5D20A72E7A21}"/>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29" name="フローチャート: 判断 628">
          <a:extLst>
            <a:ext uri="{FF2B5EF4-FFF2-40B4-BE49-F238E27FC236}">
              <a16:creationId xmlns:a16="http://schemas.microsoft.com/office/drawing/2014/main" id="{C222348F-2A74-49CB-BAAB-E75B39E4AC27}"/>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AF49E32-F303-48E2-A2BD-82DE452487C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791B0EA9-3A54-43C0-BD6F-A36BEFB53E3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46BF70D3-D512-4FAE-8C86-40728A08BB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20DE4A08-1A00-4EFC-BE73-1CAC1C6A2AE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38A2C184-DC79-4AFC-9415-6BD29A72D4E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152219</xdr:rowOff>
    </xdr:from>
    <xdr:to>
      <xdr:col>85</xdr:col>
      <xdr:colOff>177800</xdr:colOff>
      <xdr:row>81</xdr:row>
      <xdr:rowOff>82369</xdr:rowOff>
    </xdr:to>
    <xdr:sp macro="" textlink="">
      <xdr:nvSpPr>
        <xdr:cNvPr id="635" name="楕円 634">
          <a:extLst>
            <a:ext uri="{FF2B5EF4-FFF2-40B4-BE49-F238E27FC236}">
              <a16:creationId xmlns:a16="http://schemas.microsoft.com/office/drawing/2014/main" id="{165404E0-D607-439B-9A75-5B029B1797B1}"/>
            </a:ext>
          </a:extLst>
        </xdr:cNvPr>
        <xdr:cNvSpPr/>
      </xdr:nvSpPr>
      <xdr:spPr>
        <a:xfrm>
          <a:off x="162687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3646</xdr:rowOff>
    </xdr:from>
    <xdr:ext cx="405111" cy="259045"/>
    <xdr:sp macro="" textlink="">
      <xdr:nvSpPr>
        <xdr:cNvPr id="636" name="【児童館】&#10;有形固定資産減価償却率該当値テキスト">
          <a:extLst>
            <a:ext uri="{FF2B5EF4-FFF2-40B4-BE49-F238E27FC236}">
              <a16:creationId xmlns:a16="http://schemas.microsoft.com/office/drawing/2014/main" id="{9B8602B0-6DB5-43A7-89A8-EA3FAE80C7DC}"/>
            </a:ext>
          </a:extLst>
        </xdr:cNvPr>
        <xdr:cNvSpPr txBox="1"/>
      </xdr:nvSpPr>
      <xdr:spPr>
        <a:xfrm>
          <a:off x="16357600" y="1371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116295</xdr:rowOff>
    </xdr:from>
    <xdr:to>
      <xdr:col>81</xdr:col>
      <xdr:colOff>101600</xdr:colOff>
      <xdr:row>81</xdr:row>
      <xdr:rowOff>46445</xdr:rowOff>
    </xdr:to>
    <xdr:sp macro="" textlink="">
      <xdr:nvSpPr>
        <xdr:cNvPr id="637" name="楕円 636">
          <a:extLst>
            <a:ext uri="{FF2B5EF4-FFF2-40B4-BE49-F238E27FC236}">
              <a16:creationId xmlns:a16="http://schemas.microsoft.com/office/drawing/2014/main" id="{C41F5000-9EF5-4193-8082-341A0E58D4E8}"/>
            </a:ext>
          </a:extLst>
        </xdr:cNvPr>
        <xdr:cNvSpPr/>
      </xdr:nvSpPr>
      <xdr:spPr>
        <a:xfrm>
          <a:off x="15430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167095</xdr:rowOff>
    </xdr:from>
    <xdr:to>
      <xdr:col>85</xdr:col>
      <xdr:colOff>127000</xdr:colOff>
      <xdr:row>81</xdr:row>
      <xdr:rowOff>31569</xdr:rowOff>
    </xdr:to>
    <xdr:cxnSp macro="">
      <xdr:nvCxnSpPr>
        <xdr:cNvPr id="638" name="直線コネクタ 637">
          <a:extLst>
            <a:ext uri="{FF2B5EF4-FFF2-40B4-BE49-F238E27FC236}">
              <a16:creationId xmlns:a16="http://schemas.microsoft.com/office/drawing/2014/main" id="{E758AE60-AAF3-40AF-B214-A3C85BE2CAC2}"/>
            </a:ext>
          </a:extLst>
        </xdr:cNvPr>
        <xdr:cNvCxnSpPr/>
      </xdr:nvCxnSpPr>
      <xdr:spPr>
        <a:xfrm>
          <a:off x="15481300" y="138830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77107</xdr:rowOff>
    </xdr:from>
    <xdr:to>
      <xdr:col>76</xdr:col>
      <xdr:colOff>165100</xdr:colOff>
      <xdr:row>81</xdr:row>
      <xdr:rowOff>7257</xdr:rowOff>
    </xdr:to>
    <xdr:sp macro="" textlink="">
      <xdr:nvSpPr>
        <xdr:cNvPr id="639" name="楕円 638">
          <a:extLst>
            <a:ext uri="{FF2B5EF4-FFF2-40B4-BE49-F238E27FC236}">
              <a16:creationId xmlns:a16="http://schemas.microsoft.com/office/drawing/2014/main" id="{52DF7E80-6B30-4E6C-A54B-1133D627C21E}"/>
            </a:ext>
          </a:extLst>
        </xdr:cNvPr>
        <xdr:cNvSpPr/>
      </xdr:nvSpPr>
      <xdr:spPr>
        <a:xfrm>
          <a:off x="14541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80</xdr:row>
      <xdr:rowOff>167095</xdr:rowOff>
    </xdr:to>
    <xdr:cxnSp macro="">
      <xdr:nvCxnSpPr>
        <xdr:cNvPr id="640" name="直線コネクタ 639">
          <a:extLst>
            <a:ext uri="{FF2B5EF4-FFF2-40B4-BE49-F238E27FC236}">
              <a16:creationId xmlns:a16="http://schemas.microsoft.com/office/drawing/2014/main" id="{4D552273-F4ED-4BAC-B5A5-0DB8C2251941}"/>
            </a:ext>
          </a:extLst>
        </xdr:cNvPr>
        <xdr:cNvCxnSpPr/>
      </xdr:nvCxnSpPr>
      <xdr:spPr>
        <a:xfrm>
          <a:off x="14592300" y="1384390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39551</xdr:rowOff>
    </xdr:from>
    <xdr:to>
      <xdr:col>72</xdr:col>
      <xdr:colOff>38100</xdr:colOff>
      <xdr:row>80</xdr:row>
      <xdr:rowOff>141151</xdr:rowOff>
    </xdr:to>
    <xdr:sp macro="" textlink="">
      <xdr:nvSpPr>
        <xdr:cNvPr id="641" name="楕円 640">
          <a:extLst>
            <a:ext uri="{FF2B5EF4-FFF2-40B4-BE49-F238E27FC236}">
              <a16:creationId xmlns:a16="http://schemas.microsoft.com/office/drawing/2014/main" id="{919A8754-A028-40D8-A173-1FA7BB3031E5}"/>
            </a:ext>
          </a:extLst>
        </xdr:cNvPr>
        <xdr:cNvSpPr/>
      </xdr:nvSpPr>
      <xdr:spPr>
        <a:xfrm>
          <a:off x="13652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90351</xdr:rowOff>
    </xdr:from>
    <xdr:to>
      <xdr:col>76</xdr:col>
      <xdr:colOff>114300</xdr:colOff>
      <xdr:row>80</xdr:row>
      <xdr:rowOff>127907</xdr:rowOff>
    </xdr:to>
    <xdr:cxnSp macro="">
      <xdr:nvCxnSpPr>
        <xdr:cNvPr id="642" name="直線コネクタ 641">
          <a:extLst>
            <a:ext uri="{FF2B5EF4-FFF2-40B4-BE49-F238E27FC236}">
              <a16:creationId xmlns:a16="http://schemas.microsoft.com/office/drawing/2014/main" id="{8253B0AF-25AE-44B0-B282-4A7C436C20D5}"/>
            </a:ext>
          </a:extLst>
        </xdr:cNvPr>
        <xdr:cNvCxnSpPr/>
      </xdr:nvCxnSpPr>
      <xdr:spPr>
        <a:xfrm>
          <a:off x="13703300" y="138063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43" name="n_1aveValue【児童館】&#10;有形固定資産減価償却率">
          <a:extLst>
            <a:ext uri="{FF2B5EF4-FFF2-40B4-BE49-F238E27FC236}">
              <a16:creationId xmlns:a16="http://schemas.microsoft.com/office/drawing/2014/main" id="{D5DA5E26-B594-43A5-B9E8-C191AD5B84AC}"/>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44" name="n_2aveValue【児童館】&#10;有形固定資産減価償却率">
          <a:extLst>
            <a:ext uri="{FF2B5EF4-FFF2-40B4-BE49-F238E27FC236}">
              <a16:creationId xmlns:a16="http://schemas.microsoft.com/office/drawing/2014/main" id="{AD6D4187-D4C4-431D-A98A-05B5E3BB07D0}"/>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45" name="n_3aveValue【児童館】&#10;有形固定資産減価償却率">
          <a:extLst>
            <a:ext uri="{FF2B5EF4-FFF2-40B4-BE49-F238E27FC236}">
              <a16:creationId xmlns:a16="http://schemas.microsoft.com/office/drawing/2014/main" id="{CF16B5C7-5707-44DC-B3A9-C1E2185309AB}"/>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46" name="n_4aveValue【児童館】&#10;有形固定資産減価償却率">
          <a:extLst>
            <a:ext uri="{FF2B5EF4-FFF2-40B4-BE49-F238E27FC236}">
              <a16:creationId xmlns:a16="http://schemas.microsoft.com/office/drawing/2014/main" id="{29A18D9E-0863-4AC5-BA83-77B875C7A5FA}"/>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62972</xdr:rowOff>
    </xdr:from>
    <xdr:ext cx="405111" cy="259045"/>
    <xdr:sp macro="" textlink="">
      <xdr:nvSpPr>
        <xdr:cNvPr id="647" name="n_1mainValue【児童館】&#10;有形固定資産減価償却率">
          <a:extLst>
            <a:ext uri="{FF2B5EF4-FFF2-40B4-BE49-F238E27FC236}">
              <a16:creationId xmlns:a16="http://schemas.microsoft.com/office/drawing/2014/main" id="{913643E1-C1BA-4FC1-9FED-73077EF5E5EA}"/>
            </a:ext>
          </a:extLst>
        </xdr:cNvPr>
        <xdr:cNvSpPr txBox="1"/>
      </xdr:nvSpPr>
      <xdr:spPr>
        <a:xfrm>
          <a:off x="152660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23784</xdr:rowOff>
    </xdr:from>
    <xdr:ext cx="405111" cy="259045"/>
    <xdr:sp macro="" textlink="">
      <xdr:nvSpPr>
        <xdr:cNvPr id="648" name="n_2mainValue【児童館】&#10;有形固定資産減価償却率">
          <a:extLst>
            <a:ext uri="{FF2B5EF4-FFF2-40B4-BE49-F238E27FC236}">
              <a16:creationId xmlns:a16="http://schemas.microsoft.com/office/drawing/2014/main" id="{7B1A7EBF-635D-45B9-909C-7BDC4D9E148E}"/>
            </a:ext>
          </a:extLst>
        </xdr:cNvPr>
        <xdr:cNvSpPr txBox="1"/>
      </xdr:nvSpPr>
      <xdr:spPr>
        <a:xfrm>
          <a:off x="14389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157678</xdr:rowOff>
    </xdr:from>
    <xdr:ext cx="405111" cy="259045"/>
    <xdr:sp macro="" textlink="">
      <xdr:nvSpPr>
        <xdr:cNvPr id="649" name="n_3mainValue【児童館】&#10;有形固定資産減価償却率">
          <a:extLst>
            <a:ext uri="{FF2B5EF4-FFF2-40B4-BE49-F238E27FC236}">
              <a16:creationId xmlns:a16="http://schemas.microsoft.com/office/drawing/2014/main" id="{E0ABC93A-A0DF-403C-B3A0-67BBA578368D}"/>
            </a:ext>
          </a:extLst>
        </xdr:cNvPr>
        <xdr:cNvSpPr txBox="1"/>
      </xdr:nvSpPr>
      <xdr:spPr>
        <a:xfrm>
          <a:off x="13500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7F7072F1-1B8B-4894-B69A-58759EE35A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249F132E-6827-412A-81FA-D8966E264FF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213001CA-6971-4ACE-B71A-2AD49EB4BC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342DBF59-07F7-486E-B7EC-0249366EA7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3A5B32C6-7676-470C-A751-0F090D5678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BB6EE840-2BD5-4917-BBC4-424E66FD38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A566A531-E2DC-4086-9D84-38D99395F57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B3081B35-E551-45F6-9D4D-7CD49C3B279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C3F18041-3F7F-487D-A6F5-E67BA7464F3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70B55C2B-E042-4300-B352-64AB514F7C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2B600048-024E-4AC3-A747-E7B66BBCD6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E2329B23-7A05-4217-9249-2C842AF69B2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CCCEBBEB-3A0A-4F34-A5D3-6800BAFFF5F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3328D2E7-3C7F-43D4-9699-CBAC4F12625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E73CAAB9-929C-4EC6-BDA4-0A9545C4D7A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CBE81647-53F2-4832-B05E-6433407A2D8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BAC18685-6B03-48E0-BAA2-6FEC9A4E916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0502ACD6-887B-48BB-AD70-E883DFB9816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2D42D3BC-2464-494F-A0C0-27FD0D40A24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68693C1D-4607-48AB-ADE9-8EA4C29897A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8F8FAFF3-F632-4D61-8664-B8892DBEC5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67CEB691-1F6E-4AFD-B6CC-8317766DECB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a:extLst>
            <a:ext uri="{FF2B5EF4-FFF2-40B4-BE49-F238E27FC236}">
              <a16:creationId xmlns:a16="http://schemas.microsoft.com/office/drawing/2014/main" id="{8350AD4C-4480-4803-9821-DA80CFCB073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73" name="直線コネクタ 672">
          <a:extLst>
            <a:ext uri="{FF2B5EF4-FFF2-40B4-BE49-F238E27FC236}">
              <a16:creationId xmlns:a16="http://schemas.microsoft.com/office/drawing/2014/main" id="{F23EFBAC-7B38-425D-9FF1-080EE5420E46}"/>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a:extLst>
            <a:ext uri="{FF2B5EF4-FFF2-40B4-BE49-F238E27FC236}">
              <a16:creationId xmlns:a16="http://schemas.microsoft.com/office/drawing/2014/main" id="{6B1AD360-74F7-48AD-8876-62F35C08E98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a:extLst>
            <a:ext uri="{FF2B5EF4-FFF2-40B4-BE49-F238E27FC236}">
              <a16:creationId xmlns:a16="http://schemas.microsoft.com/office/drawing/2014/main" id="{8BCBAC04-0F96-4132-B812-0CB28AE46965}"/>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6" name="【児童館】&#10;一人当たり面積最大値テキスト">
          <a:extLst>
            <a:ext uri="{FF2B5EF4-FFF2-40B4-BE49-F238E27FC236}">
              <a16:creationId xmlns:a16="http://schemas.microsoft.com/office/drawing/2014/main" id="{658E1149-EBFB-4CA3-B2AB-D0A9628F1DE7}"/>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7" name="直線コネクタ 676">
          <a:extLst>
            <a:ext uri="{FF2B5EF4-FFF2-40B4-BE49-F238E27FC236}">
              <a16:creationId xmlns:a16="http://schemas.microsoft.com/office/drawing/2014/main" id="{C1468AD3-3A30-4AD5-8739-53257400693A}"/>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78" name="【児童館】&#10;一人当たり面積平均値テキスト">
          <a:extLst>
            <a:ext uri="{FF2B5EF4-FFF2-40B4-BE49-F238E27FC236}">
              <a16:creationId xmlns:a16="http://schemas.microsoft.com/office/drawing/2014/main" id="{54A39B86-27E4-4F32-93D0-E65FF9CD4CA1}"/>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9" name="フローチャート: 判断 678">
          <a:extLst>
            <a:ext uri="{FF2B5EF4-FFF2-40B4-BE49-F238E27FC236}">
              <a16:creationId xmlns:a16="http://schemas.microsoft.com/office/drawing/2014/main" id="{3F3F251F-2593-4BA1-B68A-A6A34022430D}"/>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a:extLst>
            <a:ext uri="{FF2B5EF4-FFF2-40B4-BE49-F238E27FC236}">
              <a16:creationId xmlns:a16="http://schemas.microsoft.com/office/drawing/2014/main" id="{3F25C5CF-F73E-4869-9A90-736DBB5A0274}"/>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81" name="フローチャート: 判断 680">
          <a:extLst>
            <a:ext uri="{FF2B5EF4-FFF2-40B4-BE49-F238E27FC236}">
              <a16:creationId xmlns:a16="http://schemas.microsoft.com/office/drawing/2014/main" id="{ECC592D6-18D5-4F7C-8FD6-1C07DB81A409}"/>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2" name="フローチャート: 判断 681">
          <a:extLst>
            <a:ext uri="{FF2B5EF4-FFF2-40B4-BE49-F238E27FC236}">
              <a16:creationId xmlns:a16="http://schemas.microsoft.com/office/drawing/2014/main" id="{E20BDA04-F4EA-4B49-A28B-330F75FCBECD}"/>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83" name="フローチャート: 判断 682">
          <a:extLst>
            <a:ext uri="{FF2B5EF4-FFF2-40B4-BE49-F238E27FC236}">
              <a16:creationId xmlns:a16="http://schemas.microsoft.com/office/drawing/2014/main" id="{B33C1A8E-A767-4F59-8BB6-F101543C0E3A}"/>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B9F26EB6-940E-47C5-8037-84DCEC17D6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BC32E371-A1FB-48E7-8365-3CB32FB0BF3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E6EC7B59-F0AE-4674-995B-9D1D70C488F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4F5FF621-0A49-4A9D-85F3-917A71B698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8AF16BD5-A7EB-4102-94A4-7D7BBD15A95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89" name="楕円 688">
          <a:extLst>
            <a:ext uri="{FF2B5EF4-FFF2-40B4-BE49-F238E27FC236}">
              <a16:creationId xmlns:a16="http://schemas.microsoft.com/office/drawing/2014/main" id="{67D1A78A-ABBC-4D67-AF3E-8700097891A8}"/>
            </a:ext>
          </a:extLst>
        </xdr:cNvPr>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690" name="【児童館】&#10;一人当たり面積該当値テキスト">
          <a:extLst>
            <a:ext uri="{FF2B5EF4-FFF2-40B4-BE49-F238E27FC236}">
              <a16:creationId xmlns:a16="http://schemas.microsoft.com/office/drawing/2014/main" id="{ED289325-941E-48E3-9719-228EC23E412E}"/>
            </a:ext>
          </a:extLst>
        </xdr:cNvPr>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91" name="楕円 690">
          <a:extLst>
            <a:ext uri="{FF2B5EF4-FFF2-40B4-BE49-F238E27FC236}">
              <a16:creationId xmlns:a16="http://schemas.microsoft.com/office/drawing/2014/main" id="{C16FF5C4-22F6-4E35-9B61-9670584CDCF2}"/>
            </a:ext>
          </a:extLst>
        </xdr:cNvPr>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692" name="直線コネクタ 691">
          <a:extLst>
            <a:ext uri="{FF2B5EF4-FFF2-40B4-BE49-F238E27FC236}">
              <a16:creationId xmlns:a16="http://schemas.microsoft.com/office/drawing/2014/main" id="{ED34DA78-4913-49F4-8989-E314485566AB}"/>
            </a:ext>
          </a:extLst>
        </xdr:cNvPr>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152400</xdr:rowOff>
    </xdr:from>
    <xdr:to>
      <xdr:col>107</xdr:col>
      <xdr:colOff>101600</xdr:colOff>
      <xdr:row>83</xdr:row>
      <xdr:rowOff>82550</xdr:rowOff>
    </xdr:to>
    <xdr:sp macro="" textlink="">
      <xdr:nvSpPr>
        <xdr:cNvPr id="693" name="楕円 692">
          <a:extLst>
            <a:ext uri="{FF2B5EF4-FFF2-40B4-BE49-F238E27FC236}">
              <a16:creationId xmlns:a16="http://schemas.microsoft.com/office/drawing/2014/main" id="{B5BC1EAE-ACAF-45D5-B2B9-4B1781A04322}"/>
            </a:ext>
          </a:extLst>
        </xdr:cNvPr>
        <xdr:cNvSpPr/>
      </xdr:nvSpPr>
      <xdr:spPr>
        <a:xfrm>
          <a:off x="20383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31750</xdr:rowOff>
    </xdr:to>
    <xdr:cxnSp macro="">
      <xdr:nvCxnSpPr>
        <xdr:cNvPr id="694" name="直線コネクタ 693">
          <a:extLst>
            <a:ext uri="{FF2B5EF4-FFF2-40B4-BE49-F238E27FC236}">
              <a16:creationId xmlns:a16="http://schemas.microsoft.com/office/drawing/2014/main" id="{F8BE1D09-7A4C-4554-AFFB-B70E8DA42580}"/>
            </a:ext>
          </a:extLst>
        </xdr:cNvPr>
        <xdr:cNvCxnSpPr/>
      </xdr:nvCxnSpPr>
      <xdr:spPr>
        <a:xfrm flipV="1">
          <a:off x="20434300" y="1424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152400</xdr:rowOff>
    </xdr:from>
    <xdr:to>
      <xdr:col>102</xdr:col>
      <xdr:colOff>165100</xdr:colOff>
      <xdr:row>83</xdr:row>
      <xdr:rowOff>82550</xdr:rowOff>
    </xdr:to>
    <xdr:sp macro="" textlink="">
      <xdr:nvSpPr>
        <xdr:cNvPr id="695" name="楕円 694">
          <a:extLst>
            <a:ext uri="{FF2B5EF4-FFF2-40B4-BE49-F238E27FC236}">
              <a16:creationId xmlns:a16="http://schemas.microsoft.com/office/drawing/2014/main" id="{36EC8CBC-0003-4C58-AAA6-2CA5CA52667C}"/>
            </a:ext>
          </a:extLst>
        </xdr:cNvPr>
        <xdr:cNvSpPr/>
      </xdr:nvSpPr>
      <xdr:spPr>
        <a:xfrm>
          <a:off x="19494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31750</xdr:rowOff>
    </xdr:from>
    <xdr:to>
      <xdr:col>107</xdr:col>
      <xdr:colOff>50800</xdr:colOff>
      <xdr:row>83</xdr:row>
      <xdr:rowOff>31750</xdr:rowOff>
    </xdr:to>
    <xdr:cxnSp macro="">
      <xdr:nvCxnSpPr>
        <xdr:cNvPr id="696" name="直線コネクタ 695">
          <a:extLst>
            <a:ext uri="{FF2B5EF4-FFF2-40B4-BE49-F238E27FC236}">
              <a16:creationId xmlns:a16="http://schemas.microsoft.com/office/drawing/2014/main" id="{78D4D213-151B-462C-A270-211DF7E9845D}"/>
            </a:ext>
          </a:extLst>
        </xdr:cNvPr>
        <xdr:cNvCxnSpPr/>
      </xdr:nvCxnSpPr>
      <xdr:spPr>
        <a:xfrm>
          <a:off x="19545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97" name="n_1aveValue【児童館】&#10;一人当たり面積">
          <a:extLst>
            <a:ext uri="{FF2B5EF4-FFF2-40B4-BE49-F238E27FC236}">
              <a16:creationId xmlns:a16="http://schemas.microsoft.com/office/drawing/2014/main" id="{880548B0-2235-40DE-8BB6-7E725687829A}"/>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98" name="n_2aveValue【児童館】&#10;一人当たり面積">
          <a:extLst>
            <a:ext uri="{FF2B5EF4-FFF2-40B4-BE49-F238E27FC236}">
              <a16:creationId xmlns:a16="http://schemas.microsoft.com/office/drawing/2014/main" id="{0EDEAA7B-2225-444D-9D4E-F1CF2F4C1C54}"/>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99" name="n_3aveValue【児童館】&#10;一人当たり面積">
          <a:extLst>
            <a:ext uri="{FF2B5EF4-FFF2-40B4-BE49-F238E27FC236}">
              <a16:creationId xmlns:a16="http://schemas.microsoft.com/office/drawing/2014/main" id="{7F53DF10-9B63-4E36-88F2-E194F245D58E}"/>
            </a:ext>
          </a:extLst>
        </xdr:cNvPr>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00" name="n_4aveValue【児童館】&#10;一人当たり面積">
          <a:extLst>
            <a:ext uri="{FF2B5EF4-FFF2-40B4-BE49-F238E27FC236}">
              <a16:creationId xmlns:a16="http://schemas.microsoft.com/office/drawing/2014/main" id="{42C018F2-F836-43DD-855C-A430D601CD67}"/>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01" name="n_1mainValue【児童館】&#10;一人当たり面積">
          <a:extLst>
            <a:ext uri="{FF2B5EF4-FFF2-40B4-BE49-F238E27FC236}">
              <a16:creationId xmlns:a16="http://schemas.microsoft.com/office/drawing/2014/main" id="{FB83F690-AF13-44BE-AD68-85BB280BFD04}"/>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99077</xdr:rowOff>
    </xdr:from>
    <xdr:ext cx="469744" cy="259045"/>
    <xdr:sp macro="" textlink="">
      <xdr:nvSpPr>
        <xdr:cNvPr id="702" name="n_2mainValue【児童館】&#10;一人当たり面積">
          <a:extLst>
            <a:ext uri="{FF2B5EF4-FFF2-40B4-BE49-F238E27FC236}">
              <a16:creationId xmlns:a16="http://schemas.microsoft.com/office/drawing/2014/main" id="{8DD71E2C-F4B3-4DF5-A8C7-E71FDE80EA77}"/>
            </a:ext>
          </a:extLst>
        </xdr:cNvPr>
        <xdr:cNvSpPr txBox="1"/>
      </xdr:nvSpPr>
      <xdr:spPr>
        <a:xfrm>
          <a:off x="20199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03" name="n_3mainValue【児童館】&#10;一人当たり面積">
          <a:extLst>
            <a:ext uri="{FF2B5EF4-FFF2-40B4-BE49-F238E27FC236}">
              <a16:creationId xmlns:a16="http://schemas.microsoft.com/office/drawing/2014/main" id="{0F13475D-C03B-431B-BC7E-8CC226EFEECE}"/>
            </a:ext>
          </a:extLst>
        </xdr:cNvPr>
        <xdr:cNvSpPr txBox="1"/>
      </xdr:nvSpPr>
      <xdr:spPr>
        <a:xfrm>
          <a:off x="19310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80A57080-6F1C-4B48-B9C3-8A36B9A57C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AF8644A1-7AD8-4987-AFC5-34C690A924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61FF6587-2308-42FF-8D5C-19CC76DE8F1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60643E35-D88B-44A5-AAB9-B9BBDCB42F7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5BD002DE-5F3D-4CDA-B152-48A7486478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A26C7852-6066-44A4-B830-8D8AABB113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89D9B9CE-5C95-480F-8C5D-4B59A068F4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3456EAFC-3637-4BD7-898C-82F10E8B98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3F1EF458-6FCE-4638-885D-61C99E2B75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1CBEA071-F8A4-44E6-8CBE-00C9A168679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3891EA1D-157D-4A41-9E16-5860F6ECEE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EC4B9EC3-6452-46A4-A67A-A2F8F54F0F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1AF81754-DC87-4B2D-A92A-53CB5AA92F7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E8D936A9-3072-4BFB-8124-03DF81E14FF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B5275291-411E-4255-9975-D0DBA1D8EEA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CAD00036-D5E2-44C1-A58B-C93D7C55E3B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983DEDEF-BA5A-4F00-BA9F-038A1FD25A4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842724AF-FFEC-4B33-BFA3-A06986DBFCC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A25690EB-C58E-459E-BC72-2F140FCEC09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47172F57-965B-4293-8F1C-E64F1EEAA03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2AB1CDA7-2866-40BB-BEDB-172F0A82BA8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041F40B1-E036-4EE5-886B-4FF188B7C98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1F9B900D-A6F9-41E2-9BDB-3A5EE29611A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EAB9EC93-1567-40FB-A872-ED9AC104B7A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D9B4F6C6-D690-47BE-A15B-4C2BCCA506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D3F0837D-2660-4482-B5DA-78F4C643CF8C}"/>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a:extLst>
            <a:ext uri="{FF2B5EF4-FFF2-40B4-BE49-F238E27FC236}">
              <a16:creationId xmlns:a16="http://schemas.microsoft.com/office/drawing/2014/main" id="{97B08AA8-406C-4CD7-9AC5-C303A08E64B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F0A3D66D-7F20-4231-A7DD-FF9930692CA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32" name="【公民館】&#10;有形固定資産減価償却率最大値テキスト">
          <a:extLst>
            <a:ext uri="{FF2B5EF4-FFF2-40B4-BE49-F238E27FC236}">
              <a16:creationId xmlns:a16="http://schemas.microsoft.com/office/drawing/2014/main" id="{664B584A-A0E3-40CB-AE62-EE5695C41145}"/>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3" name="直線コネクタ 732">
          <a:extLst>
            <a:ext uri="{FF2B5EF4-FFF2-40B4-BE49-F238E27FC236}">
              <a16:creationId xmlns:a16="http://schemas.microsoft.com/office/drawing/2014/main" id="{F6ED82FD-51E3-4BBF-B105-AFE01DBD81A9}"/>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34" name="【公民館】&#10;有形固定資産減価償却率平均値テキスト">
          <a:extLst>
            <a:ext uri="{FF2B5EF4-FFF2-40B4-BE49-F238E27FC236}">
              <a16:creationId xmlns:a16="http://schemas.microsoft.com/office/drawing/2014/main" id="{C61FD7D5-90E3-451B-BAAD-E1C84281A662}"/>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35" name="フローチャート: 判断 734">
          <a:extLst>
            <a:ext uri="{FF2B5EF4-FFF2-40B4-BE49-F238E27FC236}">
              <a16:creationId xmlns:a16="http://schemas.microsoft.com/office/drawing/2014/main" id="{2F6F1EFA-F94C-4E88-947E-09CB8BAAE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36" name="フローチャート: 判断 735">
          <a:extLst>
            <a:ext uri="{FF2B5EF4-FFF2-40B4-BE49-F238E27FC236}">
              <a16:creationId xmlns:a16="http://schemas.microsoft.com/office/drawing/2014/main" id="{11CAAC70-616C-4FD2-8986-4C1CBAF26528}"/>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7" name="フローチャート: 判断 736">
          <a:extLst>
            <a:ext uri="{FF2B5EF4-FFF2-40B4-BE49-F238E27FC236}">
              <a16:creationId xmlns:a16="http://schemas.microsoft.com/office/drawing/2014/main" id="{60267C4F-2C86-440E-8C94-20700947F5B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38" name="フローチャート: 判断 737">
          <a:extLst>
            <a:ext uri="{FF2B5EF4-FFF2-40B4-BE49-F238E27FC236}">
              <a16:creationId xmlns:a16="http://schemas.microsoft.com/office/drawing/2014/main" id="{C7CD4DE4-2BFA-4F90-944C-0F40C26C15F8}"/>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39" name="フローチャート: 判断 738">
          <a:extLst>
            <a:ext uri="{FF2B5EF4-FFF2-40B4-BE49-F238E27FC236}">
              <a16:creationId xmlns:a16="http://schemas.microsoft.com/office/drawing/2014/main" id="{8E5ADFBA-8976-4DF8-AA69-56C9712C11BF}"/>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A18173D-6663-4A56-ABE9-2197A3695A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01F3DE4-1A32-4AD6-AA17-71EB4060FDE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361260A5-58F1-4E01-833A-5D36CD448D9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296BB00C-91D8-459B-8CD9-8406E4F357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E602E91C-FB24-4286-8F67-77C053F3C6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745" name="楕円 744">
          <a:extLst>
            <a:ext uri="{FF2B5EF4-FFF2-40B4-BE49-F238E27FC236}">
              <a16:creationId xmlns:a16="http://schemas.microsoft.com/office/drawing/2014/main" id="{E620462B-2D3F-4C05-B752-3992BDB82654}"/>
            </a:ext>
          </a:extLst>
        </xdr:cNvPr>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746" name="【公民館】&#10;有形固定資産減価償却率該当値テキスト">
          <a:extLst>
            <a:ext uri="{FF2B5EF4-FFF2-40B4-BE49-F238E27FC236}">
              <a16:creationId xmlns:a16="http://schemas.microsoft.com/office/drawing/2014/main" id="{D85802E1-9B68-4EA2-85CB-A6BD82CC3A28}"/>
            </a:ext>
          </a:extLst>
        </xdr:cNvPr>
        <xdr:cNvSpPr txBox="1"/>
      </xdr:nvSpPr>
      <xdr:spPr>
        <a:xfrm>
          <a:off x="16357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747" name="楕円 746">
          <a:extLst>
            <a:ext uri="{FF2B5EF4-FFF2-40B4-BE49-F238E27FC236}">
              <a16:creationId xmlns:a16="http://schemas.microsoft.com/office/drawing/2014/main" id="{026A4DE9-7FC1-429F-B9A0-F3EE0FBB30EE}"/>
            </a:ext>
          </a:extLst>
        </xdr:cNvPr>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106</xdr:row>
      <xdr:rowOff>12519</xdr:rowOff>
    </xdr:to>
    <xdr:cxnSp macro="">
      <xdr:nvCxnSpPr>
        <xdr:cNvPr id="748" name="直線コネクタ 747">
          <a:extLst>
            <a:ext uri="{FF2B5EF4-FFF2-40B4-BE49-F238E27FC236}">
              <a16:creationId xmlns:a16="http://schemas.microsoft.com/office/drawing/2014/main" id="{BA0FE23E-44EF-482F-899D-6BC4917D6688}"/>
            </a:ext>
          </a:extLst>
        </xdr:cNvPr>
        <xdr:cNvCxnSpPr/>
      </xdr:nvCxnSpPr>
      <xdr:spPr>
        <a:xfrm>
          <a:off x="15481300" y="1815846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749" name="楕円 748">
          <a:extLst>
            <a:ext uri="{FF2B5EF4-FFF2-40B4-BE49-F238E27FC236}">
              <a16:creationId xmlns:a16="http://schemas.microsoft.com/office/drawing/2014/main" id="{A58F3EF9-B716-462C-A38D-1EF85B3A72A3}"/>
            </a:ext>
          </a:extLst>
        </xdr:cNvPr>
        <xdr:cNvSpPr/>
      </xdr:nvSpPr>
      <xdr:spPr>
        <a:xfrm>
          <a:off x="14541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125186</xdr:rowOff>
    </xdr:from>
    <xdr:to>
      <xdr:col>81</xdr:col>
      <xdr:colOff>50800</xdr:colOff>
      <xdr:row>105</xdr:row>
      <xdr:rowOff>156211</xdr:rowOff>
    </xdr:to>
    <xdr:cxnSp macro="">
      <xdr:nvCxnSpPr>
        <xdr:cNvPr id="750" name="直線コネクタ 749">
          <a:extLst>
            <a:ext uri="{FF2B5EF4-FFF2-40B4-BE49-F238E27FC236}">
              <a16:creationId xmlns:a16="http://schemas.microsoft.com/office/drawing/2014/main" id="{95E1A46F-6BA6-4673-8375-D52674B33612}"/>
            </a:ext>
          </a:extLst>
        </xdr:cNvPr>
        <xdr:cNvCxnSpPr/>
      </xdr:nvCxnSpPr>
      <xdr:spPr>
        <a:xfrm>
          <a:off x="14592300" y="181274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751" name="楕円 750">
          <a:extLst>
            <a:ext uri="{FF2B5EF4-FFF2-40B4-BE49-F238E27FC236}">
              <a16:creationId xmlns:a16="http://schemas.microsoft.com/office/drawing/2014/main" id="{83ADFA4B-F80D-4CA6-87DB-C32361B50604}"/>
            </a:ext>
          </a:extLst>
        </xdr:cNvPr>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105</xdr:row>
      <xdr:rowOff>125186</xdr:rowOff>
    </xdr:to>
    <xdr:cxnSp macro="">
      <xdr:nvCxnSpPr>
        <xdr:cNvPr id="752" name="直線コネクタ 751">
          <a:extLst>
            <a:ext uri="{FF2B5EF4-FFF2-40B4-BE49-F238E27FC236}">
              <a16:creationId xmlns:a16="http://schemas.microsoft.com/office/drawing/2014/main" id="{79166B30-22E8-4300-AEAF-5544F31DF27B}"/>
            </a:ext>
          </a:extLst>
        </xdr:cNvPr>
        <xdr:cNvCxnSpPr/>
      </xdr:nvCxnSpPr>
      <xdr:spPr>
        <a:xfrm>
          <a:off x="13703300" y="180980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53" name="n_1aveValue【公民館】&#10;有形固定資産減価償却率">
          <a:extLst>
            <a:ext uri="{FF2B5EF4-FFF2-40B4-BE49-F238E27FC236}">
              <a16:creationId xmlns:a16="http://schemas.microsoft.com/office/drawing/2014/main" id="{CFFCE47F-3BDB-4438-B970-2AF3E5059B1B}"/>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54" name="n_2aveValue【公民館】&#10;有形固定資産減価償却率">
          <a:extLst>
            <a:ext uri="{FF2B5EF4-FFF2-40B4-BE49-F238E27FC236}">
              <a16:creationId xmlns:a16="http://schemas.microsoft.com/office/drawing/2014/main" id="{72F6DE1D-4E53-47A6-8191-16165F5E7665}"/>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55" name="n_3aveValue【公民館】&#10;有形固定資産減価償却率">
          <a:extLst>
            <a:ext uri="{FF2B5EF4-FFF2-40B4-BE49-F238E27FC236}">
              <a16:creationId xmlns:a16="http://schemas.microsoft.com/office/drawing/2014/main" id="{35B02876-5E4D-4B7C-92C3-75FE3DE25E77}"/>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56" name="n_4aveValue【公民館】&#10;有形固定資産減価償却率">
          <a:extLst>
            <a:ext uri="{FF2B5EF4-FFF2-40B4-BE49-F238E27FC236}">
              <a16:creationId xmlns:a16="http://schemas.microsoft.com/office/drawing/2014/main" id="{CC29B916-7D07-4185-BAC7-63AF4DF5D6F7}"/>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757" name="n_1mainValue【公民館】&#10;有形固定資産減価償却率">
          <a:extLst>
            <a:ext uri="{FF2B5EF4-FFF2-40B4-BE49-F238E27FC236}">
              <a16:creationId xmlns:a16="http://schemas.microsoft.com/office/drawing/2014/main" id="{029CB3BC-0630-4BFE-AF68-3E75CC9C7333}"/>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758" name="n_2mainValue【公民館】&#10;有形固定資産減価償却率">
          <a:extLst>
            <a:ext uri="{FF2B5EF4-FFF2-40B4-BE49-F238E27FC236}">
              <a16:creationId xmlns:a16="http://schemas.microsoft.com/office/drawing/2014/main" id="{5C0EDF82-3397-4A1A-B3F7-57BEFBDBB432}"/>
            </a:ext>
          </a:extLst>
        </xdr:cNvPr>
        <xdr:cNvSpPr txBox="1"/>
      </xdr:nvSpPr>
      <xdr:spPr>
        <a:xfrm>
          <a:off x="14389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163121</xdr:rowOff>
    </xdr:from>
    <xdr:ext cx="405111" cy="259045"/>
    <xdr:sp macro="" textlink="">
      <xdr:nvSpPr>
        <xdr:cNvPr id="759" name="n_3mainValue【公民館】&#10;有形固定資産減価償却率">
          <a:extLst>
            <a:ext uri="{FF2B5EF4-FFF2-40B4-BE49-F238E27FC236}">
              <a16:creationId xmlns:a16="http://schemas.microsoft.com/office/drawing/2014/main" id="{CA19C502-AAC7-4CDB-ABE0-5A983E777A7B}"/>
            </a:ext>
          </a:extLst>
        </xdr:cNvPr>
        <xdr:cNvSpPr txBox="1"/>
      </xdr:nvSpPr>
      <xdr:spPr>
        <a:xfrm>
          <a:off x="135007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66774450-ABCA-419F-A365-451309AFB4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98CF0087-EBAB-46F7-906B-667C8ED13D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39BCD2E0-B76B-493F-BE9B-344B52239C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14A6FC4E-0448-4986-9FE1-02FE04F83A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74FFBD22-37BB-46C8-B15D-B2097E5EFA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FF0C3C5E-FF4B-4695-94DE-57B47ACE75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2A467DEC-CB35-41F0-9847-E04E8C383D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50A4EEDF-2E3A-423A-AC69-96398206898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83B2AA1B-9B2B-43F4-8008-7E45278513A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BBECDF9C-3A2A-4777-9747-A887C32786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19DAA53E-7E96-4413-BA4A-511B0408CDB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2674F497-DF60-41C0-B507-C09E8B1A542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1EB89D43-626C-42CC-BC1D-EE314C5413F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D8D7A3B0-D6D6-4A9B-80BF-C94037CD5A2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12FB55A2-30C3-4C01-9CA0-38A19C1AC2A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1AB49AF0-88F7-4F44-8602-13597622597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AD7AAE51-A398-4F53-A22D-873F66D88D3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4302D21D-43CB-40B0-B5DE-7C5421817D7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CEA3E0C4-EB07-4EBA-A194-41F08A20EB7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7411D6F5-D249-47C7-864A-707A46483D4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4AAFD2A2-9C36-4B3F-8792-2ABCC9174E9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4E92D7BB-97AA-455F-94B6-83CAB27BDC5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06D15377-DDD2-42BA-BDD0-70D18C6C73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FFE92290-3EEB-4DEA-B2DC-CD205486D5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D8039BC8-33F3-45FF-9317-F0A976DCE8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85" name="直線コネクタ 784">
          <a:extLst>
            <a:ext uri="{FF2B5EF4-FFF2-40B4-BE49-F238E27FC236}">
              <a16:creationId xmlns:a16="http://schemas.microsoft.com/office/drawing/2014/main" id="{8128DFD5-BDCB-4BA2-8DF4-809920A5D5A8}"/>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86" name="【公民館】&#10;一人当たり面積最小値テキスト">
          <a:extLst>
            <a:ext uri="{FF2B5EF4-FFF2-40B4-BE49-F238E27FC236}">
              <a16:creationId xmlns:a16="http://schemas.microsoft.com/office/drawing/2014/main" id="{F31F9A43-ED67-4092-A736-995E14427224}"/>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87" name="直線コネクタ 786">
          <a:extLst>
            <a:ext uri="{FF2B5EF4-FFF2-40B4-BE49-F238E27FC236}">
              <a16:creationId xmlns:a16="http://schemas.microsoft.com/office/drawing/2014/main" id="{35116E9A-6D2D-44C5-B9AB-E70BED549E1F}"/>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88" name="【公民館】&#10;一人当たり面積最大値テキスト">
          <a:extLst>
            <a:ext uri="{FF2B5EF4-FFF2-40B4-BE49-F238E27FC236}">
              <a16:creationId xmlns:a16="http://schemas.microsoft.com/office/drawing/2014/main" id="{E485665F-4E5E-4612-AC31-2BD7266BB11F}"/>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89" name="直線コネクタ 788">
          <a:extLst>
            <a:ext uri="{FF2B5EF4-FFF2-40B4-BE49-F238E27FC236}">
              <a16:creationId xmlns:a16="http://schemas.microsoft.com/office/drawing/2014/main" id="{8D717F13-B5EB-4E4C-A406-DA0DE70B1D32}"/>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90" name="【公民館】&#10;一人当たり面積平均値テキスト">
          <a:extLst>
            <a:ext uri="{FF2B5EF4-FFF2-40B4-BE49-F238E27FC236}">
              <a16:creationId xmlns:a16="http://schemas.microsoft.com/office/drawing/2014/main" id="{D9BA1FE4-0193-45CE-8893-FD581A6EC191}"/>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91" name="フローチャート: 判断 790">
          <a:extLst>
            <a:ext uri="{FF2B5EF4-FFF2-40B4-BE49-F238E27FC236}">
              <a16:creationId xmlns:a16="http://schemas.microsoft.com/office/drawing/2014/main" id="{4F68A89C-4B72-4F7D-86F1-BAFC04C399B9}"/>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92" name="フローチャート: 判断 791">
          <a:extLst>
            <a:ext uri="{FF2B5EF4-FFF2-40B4-BE49-F238E27FC236}">
              <a16:creationId xmlns:a16="http://schemas.microsoft.com/office/drawing/2014/main" id="{441CD94D-3ED5-4F93-A0AA-2DEE32A5C12B}"/>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93" name="フローチャート: 判断 792">
          <a:extLst>
            <a:ext uri="{FF2B5EF4-FFF2-40B4-BE49-F238E27FC236}">
              <a16:creationId xmlns:a16="http://schemas.microsoft.com/office/drawing/2014/main" id="{376FAECD-672F-46C5-A23B-479BE519FB48}"/>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94" name="フローチャート: 判断 793">
          <a:extLst>
            <a:ext uri="{FF2B5EF4-FFF2-40B4-BE49-F238E27FC236}">
              <a16:creationId xmlns:a16="http://schemas.microsoft.com/office/drawing/2014/main" id="{A7A5101E-E89F-44B8-A8E0-714F5557F15C}"/>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95" name="フローチャート: 判断 794">
          <a:extLst>
            <a:ext uri="{FF2B5EF4-FFF2-40B4-BE49-F238E27FC236}">
              <a16:creationId xmlns:a16="http://schemas.microsoft.com/office/drawing/2014/main" id="{5349BD2F-6985-4AFE-B769-418168B7863A}"/>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6EACFC1F-7E03-434A-9BB5-3009E5AC005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E3135055-FDDC-4B85-BD80-DB1EBD84DE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95B3400E-7607-4EC8-B76B-CB8EB23AEB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ECB1951-78B3-4FD7-B653-1387831C12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ACF64081-5451-41EE-A36D-2967243FFB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801" name="楕円 800">
          <a:extLst>
            <a:ext uri="{FF2B5EF4-FFF2-40B4-BE49-F238E27FC236}">
              <a16:creationId xmlns:a16="http://schemas.microsoft.com/office/drawing/2014/main" id="{05FC9C69-0594-45FC-A39B-D05186534399}"/>
            </a:ext>
          </a:extLst>
        </xdr:cNvPr>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802" name="【公民館】&#10;一人当たり面積該当値テキスト">
          <a:extLst>
            <a:ext uri="{FF2B5EF4-FFF2-40B4-BE49-F238E27FC236}">
              <a16:creationId xmlns:a16="http://schemas.microsoft.com/office/drawing/2014/main" id="{EB18AFCB-6AF1-4675-ABDE-D10F1706439C}"/>
            </a:ext>
          </a:extLst>
        </xdr:cNvPr>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803" name="楕円 802">
          <a:extLst>
            <a:ext uri="{FF2B5EF4-FFF2-40B4-BE49-F238E27FC236}">
              <a16:creationId xmlns:a16="http://schemas.microsoft.com/office/drawing/2014/main" id="{C9362D3A-387A-4F40-AA9C-D6244B96353A}"/>
            </a:ext>
          </a:extLst>
        </xdr:cNvPr>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20682</xdr:rowOff>
    </xdr:to>
    <xdr:cxnSp macro="">
      <xdr:nvCxnSpPr>
        <xdr:cNvPr id="804" name="直線コネクタ 803">
          <a:extLst>
            <a:ext uri="{FF2B5EF4-FFF2-40B4-BE49-F238E27FC236}">
              <a16:creationId xmlns:a16="http://schemas.microsoft.com/office/drawing/2014/main" id="{3351ABB5-0774-4B39-942C-22212346CD72}"/>
            </a:ext>
          </a:extLst>
        </xdr:cNvPr>
        <xdr:cNvCxnSpPr/>
      </xdr:nvCxnSpPr>
      <xdr:spPr>
        <a:xfrm flipV="1">
          <a:off x="21323300" y="185307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805" name="楕円 804">
          <a:extLst>
            <a:ext uri="{FF2B5EF4-FFF2-40B4-BE49-F238E27FC236}">
              <a16:creationId xmlns:a16="http://schemas.microsoft.com/office/drawing/2014/main" id="{D149EB96-F624-4E31-8EDE-2FD2CF160971}"/>
            </a:ext>
          </a:extLst>
        </xdr:cNvPr>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20682</xdr:rowOff>
    </xdr:to>
    <xdr:cxnSp macro="">
      <xdr:nvCxnSpPr>
        <xdr:cNvPr id="806" name="直線コネクタ 805">
          <a:extLst>
            <a:ext uri="{FF2B5EF4-FFF2-40B4-BE49-F238E27FC236}">
              <a16:creationId xmlns:a16="http://schemas.microsoft.com/office/drawing/2014/main" id="{8C0D3E2A-B754-4D7C-B2B3-6B5CEA5E2C85}"/>
            </a:ext>
          </a:extLst>
        </xdr:cNvPr>
        <xdr:cNvCxnSpPr/>
      </xdr:nvCxnSpPr>
      <xdr:spPr>
        <a:xfrm>
          <a:off x="20434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807" name="楕円 806">
          <a:extLst>
            <a:ext uri="{FF2B5EF4-FFF2-40B4-BE49-F238E27FC236}">
              <a16:creationId xmlns:a16="http://schemas.microsoft.com/office/drawing/2014/main" id="{691BE32D-8FA3-46D8-AB7B-95EA23CFEAA0}"/>
            </a:ext>
          </a:extLst>
        </xdr:cNvPr>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20682</xdr:rowOff>
    </xdr:to>
    <xdr:cxnSp macro="">
      <xdr:nvCxnSpPr>
        <xdr:cNvPr id="808" name="直線コネクタ 807">
          <a:extLst>
            <a:ext uri="{FF2B5EF4-FFF2-40B4-BE49-F238E27FC236}">
              <a16:creationId xmlns:a16="http://schemas.microsoft.com/office/drawing/2014/main" id="{1065C0C8-EA0C-4309-AF3C-17481D69903D}"/>
            </a:ext>
          </a:extLst>
        </xdr:cNvPr>
        <xdr:cNvCxnSpPr/>
      </xdr:nvCxnSpPr>
      <xdr:spPr>
        <a:xfrm>
          <a:off x="19545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09" name="n_1aveValue【公民館】&#10;一人当たり面積">
          <a:extLst>
            <a:ext uri="{FF2B5EF4-FFF2-40B4-BE49-F238E27FC236}">
              <a16:creationId xmlns:a16="http://schemas.microsoft.com/office/drawing/2014/main" id="{0B4659A8-72DC-4D9C-8F06-DA9826E00AD9}"/>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10" name="n_2aveValue【公民館】&#10;一人当たり面積">
          <a:extLst>
            <a:ext uri="{FF2B5EF4-FFF2-40B4-BE49-F238E27FC236}">
              <a16:creationId xmlns:a16="http://schemas.microsoft.com/office/drawing/2014/main" id="{F3ABB0DF-D2A9-4908-BE5E-6301AE132329}"/>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11" name="n_3aveValue【公民館】&#10;一人当たり面積">
          <a:extLst>
            <a:ext uri="{FF2B5EF4-FFF2-40B4-BE49-F238E27FC236}">
              <a16:creationId xmlns:a16="http://schemas.microsoft.com/office/drawing/2014/main" id="{C7B8A361-AA91-426F-8591-7DBA5379841D}"/>
            </a:ext>
          </a:extLst>
        </xdr:cNvPr>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12" name="n_4aveValue【公民館】&#10;一人当たり面積">
          <a:extLst>
            <a:ext uri="{FF2B5EF4-FFF2-40B4-BE49-F238E27FC236}">
              <a16:creationId xmlns:a16="http://schemas.microsoft.com/office/drawing/2014/main" id="{2DC137F1-884C-44E9-84E3-905E53654D6A}"/>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813" name="n_1mainValue【公民館】&#10;一人当たり面積">
          <a:extLst>
            <a:ext uri="{FF2B5EF4-FFF2-40B4-BE49-F238E27FC236}">
              <a16:creationId xmlns:a16="http://schemas.microsoft.com/office/drawing/2014/main" id="{EFA0D70B-62B5-4EC1-9E9E-EDF685BDD080}"/>
            </a:ext>
          </a:extLst>
        </xdr:cNvPr>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814" name="n_2mainValue【公民館】&#10;一人当たり面積">
          <a:extLst>
            <a:ext uri="{FF2B5EF4-FFF2-40B4-BE49-F238E27FC236}">
              <a16:creationId xmlns:a16="http://schemas.microsoft.com/office/drawing/2014/main" id="{1FC613E0-9281-4343-A851-B07FE9B1B1F9}"/>
            </a:ext>
          </a:extLst>
        </xdr:cNvPr>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815" name="n_3mainValue【公民館】&#10;一人当たり面積">
          <a:extLst>
            <a:ext uri="{FF2B5EF4-FFF2-40B4-BE49-F238E27FC236}">
              <a16:creationId xmlns:a16="http://schemas.microsoft.com/office/drawing/2014/main" id="{4D8C4127-DC65-4443-9A91-F4C9FE327D36}"/>
            </a:ext>
          </a:extLst>
        </xdr:cNvPr>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3E394A7F-1531-43E7-8C07-C423C7F378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BB2B41B3-4400-4FE7-A057-AE7E95636A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8AC38B4F-17BC-4ACA-81C6-17E7877594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類似団体と比較して、学校施設の有形固定資産減価償却率が高くなっている。学校施設においては、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年代に整備された建築物が多く、令和元年度に策定された個別計画に基づいて老朽化対策に取り組んでいる。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道路の一人当たりの延長や公民館の一人当たりの面積が少ない値となっているのは、本町の面積が</a:t>
          </a:r>
          <a:r>
            <a:rPr kumimoji="1" lang="en-US" altLang="ja-JP" sz="1300">
              <a:latin typeface="ＭＳ Ｐゴシック" panose="020B0600070205080204" pitchFamily="50" charset="-128"/>
              <a:ea typeface="ＭＳ Ｐゴシック" panose="020B0600070205080204" pitchFamily="50" charset="-128"/>
            </a:rPr>
            <a:t>20.94</a:t>
          </a:r>
          <a:r>
            <a:rPr kumimoji="1" lang="ja-JP" altLang="en-US" sz="1300">
              <a:latin typeface="ＭＳ Ｐゴシック" panose="020B0600070205080204" pitchFamily="50" charset="-128"/>
              <a:ea typeface="ＭＳ Ｐゴシック" panose="020B0600070205080204" pitchFamily="50" charset="-128"/>
            </a:rPr>
            <a:t>㎢とコンパクトな行政域であることを生かして施設配備を行ってきたことなどによるが、今後も現状を踏まえながら効率的な維持管理を行う。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F8B6E55-4F19-42F1-9CAC-02B9A67CC14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1C5DF5-F6FA-4D86-9F94-E579C34A5A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E7481DC-B3A6-40C2-9DFB-D499BC2C8E2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0C453BB-8DB3-470F-BE70-6A188186D0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1B3E13-EC49-465B-B48A-1A9B91BC0F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8FD8F3-9246-453E-B26D-AEC87DD85D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EC697C-8D13-4EDA-BD51-87F1E93E390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8F0D93-BF67-4965-98A7-0764D2673A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98E231-3A67-46DC-BE3A-7A4D3896CB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7615903-EDA0-4064-A99C-94B602D767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62FB71-5B98-4912-A0DC-C43B05C70C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2147FC-4DAE-45A1-85AE-4F329A0C81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C3741C-0D44-43FB-9746-6E1C58B0127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C0A376-390F-4500-936B-461AA2B5DC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AB4D99-0CD6-4841-97E9-3FBDC2A7F0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5578D05-E09A-4C30-BAB1-91DA42E588A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15548D-9B31-4489-98CB-142C350998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B91E4A-CBD4-4B15-9DEF-139AEADFEC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EE5781-5B19-433D-850D-6F1F8DD81F1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CB61C8-41CB-4946-92FC-1666CE456B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8C9C2A-106B-4AE3-87BB-3212A52EBA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76E322-F80C-4A7E-A1BD-91BEFEC25F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A1EF09-7275-4D6E-87E0-65CFFF76E85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6F886B-2FD7-47CF-9F99-BEF316F98D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5C6D40-29AB-46E0-B8A2-DD9657A3E0E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19B4D3-CAC9-4D75-9B89-650C7AB320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DDB6A2-69AC-4F3B-9DB3-310823E8A9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42FED8E-557B-49B6-9164-3E29B21A34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25521B-6D62-42F7-A427-42250011EE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F092C6C-5F09-438D-A5D8-67AF4F2554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EBD6FAA-8F1E-48FB-814C-9A0434E1E7F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FEFC4A-45AD-488F-9904-D336BF7581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C28AC29-019A-4867-B1A3-F6317881D90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3F2DB8-BDBE-4464-9940-60D0C708FFC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806FA0-C33C-477D-B41F-A382E4A4FA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A3F609B-3303-4ADA-9323-0A17373927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487CD23-13C3-4235-9DD5-3C03635AF4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66A55E-9202-4B0B-9C9C-AFA3A90AC4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854391-8BBA-41D0-9006-D94A7A84A0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BDCE236-9317-4B98-B039-2871545694A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7D16A2-3C92-461E-B08D-913A9C6BF2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7947F7-D373-40B2-A06A-029CE6BE13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7BF76BB-1BE4-4955-AD4F-0A12BB008B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AC08666-6EF1-46CC-9638-9A9FD6E8FAC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479A6F5-E4B9-4C96-87CD-8A2A630C8D5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C1CA7CB-8253-4982-90EF-5C861CE64AE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37B1B0B-8387-4B7F-BA1B-3F65D5265A3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62DECF6-C90E-45E5-B5BD-09AFDDD00E2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D32894F-3BC4-4854-B02A-E39ED9F2474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A9BAB38-B905-42D7-8BF3-C342E6E7C8A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84A020B-AFD4-400E-9E84-9007D0161B2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F3D7A17-DB38-46F7-8648-7A319711F83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D4B3781-C577-4D30-82F7-B4EB70ED58C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63C1CD4-768D-4D53-9BAE-D978EDBF30E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421EB22-A4F5-4F61-9F3F-55BF3DD0FDD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DAA6F33-FDF7-48DD-97FB-5DCB030DA6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D03AB0A-ADA0-44FD-A8F9-F57EA033AA29}"/>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B012BD1-8AD2-43AE-9059-E2F874B265E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A53432C-F029-4417-8303-E5713EBDA80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43C5BFB-EF3A-4E91-A81B-8C09184D9405}"/>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7BCD2186-614E-47A3-8DA5-5456999C64FA}"/>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6FDBA472-6EA0-45E1-B02F-150AC4AA8289}"/>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E1E34BE0-B4B6-467C-B333-0FE4167B8373}"/>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6590EEEA-2567-47A1-91FC-A768412E76D7}"/>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3DB0E296-FD11-4459-9868-160F89EBD6AA}"/>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7DD2278-CA08-42CF-80E6-1721B28FE19F}"/>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4F2C088E-5AC6-46D4-BDC8-AA3B9FD52D71}"/>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5B375F1-8331-47E6-B990-0B67A0E48C0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2F33EA-497D-4CE3-8327-F3A0C81BA9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DCC042B-96F9-447C-BF1A-7BDD097F64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202C17-F5BD-4296-9A64-E86C002589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0A4E53A-7958-4A3B-8456-AF5D65DBCA1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a:extLst>
            <a:ext uri="{FF2B5EF4-FFF2-40B4-BE49-F238E27FC236}">
              <a16:creationId xmlns:a16="http://schemas.microsoft.com/office/drawing/2014/main" id="{18CE8084-B82E-4C4E-A01E-159B7C6714F2}"/>
            </a:ext>
          </a:extLst>
        </xdr:cNvPr>
        <xdr:cNvSpPr/>
      </xdr:nvSpPr>
      <xdr:spPr>
        <a:xfrm>
          <a:off x="4584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8726</xdr:rowOff>
    </xdr:from>
    <xdr:ext cx="405111" cy="259045"/>
    <xdr:sp macro="" textlink="">
      <xdr:nvSpPr>
        <xdr:cNvPr id="75" name="【図書館】&#10;有形固定資産減価償却率該当値テキスト">
          <a:extLst>
            <a:ext uri="{FF2B5EF4-FFF2-40B4-BE49-F238E27FC236}">
              <a16:creationId xmlns:a16="http://schemas.microsoft.com/office/drawing/2014/main" id="{06BB9286-FFCB-40BF-8A0D-B148C6B0C6FB}"/>
            </a:ext>
          </a:extLst>
        </xdr:cNvPr>
        <xdr:cNvSpPr txBox="1"/>
      </xdr:nvSpPr>
      <xdr:spPr>
        <a:xfrm>
          <a:off x="4673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170724</xdr:rowOff>
    </xdr:from>
    <xdr:to>
      <xdr:col>20</xdr:col>
      <xdr:colOff>38100</xdr:colOff>
      <xdr:row>39</xdr:row>
      <xdr:rowOff>100874</xdr:rowOff>
    </xdr:to>
    <xdr:sp macro="" textlink="">
      <xdr:nvSpPr>
        <xdr:cNvPr id="76" name="楕円 75">
          <a:extLst>
            <a:ext uri="{FF2B5EF4-FFF2-40B4-BE49-F238E27FC236}">
              <a16:creationId xmlns:a16="http://schemas.microsoft.com/office/drawing/2014/main" id="{E3D09573-F913-4CAF-B583-AB4D83E7ADAE}"/>
            </a:ext>
          </a:extLst>
        </xdr:cNvPr>
        <xdr:cNvSpPr/>
      </xdr:nvSpPr>
      <xdr:spPr>
        <a:xfrm>
          <a:off x="3746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50074</xdr:rowOff>
    </xdr:from>
    <xdr:to>
      <xdr:col>24</xdr:col>
      <xdr:colOff>63500</xdr:colOff>
      <xdr:row>39</xdr:row>
      <xdr:rowOff>81099</xdr:rowOff>
    </xdr:to>
    <xdr:cxnSp macro="">
      <xdr:nvCxnSpPr>
        <xdr:cNvPr id="77" name="直線コネクタ 76">
          <a:extLst>
            <a:ext uri="{FF2B5EF4-FFF2-40B4-BE49-F238E27FC236}">
              <a16:creationId xmlns:a16="http://schemas.microsoft.com/office/drawing/2014/main" id="{5DDD9825-002B-40A0-8071-866909942A26}"/>
            </a:ext>
          </a:extLst>
        </xdr:cNvPr>
        <xdr:cNvCxnSpPr/>
      </xdr:nvCxnSpPr>
      <xdr:spPr>
        <a:xfrm>
          <a:off x="3797300" y="67366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a:extLst>
            <a:ext uri="{FF2B5EF4-FFF2-40B4-BE49-F238E27FC236}">
              <a16:creationId xmlns:a16="http://schemas.microsoft.com/office/drawing/2014/main" id="{5AC2994C-8807-4088-B9B4-951351A74B0C}"/>
            </a:ext>
          </a:extLst>
        </xdr:cNvPr>
        <xdr:cNvSpPr/>
      </xdr:nvSpPr>
      <xdr:spPr>
        <a:xfrm>
          <a:off x="2857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17417</xdr:rowOff>
    </xdr:from>
    <xdr:to>
      <xdr:col>19</xdr:col>
      <xdr:colOff>177800</xdr:colOff>
      <xdr:row>39</xdr:row>
      <xdr:rowOff>50074</xdr:rowOff>
    </xdr:to>
    <xdr:cxnSp macro="">
      <xdr:nvCxnSpPr>
        <xdr:cNvPr id="79" name="直線コネクタ 78">
          <a:extLst>
            <a:ext uri="{FF2B5EF4-FFF2-40B4-BE49-F238E27FC236}">
              <a16:creationId xmlns:a16="http://schemas.microsoft.com/office/drawing/2014/main" id="{B2F09473-B125-46F9-9D90-4DBD3C8B09CE}"/>
            </a:ext>
          </a:extLst>
        </xdr:cNvPr>
        <xdr:cNvCxnSpPr/>
      </xdr:nvCxnSpPr>
      <xdr:spPr>
        <a:xfrm>
          <a:off x="2908300" y="67039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80" name="楕円 79">
          <a:extLst>
            <a:ext uri="{FF2B5EF4-FFF2-40B4-BE49-F238E27FC236}">
              <a16:creationId xmlns:a16="http://schemas.microsoft.com/office/drawing/2014/main" id="{69F8AA53-9124-431E-9BD1-A83DE9C09C56}"/>
            </a:ext>
          </a:extLst>
        </xdr:cNvPr>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17417</xdr:rowOff>
    </xdr:to>
    <xdr:cxnSp macro="">
      <xdr:nvCxnSpPr>
        <xdr:cNvPr id="81" name="直線コネクタ 80">
          <a:extLst>
            <a:ext uri="{FF2B5EF4-FFF2-40B4-BE49-F238E27FC236}">
              <a16:creationId xmlns:a16="http://schemas.microsoft.com/office/drawing/2014/main" id="{0D458A90-F2FD-4C7C-A8FD-87B6C987510E}"/>
            </a:ext>
          </a:extLst>
        </xdr:cNvPr>
        <xdr:cNvCxnSpPr/>
      </xdr:nvCxnSpPr>
      <xdr:spPr>
        <a:xfrm>
          <a:off x="2019300" y="66713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a:extLst>
            <a:ext uri="{FF2B5EF4-FFF2-40B4-BE49-F238E27FC236}">
              <a16:creationId xmlns:a16="http://schemas.microsoft.com/office/drawing/2014/main" id="{544A8CD3-7595-43C6-A69C-AB16FE25E9AF}"/>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id="{775DFA72-8916-4038-9EC8-2E3A30B1ACC4}"/>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a:extLst>
            <a:ext uri="{FF2B5EF4-FFF2-40B4-BE49-F238E27FC236}">
              <a16:creationId xmlns:a16="http://schemas.microsoft.com/office/drawing/2014/main" id="{61388144-8A05-4B18-836D-D2B6B537BEBF}"/>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a:extLst>
            <a:ext uri="{FF2B5EF4-FFF2-40B4-BE49-F238E27FC236}">
              <a16:creationId xmlns:a16="http://schemas.microsoft.com/office/drawing/2014/main" id="{21689668-8884-4214-AB6A-251D0CDB86EF}"/>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92001</xdr:rowOff>
    </xdr:from>
    <xdr:ext cx="405111" cy="259045"/>
    <xdr:sp macro="" textlink="">
      <xdr:nvSpPr>
        <xdr:cNvPr id="86" name="n_1mainValue【図書館】&#10;有形固定資産減価償却率">
          <a:extLst>
            <a:ext uri="{FF2B5EF4-FFF2-40B4-BE49-F238E27FC236}">
              <a16:creationId xmlns:a16="http://schemas.microsoft.com/office/drawing/2014/main" id="{AE3088E6-4CFB-41EA-B4DB-F5BE22330A69}"/>
            </a:ext>
          </a:extLst>
        </xdr:cNvPr>
        <xdr:cNvSpPr txBox="1"/>
      </xdr:nvSpPr>
      <xdr:spPr>
        <a:xfrm>
          <a:off x="3582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7" name="n_2mainValue【図書館】&#10;有形固定資産減価償却率">
          <a:extLst>
            <a:ext uri="{FF2B5EF4-FFF2-40B4-BE49-F238E27FC236}">
              <a16:creationId xmlns:a16="http://schemas.microsoft.com/office/drawing/2014/main" id="{2D9B6B78-D6FE-4A8B-B907-CD4532C202AC}"/>
            </a:ext>
          </a:extLst>
        </xdr:cNvPr>
        <xdr:cNvSpPr txBox="1"/>
      </xdr:nvSpPr>
      <xdr:spPr>
        <a:xfrm>
          <a:off x="2705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8" name="n_3mainValue【図書館】&#10;有形固定資産減価償却率">
          <a:extLst>
            <a:ext uri="{FF2B5EF4-FFF2-40B4-BE49-F238E27FC236}">
              <a16:creationId xmlns:a16="http://schemas.microsoft.com/office/drawing/2014/main" id="{5F362025-E087-4927-9E9E-9810D651CD77}"/>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46F63BE-A172-496D-8660-30C529DE5E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1D8C388-2527-4FAD-8B2A-C60B31B50B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4FB794A-4024-4C14-8D96-540378244A5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B27D1A3-5A58-4236-B310-9BE70DBA93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F824583-8F7C-48A8-90BF-E9B432F74C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38CBF55-B2F5-4A84-BF0B-4478843D04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4F315CF-00A6-44F2-BFEA-97D051DA7D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DDDE157-BFE5-42CB-BC74-B6631944017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D6597D66-6F1B-4B0B-9714-07768347EC5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394E265-603D-44E9-8A55-A4E5AC932DE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25F7E691-96BD-4A8C-BF1D-81627E2B2477}"/>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A469E51-D10E-4FC2-A443-64538462E06B}"/>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78BCCA27-FDC0-4C53-A4A0-1B57B38D552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738C495C-18BB-4981-940D-237AE4CDFB5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ABE10A66-3E73-4ACC-B029-AE20A6051BA7}"/>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F4AE5B02-4A76-49AE-AD63-96AF6CB3437B}"/>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B0761FEA-C80C-4116-BA77-8207A88C64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761328B4-BAC6-43C7-A346-F286A503999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FF0D474A-92EA-4D7D-9A18-73976360C57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C8B62013-4B51-4A05-A352-F338D3A944DF}"/>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894CE004-5242-4A9A-A50A-1E47427F9103}"/>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5E308B83-F86A-42F4-A77E-50EBB0FD7339}"/>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8BC3DC80-1E9D-49CC-AF7F-028EB5AB1ABD}"/>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CF747525-1545-4687-BBD0-933F88A726B3}"/>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a:extLst>
            <a:ext uri="{FF2B5EF4-FFF2-40B4-BE49-F238E27FC236}">
              <a16:creationId xmlns:a16="http://schemas.microsoft.com/office/drawing/2014/main" id="{11256BC9-67F9-4BA1-BE56-BE3F74C42677}"/>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D8AAC1ED-8A3E-4471-8930-EE278F8C669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7F660C85-9DD6-4EAE-AD0F-52E4087B00F5}"/>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863DBFE4-49BD-4AF3-8A91-87B4C2BDE977}"/>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222D54D0-EEF1-4937-BBF2-3FBCDB18DB62}"/>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a:extLst>
            <a:ext uri="{FF2B5EF4-FFF2-40B4-BE49-F238E27FC236}">
              <a16:creationId xmlns:a16="http://schemas.microsoft.com/office/drawing/2014/main" id="{C507B855-D9AF-42FD-B5F2-3C8DD76751F6}"/>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C8691D9-5ACA-44AA-A3C2-0ABD4889C60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3219CDE-55B3-497C-AC9E-6B36285CC8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FF7AB01-B2C0-48BB-BB8E-DFC0788D2B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682878C-EF1A-4E10-8981-3B8404399C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C361EA6-87BE-4067-A852-237D7A1E47A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24" name="楕円 123">
          <a:extLst>
            <a:ext uri="{FF2B5EF4-FFF2-40B4-BE49-F238E27FC236}">
              <a16:creationId xmlns:a16="http://schemas.microsoft.com/office/drawing/2014/main" id="{C4F28D98-5407-4D03-B741-F4D9C79C9160}"/>
            </a:ext>
          </a:extLst>
        </xdr:cNvPr>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25" name="【図書館】&#10;一人当たり面積該当値テキスト">
          <a:extLst>
            <a:ext uri="{FF2B5EF4-FFF2-40B4-BE49-F238E27FC236}">
              <a16:creationId xmlns:a16="http://schemas.microsoft.com/office/drawing/2014/main" id="{EE435B97-1C40-4D11-B6D0-377984F607BC}"/>
            </a:ext>
          </a:extLst>
        </xdr:cNvPr>
        <xdr:cNvSpPr txBox="1"/>
      </xdr:nvSpPr>
      <xdr:spPr>
        <a:xfrm>
          <a:off x="10515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26" name="楕円 125">
          <a:extLst>
            <a:ext uri="{FF2B5EF4-FFF2-40B4-BE49-F238E27FC236}">
              <a16:creationId xmlns:a16="http://schemas.microsoft.com/office/drawing/2014/main" id="{BB4D2998-DD2E-4269-9E03-5699926CED87}"/>
            </a:ext>
          </a:extLst>
        </xdr:cNvPr>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27" name="直線コネクタ 126">
          <a:extLst>
            <a:ext uri="{FF2B5EF4-FFF2-40B4-BE49-F238E27FC236}">
              <a16:creationId xmlns:a16="http://schemas.microsoft.com/office/drawing/2014/main" id="{CBFAF648-7F27-4818-A461-7AA948387BF3}"/>
            </a:ext>
          </a:extLst>
        </xdr:cNvPr>
        <xdr:cNvCxnSpPr/>
      </xdr:nvCxnSpPr>
      <xdr:spPr>
        <a:xfrm>
          <a:off x="9639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8" name="楕円 127">
          <a:extLst>
            <a:ext uri="{FF2B5EF4-FFF2-40B4-BE49-F238E27FC236}">
              <a16:creationId xmlns:a16="http://schemas.microsoft.com/office/drawing/2014/main" id="{B9D14502-A6CC-4BFF-A8A9-1F5021433769}"/>
            </a:ext>
          </a:extLst>
        </xdr:cNvPr>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87630</xdr:rowOff>
    </xdr:to>
    <xdr:cxnSp macro="">
      <xdr:nvCxnSpPr>
        <xdr:cNvPr id="129" name="直線コネクタ 128">
          <a:extLst>
            <a:ext uri="{FF2B5EF4-FFF2-40B4-BE49-F238E27FC236}">
              <a16:creationId xmlns:a16="http://schemas.microsoft.com/office/drawing/2014/main" id="{E53775BE-A02D-4E41-920A-D2F23010385E}"/>
            </a:ext>
          </a:extLst>
        </xdr:cNvPr>
        <xdr:cNvCxnSpPr/>
      </xdr:nvCxnSpPr>
      <xdr:spPr>
        <a:xfrm>
          <a:off x="8750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0" name="楕円 129">
          <a:extLst>
            <a:ext uri="{FF2B5EF4-FFF2-40B4-BE49-F238E27FC236}">
              <a16:creationId xmlns:a16="http://schemas.microsoft.com/office/drawing/2014/main" id="{AC8E9B98-48A8-466B-ACFB-6DFA4F315DF7}"/>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87630</xdr:rowOff>
    </xdr:to>
    <xdr:cxnSp macro="">
      <xdr:nvCxnSpPr>
        <xdr:cNvPr id="131" name="直線コネクタ 130">
          <a:extLst>
            <a:ext uri="{FF2B5EF4-FFF2-40B4-BE49-F238E27FC236}">
              <a16:creationId xmlns:a16="http://schemas.microsoft.com/office/drawing/2014/main" id="{6E8EB9AA-0082-4083-9F0F-68837A6D2EA1}"/>
            </a:ext>
          </a:extLst>
        </xdr:cNvPr>
        <xdr:cNvCxnSpPr/>
      </xdr:nvCxnSpPr>
      <xdr:spPr>
        <a:xfrm>
          <a:off x="7861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2" name="n_1aveValue【図書館】&#10;一人当たり面積">
          <a:extLst>
            <a:ext uri="{FF2B5EF4-FFF2-40B4-BE49-F238E27FC236}">
              <a16:creationId xmlns:a16="http://schemas.microsoft.com/office/drawing/2014/main" id="{B9772A6B-1369-42C4-A218-E2BCB7240286}"/>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3" name="n_2aveValue【図書館】&#10;一人当たり面積">
          <a:extLst>
            <a:ext uri="{FF2B5EF4-FFF2-40B4-BE49-F238E27FC236}">
              <a16:creationId xmlns:a16="http://schemas.microsoft.com/office/drawing/2014/main" id="{6E4520D9-8698-4B36-BBB4-8372E76A582E}"/>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4" name="n_3aveValue【図書館】&#10;一人当たり面積">
          <a:extLst>
            <a:ext uri="{FF2B5EF4-FFF2-40B4-BE49-F238E27FC236}">
              <a16:creationId xmlns:a16="http://schemas.microsoft.com/office/drawing/2014/main" id="{5F43F5B0-331B-4DDD-A884-333CD5E11A80}"/>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a:extLst>
            <a:ext uri="{FF2B5EF4-FFF2-40B4-BE49-F238E27FC236}">
              <a16:creationId xmlns:a16="http://schemas.microsoft.com/office/drawing/2014/main" id="{BA9CD9D1-537F-4A4E-B288-B4A973DCED1A}"/>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129557</xdr:rowOff>
    </xdr:from>
    <xdr:ext cx="469744" cy="259045"/>
    <xdr:sp macro="" textlink="">
      <xdr:nvSpPr>
        <xdr:cNvPr id="136" name="n_1mainValue【図書館】&#10;一人当たり面積">
          <a:extLst>
            <a:ext uri="{FF2B5EF4-FFF2-40B4-BE49-F238E27FC236}">
              <a16:creationId xmlns:a16="http://schemas.microsoft.com/office/drawing/2014/main" id="{BC489DD5-BDBA-49F1-83E1-F87DADE6B764}"/>
            </a:ext>
          </a:extLst>
        </xdr:cNvPr>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37" name="n_2mainValue【図書館】&#10;一人当たり面積">
          <a:extLst>
            <a:ext uri="{FF2B5EF4-FFF2-40B4-BE49-F238E27FC236}">
              <a16:creationId xmlns:a16="http://schemas.microsoft.com/office/drawing/2014/main" id="{02E55868-E7A2-47CD-B09D-36CE954FE587}"/>
            </a:ext>
          </a:extLst>
        </xdr:cNvPr>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8" name="n_3mainValue【図書館】&#10;一人当たり面積">
          <a:extLst>
            <a:ext uri="{FF2B5EF4-FFF2-40B4-BE49-F238E27FC236}">
              <a16:creationId xmlns:a16="http://schemas.microsoft.com/office/drawing/2014/main" id="{CBC6309E-A280-4C5B-98F3-E66213303A8D}"/>
            </a:ext>
          </a:extLst>
        </xdr:cNvPr>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2478C58E-5D42-40CD-84E5-B7A3F4C64A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1FBD3543-38C6-428A-A94B-315256F15A3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5C159B1A-AF4D-4D19-8581-2C3B49E17B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27028EA2-E6FB-46B4-9F35-5E325EFD0F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9B3D185D-49F7-4401-A9C9-D1212BC012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8D7BCDCD-47E4-49EC-B13F-A298ED33578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84F7F9B0-07EF-4633-983C-E762770D35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C60403FC-C605-45E9-B4D9-BA672F78E42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D143B148-FAD0-4F62-A014-309DCE9EFB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7B4C4E86-D3AB-45A6-B32C-457A307A5F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5A51C373-36CE-457A-BD7E-6CD757360B9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12032EF3-093A-4763-975B-6A49C95F8D2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AA7651FC-C2CB-4AB6-8984-617F9886569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5CE7E9B0-1B92-4702-8066-A340E3D296B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FB2FA646-0DAC-4D36-9FDA-63A67B589AC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B99E7A5A-3BDA-433C-8678-9A1557D5C42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1D8EB5A9-0497-470F-AF26-3C490E80870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2810D1C3-C996-4661-BED3-01EE3E94F1F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3A70201B-AB52-48D5-8652-1B97C630028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3E342621-9B8B-484B-9CBB-33C49CF8241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id="{5E629797-0F2E-45E6-B494-2047BB4E8804}"/>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8CC8AC97-DC12-48BB-AAD8-101C3F5F7C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8BFA5BF1-9B55-48B2-81C3-26BB8A158FF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id="{50E35FA1-EB4B-48BB-BEC2-DA4330D3C7A2}"/>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278B22FB-0354-4E8E-A364-878B692A500F}"/>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id="{641197FA-AC06-461D-B72E-8CABCBEF4171}"/>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0EDD7930-BEF3-4AF5-A924-9CB379EF70CD}"/>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B86DF32E-5E53-4958-A979-B91EAF19BE9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198D5E9D-5A4B-40F2-9A64-91CB9A42DB45}"/>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id="{92223C6F-7EF5-4437-99BE-B0A49DEAD842}"/>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id="{EFFFB515-1A5B-4916-9861-00367DC93F08}"/>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id="{40828C58-4264-4D39-B070-2EEAE5C0349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1A3851FC-961C-41F5-A6E1-953F9F752B75}"/>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a:extLst>
            <a:ext uri="{FF2B5EF4-FFF2-40B4-BE49-F238E27FC236}">
              <a16:creationId xmlns:a16="http://schemas.microsoft.com/office/drawing/2014/main" id="{60CC33A2-5494-44A4-9952-6299CF2B432B}"/>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0B6442A-63F3-4230-80F5-D42E397D4B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07D8056-4845-4F8A-B2B0-C39BE9E84D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6BE82BA-391C-4736-B76B-F135EBF3F0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027D3EA-D61B-4BE7-A952-F36BA6F76B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395FD26-B3A1-44E0-8FA1-3227235F5CE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100330</xdr:rowOff>
    </xdr:from>
    <xdr:to>
      <xdr:col>24</xdr:col>
      <xdr:colOff>114300</xdr:colOff>
      <xdr:row>61</xdr:row>
      <xdr:rowOff>30480</xdr:rowOff>
    </xdr:to>
    <xdr:sp macro="" textlink="">
      <xdr:nvSpPr>
        <xdr:cNvPr id="178" name="楕円 177">
          <a:extLst>
            <a:ext uri="{FF2B5EF4-FFF2-40B4-BE49-F238E27FC236}">
              <a16:creationId xmlns:a16="http://schemas.microsoft.com/office/drawing/2014/main" id="{4F0AEA4A-E25F-4C21-A7D5-9512DD70826D}"/>
            </a:ext>
          </a:extLst>
        </xdr:cNvPr>
        <xdr:cNvSpPr/>
      </xdr:nvSpPr>
      <xdr:spPr>
        <a:xfrm>
          <a:off x="4584700" y="10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78757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659B6B3A-927A-4584-97AA-FB97D877C8F5}"/>
            </a:ext>
          </a:extLst>
        </xdr:cNvPr>
        <xdr:cNvSpPr txBox="1"/>
      </xdr:nvSpPr>
      <xdr:spPr>
        <a:xfrm>
          <a:off x="4673600"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71120</xdr:rowOff>
    </xdr:from>
    <xdr:to>
      <xdr:col>20</xdr:col>
      <xdr:colOff>38100</xdr:colOff>
      <xdr:row>61</xdr:row>
      <xdr:rowOff>1270</xdr:rowOff>
    </xdr:to>
    <xdr:sp macro="" textlink="">
      <xdr:nvSpPr>
        <xdr:cNvPr id="180" name="楕円 179">
          <a:extLst>
            <a:ext uri="{FF2B5EF4-FFF2-40B4-BE49-F238E27FC236}">
              <a16:creationId xmlns:a16="http://schemas.microsoft.com/office/drawing/2014/main" id="{5C1EBBD1-4747-4328-B378-FFD414CE7E98}"/>
            </a:ext>
          </a:extLst>
        </xdr:cNvPr>
        <xdr:cNvSpPr/>
      </xdr:nvSpPr>
      <xdr:spPr>
        <a:xfrm>
          <a:off x="3746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60</xdr:row>
      <xdr:rowOff>151130</xdr:rowOff>
    </xdr:to>
    <xdr:cxnSp macro="">
      <xdr:nvCxnSpPr>
        <xdr:cNvPr id="181" name="直線コネクタ 180">
          <a:extLst>
            <a:ext uri="{FF2B5EF4-FFF2-40B4-BE49-F238E27FC236}">
              <a16:creationId xmlns:a16="http://schemas.microsoft.com/office/drawing/2014/main" id="{AFD5F830-BFCB-4BD6-A8F5-DF6BCA1E9253}"/>
            </a:ext>
          </a:extLst>
        </xdr:cNvPr>
        <xdr:cNvCxnSpPr/>
      </xdr:nvCxnSpPr>
      <xdr:spPr>
        <a:xfrm>
          <a:off x="3797300" y="1040892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82" name="楕円 181">
          <a:extLst>
            <a:ext uri="{FF2B5EF4-FFF2-40B4-BE49-F238E27FC236}">
              <a16:creationId xmlns:a16="http://schemas.microsoft.com/office/drawing/2014/main" id="{93B89939-CE6F-429C-BDD1-711E407705A6}"/>
            </a:ext>
          </a:extLst>
        </xdr:cNvPr>
        <xdr:cNvSpPr/>
      </xdr:nvSpPr>
      <xdr:spPr>
        <a:xfrm>
          <a:off x="2857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121920</xdr:rowOff>
    </xdr:to>
    <xdr:cxnSp macro="">
      <xdr:nvCxnSpPr>
        <xdr:cNvPr id="183" name="直線コネクタ 182">
          <a:extLst>
            <a:ext uri="{FF2B5EF4-FFF2-40B4-BE49-F238E27FC236}">
              <a16:creationId xmlns:a16="http://schemas.microsoft.com/office/drawing/2014/main" id="{451C7B06-6B20-47B4-AABF-FF15454D8416}"/>
            </a:ext>
          </a:extLst>
        </xdr:cNvPr>
        <xdr:cNvCxnSpPr/>
      </xdr:nvCxnSpPr>
      <xdr:spPr>
        <a:xfrm>
          <a:off x="2908300" y="10271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4" name="楕円 183">
          <a:extLst>
            <a:ext uri="{FF2B5EF4-FFF2-40B4-BE49-F238E27FC236}">
              <a16:creationId xmlns:a16="http://schemas.microsoft.com/office/drawing/2014/main" id="{A6311B89-12FF-4CA3-86F4-04E7BE3022D1}"/>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60</xdr:row>
      <xdr:rowOff>76200</xdr:rowOff>
    </xdr:to>
    <xdr:cxnSp macro="">
      <xdr:nvCxnSpPr>
        <xdr:cNvPr id="185" name="直線コネクタ 184">
          <a:extLst>
            <a:ext uri="{FF2B5EF4-FFF2-40B4-BE49-F238E27FC236}">
              <a16:creationId xmlns:a16="http://schemas.microsoft.com/office/drawing/2014/main" id="{A564343B-6586-4BA1-A737-474D680C3384}"/>
            </a:ext>
          </a:extLst>
        </xdr:cNvPr>
        <xdr:cNvCxnSpPr/>
      </xdr:nvCxnSpPr>
      <xdr:spPr>
        <a:xfrm flipV="1">
          <a:off x="2019300" y="10271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a:extLst>
            <a:ext uri="{FF2B5EF4-FFF2-40B4-BE49-F238E27FC236}">
              <a16:creationId xmlns:a16="http://schemas.microsoft.com/office/drawing/2014/main" id="{CAC83DA2-F3FD-46AE-9333-AEAE8B5616F9}"/>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87" name="n_2aveValue【体育館・プール】&#10;有形固定資産減価償却率">
          <a:extLst>
            <a:ext uri="{FF2B5EF4-FFF2-40B4-BE49-F238E27FC236}">
              <a16:creationId xmlns:a16="http://schemas.microsoft.com/office/drawing/2014/main" id="{35AED0F2-82B2-4AC7-8C13-88305688FA2F}"/>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a:extLst>
            <a:ext uri="{FF2B5EF4-FFF2-40B4-BE49-F238E27FC236}">
              <a16:creationId xmlns:a16="http://schemas.microsoft.com/office/drawing/2014/main" id="{41814B8E-E67F-4BA4-9C72-58215D4EDA88}"/>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a:extLst>
            <a:ext uri="{FF2B5EF4-FFF2-40B4-BE49-F238E27FC236}">
              <a16:creationId xmlns:a16="http://schemas.microsoft.com/office/drawing/2014/main" id="{27D3E046-2661-4DF3-97D9-1917C0EDA7FB}"/>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163847</xdr:rowOff>
    </xdr:from>
    <xdr:ext cx="405111" cy="259045"/>
    <xdr:sp macro="" textlink="">
      <xdr:nvSpPr>
        <xdr:cNvPr id="190" name="n_1mainValue【体育館・プール】&#10;有形固定資産減価償却率">
          <a:extLst>
            <a:ext uri="{FF2B5EF4-FFF2-40B4-BE49-F238E27FC236}">
              <a16:creationId xmlns:a16="http://schemas.microsoft.com/office/drawing/2014/main" id="{E79C3598-FFB7-408A-96B2-4E20D2FD1344}"/>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1" name="n_2mainValue【体育館・プール】&#10;有形固定資産減価償却率">
          <a:extLst>
            <a:ext uri="{FF2B5EF4-FFF2-40B4-BE49-F238E27FC236}">
              <a16:creationId xmlns:a16="http://schemas.microsoft.com/office/drawing/2014/main" id="{F7000153-14BF-4869-9347-11F504434D14}"/>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92" name="n_3mainValue【体育館・プール】&#10;有形固定資産減価償却率">
          <a:extLst>
            <a:ext uri="{FF2B5EF4-FFF2-40B4-BE49-F238E27FC236}">
              <a16:creationId xmlns:a16="http://schemas.microsoft.com/office/drawing/2014/main" id="{A4A8AC67-310F-4E2F-824D-C28EC96CE491}"/>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5E7DE358-1015-433A-BFFE-603732FEDA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BD9DC613-2A8E-4079-9295-A013550D27C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99A33026-5A66-4173-A732-8C322DA38F7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CDF756BA-AA12-4DA9-9B47-14BA375E7F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44EC0C16-9359-4713-808B-5563B93442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6565811C-A00E-42E7-9256-7C247F34B8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E72AF37D-0BEF-41FB-AD81-57AC985696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BEEF3346-8283-4BB4-837E-8FDC6E888E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C13C6FB0-6957-469F-AA46-2880315DE6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28CC2D7E-15A0-4CED-8942-76519EE7A8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447F981C-5ACE-4489-A8EE-E98637DFDCB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AA677FD4-A845-423B-AB89-118D76A41C4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CEDA4B40-34C6-400F-A754-D4865307307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B2B3A762-FA1D-4E58-9F09-5F8A7749AE2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8DC79BAD-3867-4F6C-B889-987FE9FB71E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BE57E0E1-00DA-4D11-924B-90294E7B914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5AFAD678-2A91-4DB3-904B-7F2FE04352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563F335-41B0-481E-A98D-E20A26B7DC2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1E220F83-5E8B-458A-8BAA-D84625C8EFA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F24781BD-130D-435F-82E9-039B376989A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EF103AB6-22BC-42F9-AC05-4B0238E94A4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AD3975F8-76B7-47D6-9F98-0E8FEDEC9FB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B7B75F19-631B-4ACE-A3E1-CBEFE4B077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a:extLst>
            <a:ext uri="{FF2B5EF4-FFF2-40B4-BE49-F238E27FC236}">
              <a16:creationId xmlns:a16="http://schemas.microsoft.com/office/drawing/2014/main" id="{71FA73AA-7BAF-4BB9-B7A7-E9A4241AB21B}"/>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a:extLst>
            <a:ext uri="{FF2B5EF4-FFF2-40B4-BE49-F238E27FC236}">
              <a16:creationId xmlns:a16="http://schemas.microsoft.com/office/drawing/2014/main" id="{5AD8BCF8-24ED-4C0E-BDAC-3931B0D52C2A}"/>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a:extLst>
            <a:ext uri="{FF2B5EF4-FFF2-40B4-BE49-F238E27FC236}">
              <a16:creationId xmlns:a16="http://schemas.microsoft.com/office/drawing/2014/main" id="{EF8A6990-4969-4AE7-BE45-B554E9AD03A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a:extLst>
            <a:ext uri="{FF2B5EF4-FFF2-40B4-BE49-F238E27FC236}">
              <a16:creationId xmlns:a16="http://schemas.microsoft.com/office/drawing/2014/main" id="{A4043791-1B34-46C4-95D9-6FD9C7E687CF}"/>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a:extLst>
            <a:ext uri="{FF2B5EF4-FFF2-40B4-BE49-F238E27FC236}">
              <a16:creationId xmlns:a16="http://schemas.microsoft.com/office/drawing/2014/main" id="{B432B0E4-64AC-423F-A3D0-74C20BC5B0C1}"/>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21" name="【体育館・プール】&#10;一人当たり面積平均値テキスト">
          <a:extLst>
            <a:ext uri="{FF2B5EF4-FFF2-40B4-BE49-F238E27FC236}">
              <a16:creationId xmlns:a16="http://schemas.microsoft.com/office/drawing/2014/main" id="{99E03EB7-98AD-465A-8FE0-3F2F4877AE8E}"/>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a:extLst>
            <a:ext uri="{FF2B5EF4-FFF2-40B4-BE49-F238E27FC236}">
              <a16:creationId xmlns:a16="http://schemas.microsoft.com/office/drawing/2014/main" id="{D1CBC5C4-7E64-4BD6-AFDE-26A7C026EEFE}"/>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a:extLst>
            <a:ext uri="{FF2B5EF4-FFF2-40B4-BE49-F238E27FC236}">
              <a16:creationId xmlns:a16="http://schemas.microsoft.com/office/drawing/2014/main" id="{57828FB3-04A4-42D8-9745-1F1723F8F44A}"/>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a:extLst>
            <a:ext uri="{FF2B5EF4-FFF2-40B4-BE49-F238E27FC236}">
              <a16:creationId xmlns:a16="http://schemas.microsoft.com/office/drawing/2014/main" id="{4FB9C7EB-DF5D-49BD-94EB-300F10078D55}"/>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a:extLst>
            <a:ext uri="{FF2B5EF4-FFF2-40B4-BE49-F238E27FC236}">
              <a16:creationId xmlns:a16="http://schemas.microsoft.com/office/drawing/2014/main" id="{C44E921C-C940-4FFF-BA2D-6AF732B3474D}"/>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a:extLst>
            <a:ext uri="{FF2B5EF4-FFF2-40B4-BE49-F238E27FC236}">
              <a16:creationId xmlns:a16="http://schemas.microsoft.com/office/drawing/2014/main" id="{B10D1F12-48FA-419C-B032-16B894B63D84}"/>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16B80A7-689B-4990-B1A9-F1C053ABC9A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6B08A1C-B93B-4E5E-A781-32CB589943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1E951CDE-AA67-42BB-A13B-02C23BF4FEA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51A17F4-D58B-452A-95FB-7CBB479E793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24057F5-BB91-455B-94E4-C995CE8C56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32" name="楕円 231">
          <a:extLst>
            <a:ext uri="{FF2B5EF4-FFF2-40B4-BE49-F238E27FC236}">
              <a16:creationId xmlns:a16="http://schemas.microsoft.com/office/drawing/2014/main" id="{CC603F6D-53E7-4FFC-A67D-B7D662C4487D}"/>
            </a:ext>
          </a:extLst>
        </xdr:cNvPr>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33" name="【体育館・プール】&#10;一人当たり面積該当値テキスト">
          <a:extLst>
            <a:ext uri="{FF2B5EF4-FFF2-40B4-BE49-F238E27FC236}">
              <a16:creationId xmlns:a16="http://schemas.microsoft.com/office/drawing/2014/main" id="{8DF43C5B-6716-47C1-B428-F5A5A2CD676E}"/>
            </a:ext>
          </a:extLst>
        </xdr:cNvPr>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65405</xdr:rowOff>
    </xdr:from>
    <xdr:to>
      <xdr:col>50</xdr:col>
      <xdr:colOff>165100</xdr:colOff>
      <xdr:row>63</xdr:row>
      <xdr:rowOff>167005</xdr:rowOff>
    </xdr:to>
    <xdr:sp macro="" textlink="">
      <xdr:nvSpPr>
        <xdr:cNvPr id="234" name="楕円 233">
          <a:extLst>
            <a:ext uri="{FF2B5EF4-FFF2-40B4-BE49-F238E27FC236}">
              <a16:creationId xmlns:a16="http://schemas.microsoft.com/office/drawing/2014/main" id="{BD0BB4B1-2689-4154-9DDC-0A11FA0209F0}"/>
            </a:ext>
          </a:extLst>
        </xdr:cNvPr>
        <xdr:cNvSpPr/>
      </xdr:nvSpPr>
      <xdr:spPr>
        <a:xfrm>
          <a:off x="9588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116205</xdr:rowOff>
    </xdr:to>
    <xdr:cxnSp macro="">
      <xdr:nvCxnSpPr>
        <xdr:cNvPr id="235" name="直線コネクタ 234">
          <a:extLst>
            <a:ext uri="{FF2B5EF4-FFF2-40B4-BE49-F238E27FC236}">
              <a16:creationId xmlns:a16="http://schemas.microsoft.com/office/drawing/2014/main" id="{2D4F1E9E-BA6B-47DF-80FD-17BA588B0ABC}"/>
            </a:ext>
          </a:extLst>
        </xdr:cNvPr>
        <xdr:cNvCxnSpPr/>
      </xdr:nvCxnSpPr>
      <xdr:spPr>
        <a:xfrm flipV="1">
          <a:off x="9639300" y="109156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65405</xdr:rowOff>
    </xdr:from>
    <xdr:to>
      <xdr:col>46</xdr:col>
      <xdr:colOff>38100</xdr:colOff>
      <xdr:row>63</xdr:row>
      <xdr:rowOff>167005</xdr:rowOff>
    </xdr:to>
    <xdr:sp macro="" textlink="">
      <xdr:nvSpPr>
        <xdr:cNvPr id="236" name="楕円 235">
          <a:extLst>
            <a:ext uri="{FF2B5EF4-FFF2-40B4-BE49-F238E27FC236}">
              <a16:creationId xmlns:a16="http://schemas.microsoft.com/office/drawing/2014/main" id="{AC845B17-9139-4559-A693-B6C5043FED93}"/>
            </a:ext>
          </a:extLst>
        </xdr:cNvPr>
        <xdr:cNvSpPr/>
      </xdr:nvSpPr>
      <xdr:spPr>
        <a:xfrm>
          <a:off x="8699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116205</xdr:rowOff>
    </xdr:from>
    <xdr:to>
      <xdr:col>50</xdr:col>
      <xdr:colOff>114300</xdr:colOff>
      <xdr:row>63</xdr:row>
      <xdr:rowOff>116205</xdr:rowOff>
    </xdr:to>
    <xdr:cxnSp macro="">
      <xdr:nvCxnSpPr>
        <xdr:cNvPr id="237" name="直線コネクタ 236">
          <a:extLst>
            <a:ext uri="{FF2B5EF4-FFF2-40B4-BE49-F238E27FC236}">
              <a16:creationId xmlns:a16="http://schemas.microsoft.com/office/drawing/2014/main" id="{591C1121-88AB-41C0-A7E4-7DF02042DAA4}"/>
            </a:ext>
          </a:extLst>
        </xdr:cNvPr>
        <xdr:cNvCxnSpPr/>
      </xdr:nvCxnSpPr>
      <xdr:spPr>
        <a:xfrm>
          <a:off x="8750300" y="10917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65405</xdr:rowOff>
    </xdr:from>
    <xdr:to>
      <xdr:col>41</xdr:col>
      <xdr:colOff>101600</xdr:colOff>
      <xdr:row>63</xdr:row>
      <xdr:rowOff>167005</xdr:rowOff>
    </xdr:to>
    <xdr:sp macro="" textlink="">
      <xdr:nvSpPr>
        <xdr:cNvPr id="238" name="楕円 237">
          <a:extLst>
            <a:ext uri="{FF2B5EF4-FFF2-40B4-BE49-F238E27FC236}">
              <a16:creationId xmlns:a16="http://schemas.microsoft.com/office/drawing/2014/main" id="{523FBE9A-631D-4677-9B7E-FF50251973F0}"/>
            </a:ext>
          </a:extLst>
        </xdr:cNvPr>
        <xdr:cNvSpPr/>
      </xdr:nvSpPr>
      <xdr:spPr>
        <a:xfrm>
          <a:off x="7810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116205</xdr:rowOff>
    </xdr:from>
    <xdr:to>
      <xdr:col>45</xdr:col>
      <xdr:colOff>177800</xdr:colOff>
      <xdr:row>63</xdr:row>
      <xdr:rowOff>116205</xdr:rowOff>
    </xdr:to>
    <xdr:cxnSp macro="">
      <xdr:nvCxnSpPr>
        <xdr:cNvPr id="239" name="直線コネクタ 238">
          <a:extLst>
            <a:ext uri="{FF2B5EF4-FFF2-40B4-BE49-F238E27FC236}">
              <a16:creationId xmlns:a16="http://schemas.microsoft.com/office/drawing/2014/main" id="{0345AD31-4D5F-4409-AA31-AC37EB0D1323}"/>
            </a:ext>
          </a:extLst>
        </xdr:cNvPr>
        <xdr:cNvCxnSpPr/>
      </xdr:nvCxnSpPr>
      <xdr:spPr>
        <a:xfrm>
          <a:off x="7861300" y="10917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a:extLst>
            <a:ext uri="{FF2B5EF4-FFF2-40B4-BE49-F238E27FC236}">
              <a16:creationId xmlns:a16="http://schemas.microsoft.com/office/drawing/2014/main" id="{198D86E5-E978-4C7E-BF6B-3A243DABCD0E}"/>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41" name="n_2aveValue【体育館・プール】&#10;一人当たり面積">
          <a:extLst>
            <a:ext uri="{FF2B5EF4-FFF2-40B4-BE49-F238E27FC236}">
              <a16:creationId xmlns:a16="http://schemas.microsoft.com/office/drawing/2014/main" id="{6461715F-BF2E-429C-80E0-CC39DDDDF28B}"/>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a:extLst>
            <a:ext uri="{FF2B5EF4-FFF2-40B4-BE49-F238E27FC236}">
              <a16:creationId xmlns:a16="http://schemas.microsoft.com/office/drawing/2014/main" id="{33C4124D-E0C3-4FB5-9E53-E291A6121988}"/>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a:extLst>
            <a:ext uri="{FF2B5EF4-FFF2-40B4-BE49-F238E27FC236}">
              <a16:creationId xmlns:a16="http://schemas.microsoft.com/office/drawing/2014/main" id="{B97E0160-3C33-4562-9202-5FA83DE2E381}"/>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158132</xdr:rowOff>
    </xdr:from>
    <xdr:ext cx="469744" cy="259045"/>
    <xdr:sp macro="" textlink="">
      <xdr:nvSpPr>
        <xdr:cNvPr id="244" name="n_1mainValue【体育館・プール】&#10;一人当たり面積">
          <a:extLst>
            <a:ext uri="{FF2B5EF4-FFF2-40B4-BE49-F238E27FC236}">
              <a16:creationId xmlns:a16="http://schemas.microsoft.com/office/drawing/2014/main" id="{52567467-F34D-41BE-8B05-1FF6E9CEABCC}"/>
            </a:ext>
          </a:extLst>
        </xdr:cNvPr>
        <xdr:cNvSpPr txBox="1"/>
      </xdr:nvSpPr>
      <xdr:spPr>
        <a:xfrm>
          <a:off x="93917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158132</xdr:rowOff>
    </xdr:from>
    <xdr:ext cx="469744" cy="259045"/>
    <xdr:sp macro="" textlink="">
      <xdr:nvSpPr>
        <xdr:cNvPr id="245" name="n_2mainValue【体育館・プール】&#10;一人当たり面積">
          <a:extLst>
            <a:ext uri="{FF2B5EF4-FFF2-40B4-BE49-F238E27FC236}">
              <a16:creationId xmlns:a16="http://schemas.microsoft.com/office/drawing/2014/main" id="{924BE42E-FD61-4532-B949-DDD17ABEC0A7}"/>
            </a:ext>
          </a:extLst>
        </xdr:cNvPr>
        <xdr:cNvSpPr txBox="1"/>
      </xdr:nvSpPr>
      <xdr:spPr>
        <a:xfrm>
          <a:off x="8515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158132</xdr:rowOff>
    </xdr:from>
    <xdr:ext cx="469744" cy="259045"/>
    <xdr:sp macro="" textlink="">
      <xdr:nvSpPr>
        <xdr:cNvPr id="246" name="n_3mainValue【体育館・プール】&#10;一人当たり面積">
          <a:extLst>
            <a:ext uri="{FF2B5EF4-FFF2-40B4-BE49-F238E27FC236}">
              <a16:creationId xmlns:a16="http://schemas.microsoft.com/office/drawing/2014/main" id="{055D2D5B-8461-42FC-B1A9-88D413BCD8F7}"/>
            </a:ext>
          </a:extLst>
        </xdr:cNvPr>
        <xdr:cNvSpPr txBox="1"/>
      </xdr:nvSpPr>
      <xdr:spPr>
        <a:xfrm>
          <a:off x="7626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E3835C9F-9983-4595-8644-7A7B44F4758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453C045A-A54E-4960-8629-C0023CCEDD8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378CE5E2-4083-4707-A77F-A274C993AC2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64B4DBB8-BBB8-467F-92BA-C1B196FD8B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6BDB7114-69D1-4D2E-8ED2-5737936C84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5301104E-B97E-446C-BA25-DC4DDC5F45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5A065938-8762-49A2-B11F-3C3F0F363E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1B3B79B7-1E0B-45D2-86DB-EDF94EF3FB8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2D47659-AC5B-4AAA-AADC-FC3E58F8CE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DF95BCF1-DE7C-48E3-85DC-F2BA6C69E3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25EF2384-649B-4618-831A-0C9D6C9BAFE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ECEECD59-2E64-43D7-B99D-7172E346D55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C638D0CF-10C2-4679-A95A-1E5EAAA4ED2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AED1E624-6BCE-4F93-A6DE-AE0401EDEB6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D099E3D9-A3A1-4DE6-9EF7-430363105D8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F473C19E-1433-41F7-B444-7CCBFAECF44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7D110C09-74C9-41B1-84A1-01A9E278CD6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8B050233-4A44-4AEA-B447-DE77F2052CA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A6C66D10-8E0A-4FD4-8F6F-5183262AE3C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FC1A7D7A-FA9D-4D72-B245-3BEC8D76B65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AD00D28A-2427-41F2-B413-38481ACA7A5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F09177B5-35EB-488C-8F96-A863CC892A9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CCC784F2-8023-43AE-9694-CC5C7559F46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a:extLst>
            <a:ext uri="{FF2B5EF4-FFF2-40B4-BE49-F238E27FC236}">
              <a16:creationId xmlns:a16="http://schemas.microsoft.com/office/drawing/2014/main" id="{AD30A864-5F1D-4D96-9DF9-F0EE8181D5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A96A4156-8D27-49DA-9691-AA57CA522E05}"/>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a:extLst>
            <a:ext uri="{FF2B5EF4-FFF2-40B4-BE49-F238E27FC236}">
              <a16:creationId xmlns:a16="http://schemas.microsoft.com/office/drawing/2014/main" id="{EA67EB20-55E0-46DF-B61A-05FEDEFB31F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4201DC43-6936-417D-92CF-F931671F305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a:extLst>
            <a:ext uri="{FF2B5EF4-FFF2-40B4-BE49-F238E27FC236}">
              <a16:creationId xmlns:a16="http://schemas.microsoft.com/office/drawing/2014/main" id="{FB36C09D-541D-430B-8CA0-CD2BF6970D51}"/>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a:extLst>
            <a:ext uri="{FF2B5EF4-FFF2-40B4-BE49-F238E27FC236}">
              <a16:creationId xmlns:a16="http://schemas.microsoft.com/office/drawing/2014/main" id="{49A3E97E-B2E1-4BD9-86CF-F010DBA5C0B6}"/>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a:extLst>
            <a:ext uri="{FF2B5EF4-FFF2-40B4-BE49-F238E27FC236}">
              <a16:creationId xmlns:a16="http://schemas.microsoft.com/office/drawing/2014/main" id="{3EF9C47F-023F-4F74-8597-C5E4F17A52E3}"/>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a:extLst>
            <a:ext uri="{FF2B5EF4-FFF2-40B4-BE49-F238E27FC236}">
              <a16:creationId xmlns:a16="http://schemas.microsoft.com/office/drawing/2014/main" id="{734CB8DB-723A-43A7-8B57-2D1E4BE649AC}"/>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a:extLst>
            <a:ext uri="{FF2B5EF4-FFF2-40B4-BE49-F238E27FC236}">
              <a16:creationId xmlns:a16="http://schemas.microsoft.com/office/drawing/2014/main" id="{923B930B-EEAF-489E-AF0B-DADF821F007E}"/>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a:extLst>
            <a:ext uri="{FF2B5EF4-FFF2-40B4-BE49-F238E27FC236}">
              <a16:creationId xmlns:a16="http://schemas.microsoft.com/office/drawing/2014/main" id="{A694F04E-149E-4206-AB75-973DDF198CAD}"/>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a:extLst>
            <a:ext uri="{FF2B5EF4-FFF2-40B4-BE49-F238E27FC236}">
              <a16:creationId xmlns:a16="http://schemas.microsoft.com/office/drawing/2014/main" id="{CD5AFCAC-A5B3-4337-8415-149F50EDDBE6}"/>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a:extLst>
            <a:ext uri="{FF2B5EF4-FFF2-40B4-BE49-F238E27FC236}">
              <a16:creationId xmlns:a16="http://schemas.microsoft.com/office/drawing/2014/main" id="{778F89B4-37CD-44DF-98EE-95FB4BC1E3BC}"/>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8977F992-9860-48D1-B92D-01D9FAA59F4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4DD9B2C7-C3FC-4743-8A52-1C29671B95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E5234F8A-AE37-4875-816E-CA5CCDD553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ACC4E74-1AB4-40D2-AE25-3032B8BEDA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9AB8BB5-2207-4391-A559-3CD4624555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61595</xdr:rowOff>
    </xdr:from>
    <xdr:to>
      <xdr:col>24</xdr:col>
      <xdr:colOff>114300</xdr:colOff>
      <xdr:row>79</xdr:row>
      <xdr:rowOff>163195</xdr:rowOff>
    </xdr:to>
    <xdr:sp macro="" textlink="">
      <xdr:nvSpPr>
        <xdr:cNvPr id="287" name="楕円 286">
          <a:extLst>
            <a:ext uri="{FF2B5EF4-FFF2-40B4-BE49-F238E27FC236}">
              <a16:creationId xmlns:a16="http://schemas.microsoft.com/office/drawing/2014/main" id="{485BB8A8-F8A3-44D2-BACA-9C63E8D56724}"/>
            </a:ext>
          </a:extLst>
        </xdr:cNvPr>
        <xdr:cNvSpPr/>
      </xdr:nvSpPr>
      <xdr:spPr>
        <a:xfrm>
          <a:off x="4584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84472</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7C935BA1-20E4-4DD0-9928-ACCDB6E209BB}"/>
            </a:ext>
          </a:extLst>
        </xdr:cNvPr>
        <xdr:cNvSpPr txBox="1"/>
      </xdr:nvSpPr>
      <xdr:spPr>
        <a:xfrm>
          <a:off x="4673600"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116839</xdr:rowOff>
    </xdr:from>
    <xdr:to>
      <xdr:col>20</xdr:col>
      <xdr:colOff>38100</xdr:colOff>
      <xdr:row>80</xdr:row>
      <xdr:rowOff>46989</xdr:rowOff>
    </xdr:to>
    <xdr:sp macro="" textlink="">
      <xdr:nvSpPr>
        <xdr:cNvPr id="289" name="楕円 288">
          <a:extLst>
            <a:ext uri="{FF2B5EF4-FFF2-40B4-BE49-F238E27FC236}">
              <a16:creationId xmlns:a16="http://schemas.microsoft.com/office/drawing/2014/main" id="{4BAA1D65-5175-4F9F-A7EE-18A57C733A09}"/>
            </a:ext>
          </a:extLst>
        </xdr:cNvPr>
        <xdr:cNvSpPr/>
      </xdr:nvSpPr>
      <xdr:spPr>
        <a:xfrm>
          <a:off x="3746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112395</xdr:rowOff>
    </xdr:from>
    <xdr:to>
      <xdr:col>24</xdr:col>
      <xdr:colOff>63500</xdr:colOff>
      <xdr:row>79</xdr:row>
      <xdr:rowOff>167639</xdr:rowOff>
    </xdr:to>
    <xdr:cxnSp macro="">
      <xdr:nvCxnSpPr>
        <xdr:cNvPr id="290" name="直線コネクタ 289">
          <a:extLst>
            <a:ext uri="{FF2B5EF4-FFF2-40B4-BE49-F238E27FC236}">
              <a16:creationId xmlns:a16="http://schemas.microsoft.com/office/drawing/2014/main" id="{0878B6D3-CDCE-44F9-96E0-00066FBA4D93}"/>
            </a:ext>
          </a:extLst>
        </xdr:cNvPr>
        <xdr:cNvCxnSpPr/>
      </xdr:nvCxnSpPr>
      <xdr:spPr>
        <a:xfrm flipV="1">
          <a:off x="3797300" y="1365694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291" name="楕円 290">
          <a:extLst>
            <a:ext uri="{FF2B5EF4-FFF2-40B4-BE49-F238E27FC236}">
              <a16:creationId xmlns:a16="http://schemas.microsoft.com/office/drawing/2014/main" id="{125C92A7-0869-4B68-B8D1-CF0B3E73C182}"/>
            </a:ext>
          </a:extLst>
        </xdr:cNvPr>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167639</xdr:rowOff>
    </xdr:from>
    <xdr:to>
      <xdr:col>19</xdr:col>
      <xdr:colOff>177800</xdr:colOff>
      <xdr:row>80</xdr:row>
      <xdr:rowOff>102870</xdr:rowOff>
    </xdr:to>
    <xdr:cxnSp macro="">
      <xdr:nvCxnSpPr>
        <xdr:cNvPr id="292" name="直線コネクタ 291">
          <a:extLst>
            <a:ext uri="{FF2B5EF4-FFF2-40B4-BE49-F238E27FC236}">
              <a16:creationId xmlns:a16="http://schemas.microsoft.com/office/drawing/2014/main" id="{548BA159-00F4-472E-B0A6-4A9B716F8651}"/>
            </a:ext>
          </a:extLst>
        </xdr:cNvPr>
        <xdr:cNvCxnSpPr/>
      </xdr:nvCxnSpPr>
      <xdr:spPr>
        <a:xfrm flipV="1">
          <a:off x="2908300" y="137121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293" name="楕円 292">
          <a:extLst>
            <a:ext uri="{FF2B5EF4-FFF2-40B4-BE49-F238E27FC236}">
              <a16:creationId xmlns:a16="http://schemas.microsoft.com/office/drawing/2014/main" id="{C0E3FE3D-DB0C-43B4-AF25-F3EA0C5A3DBB}"/>
            </a:ext>
          </a:extLst>
        </xdr:cNvPr>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102870</xdr:rowOff>
    </xdr:to>
    <xdr:cxnSp macro="">
      <xdr:nvCxnSpPr>
        <xdr:cNvPr id="294" name="直線コネクタ 293">
          <a:extLst>
            <a:ext uri="{FF2B5EF4-FFF2-40B4-BE49-F238E27FC236}">
              <a16:creationId xmlns:a16="http://schemas.microsoft.com/office/drawing/2014/main" id="{21A0A104-52CC-4C34-9CFB-9E60E449CBBF}"/>
            </a:ext>
          </a:extLst>
        </xdr:cNvPr>
        <xdr:cNvCxnSpPr/>
      </xdr:nvCxnSpPr>
      <xdr:spPr>
        <a:xfrm>
          <a:off x="2019300" y="13765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5" name="n_1aveValue【福祉施設】&#10;有形固定資産減価償却率">
          <a:extLst>
            <a:ext uri="{FF2B5EF4-FFF2-40B4-BE49-F238E27FC236}">
              <a16:creationId xmlns:a16="http://schemas.microsoft.com/office/drawing/2014/main" id="{0CBF9081-A1BC-42AB-B0C6-8D724CB98249}"/>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6" name="n_2aveValue【福祉施設】&#10;有形固定資産減価償却率">
          <a:extLst>
            <a:ext uri="{FF2B5EF4-FFF2-40B4-BE49-F238E27FC236}">
              <a16:creationId xmlns:a16="http://schemas.microsoft.com/office/drawing/2014/main" id="{8E350C3D-4CFD-416A-8901-9B474A534EFF}"/>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97" name="n_3aveValue【福祉施設】&#10;有形固定資産減価償却率">
          <a:extLst>
            <a:ext uri="{FF2B5EF4-FFF2-40B4-BE49-F238E27FC236}">
              <a16:creationId xmlns:a16="http://schemas.microsoft.com/office/drawing/2014/main" id="{14E39F1D-7028-4FC5-8211-EFEBAC9DA050}"/>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a:extLst>
            <a:ext uri="{FF2B5EF4-FFF2-40B4-BE49-F238E27FC236}">
              <a16:creationId xmlns:a16="http://schemas.microsoft.com/office/drawing/2014/main" id="{084C39AC-2783-4F1F-8B5F-C163285CFC5E}"/>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63516</xdr:rowOff>
    </xdr:from>
    <xdr:ext cx="405111" cy="259045"/>
    <xdr:sp macro="" textlink="">
      <xdr:nvSpPr>
        <xdr:cNvPr id="299" name="n_1mainValue【福祉施設】&#10;有形固定資産減価償却率">
          <a:extLst>
            <a:ext uri="{FF2B5EF4-FFF2-40B4-BE49-F238E27FC236}">
              <a16:creationId xmlns:a16="http://schemas.microsoft.com/office/drawing/2014/main" id="{CDF22C33-AE9E-4F6B-90F1-333A85C5B392}"/>
            </a:ext>
          </a:extLst>
        </xdr:cNvPr>
        <xdr:cNvSpPr txBox="1"/>
      </xdr:nvSpPr>
      <xdr:spPr>
        <a:xfrm>
          <a:off x="35820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00" name="n_2mainValue【福祉施設】&#10;有形固定資産減価償却率">
          <a:extLst>
            <a:ext uri="{FF2B5EF4-FFF2-40B4-BE49-F238E27FC236}">
              <a16:creationId xmlns:a16="http://schemas.microsoft.com/office/drawing/2014/main" id="{41BA3AF8-64D8-40C3-9419-F079423B9B30}"/>
            </a:ext>
          </a:extLst>
        </xdr:cNvPr>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301" name="n_3mainValue【福祉施設】&#10;有形固定資産減価償却率">
          <a:extLst>
            <a:ext uri="{FF2B5EF4-FFF2-40B4-BE49-F238E27FC236}">
              <a16:creationId xmlns:a16="http://schemas.microsoft.com/office/drawing/2014/main" id="{C53ADA7F-8286-46BD-9B37-321EEC29B000}"/>
            </a:ext>
          </a:extLst>
        </xdr:cNvPr>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92F2D1DD-903A-48F8-819D-7CBD580A54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70BF4280-AE67-4702-9DAE-73954DB983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AF1C9F94-B6EF-4AC1-8204-B14534ECB7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8E10562-F834-463F-9A7F-6B9E6ED146C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3FE1AC5D-CC73-4414-9AD7-D8C0F022C1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32CE53E0-99DE-4316-A98D-4A9B79BA0D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AB05A014-4A00-4662-B084-C3B2B86057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9AF6A9A2-E25D-4803-A3B5-C0C144CE21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9DC62D20-C004-4477-8D03-DB0A6DEAEC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B599325B-4BBB-4B83-B594-C90D544F27A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EE06701D-259F-41A9-A03A-6BC6F000A9D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610425EF-56AB-4C7E-8B54-551B9581E20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F1AB4AB3-7CEA-4622-909E-4F0BB10C6E4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64C7A88E-FF51-4E14-8714-DED862E5FA9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BB68C61-9FAC-46B9-B7B7-280A152DD62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3E08415C-514E-443B-8A05-E6C41D4A25D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23161B5F-23AC-4CCF-8580-A6618066C4D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8DC1F34F-A849-4871-B909-708BA599995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4CDF640F-6945-4D44-A161-10D6D2692CC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804C60FB-4A05-4313-974F-4EB83951722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CABD5E3D-3935-4DC8-AEE3-FB45D47C5D1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a:extLst>
            <a:ext uri="{FF2B5EF4-FFF2-40B4-BE49-F238E27FC236}">
              <a16:creationId xmlns:a16="http://schemas.microsoft.com/office/drawing/2014/main" id="{2D886104-E699-4949-AE1E-E4FE20CE03E2}"/>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a:extLst>
            <a:ext uri="{FF2B5EF4-FFF2-40B4-BE49-F238E27FC236}">
              <a16:creationId xmlns:a16="http://schemas.microsoft.com/office/drawing/2014/main" id="{852F84F5-72CC-4972-B7F9-334EDA650454}"/>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a:extLst>
            <a:ext uri="{FF2B5EF4-FFF2-40B4-BE49-F238E27FC236}">
              <a16:creationId xmlns:a16="http://schemas.microsoft.com/office/drawing/2014/main" id="{E942192F-881F-45C4-AF7F-F916EFDBDB52}"/>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a:extLst>
            <a:ext uri="{FF2B5EF4-FFF2-40B4-BE49-F238E27FC236}">
              <a16:creationId xmlns:a16="http://schemas.microsoft.com/office/drawing/2014/main" id="{904370E6-4495-449B-ADF5-4A1040E5BBF2}"/>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a:extLst>
            <a:ext uri="{FF2B5EF4-FFF2-40B4-BE49-F238E27FC236}">
              <a16:creationId xmlns:a16="http://schemas.microsoft.com/office/drawing/2014/main" id="{A743701E-A9D5-4186-851A-146CE8E9F5DD}"/>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28" name="【福祉施設】&#10;一人当たり面積平均値テキスト">
          <a:extLst>
            <a:ext uri="{FF2B5EF4-FFF2-40B4-BE49-F238E27FC236}">
              <a16:creationId xmlns:a16="http://schemas.microsoft.com/office/drawing/2014/main" id="{0FDB819D-BC7D-4070-A27E-CBA50FE23964}"/>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a:extLst>
            <a:ext uri="{FF2B5EF4-FFF2-40B4-BE49-F238E27FC236}">
              <a16:creationId xmlns:a16="http://schemas.microsoft.com/office/drawing/2014/main" id="{457B61FD-0FD0-4A15-8DF2-736CBB24488E}"/>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a:extLst>
            <a:ext uri="{FF2B5EF4-FFF2-40B4-BE49-F238E27FC236}">
              <a16:creationId xmlns:a16="http://schemas.microsoft.com/office/drawing/2014/main" id="{06C24565-8FE8-445E-933E-F2B10207D6AF}"/>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a:extLst>
            <a:ext uri="{FF2B5EF4-FFF2-40B4-BE49-F238E27FC236}">
              <a16:creationId xmlns:a16="http://schemas.microsoft.com/office/drawing/2014/main" id="{64597CBA-849C-485A-AFBA-2AC903649601}"/>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a:extLst>
            <a:ext uri="{FF2B5EF4-FFF2-40B4-BE49-F238E27FC236}">
              <a16:creationId xmlns:a16="http://schemas.microsoft.com/office/drawing/2014/main" id="{A918C355-9F81-4EF9-82FD-4B49D468FAC2}"/>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a:extLst>
            <a:ext uri="{FF2B5EF4-FFF2-40B4-BE49-F238E27FC236}">
              <a16:creationId xmlns:a16="http://schemas.microsoft.com/office/drawing/2014/main" id="{B7806F88-4078-4A73-B49C-DCD6CDDF4C2A}"/>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63A1720-0D1A-45DB-B6A5-997A21A23B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FCF0125F-DD40-421E-AA07-4E623A6855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99963A90-1CBC-4E28-A922-A5B6930E6E1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2DA431D2-7C02-4018-91C7-A322A55A7E7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5C2B84F3-BE5B-4035-81EE-71E5219290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158750</xdr:rowOff>
    </xdr:from>
    <xdr:to>
      <xdr:col>55</xdr:col>
      <xdr:colOff>50800</xdr:colOff>
      <xdr:row>85</xdr:row>
      <xdr:rowOff>88900</xdr:rowOff>
    </xdr:to>
    <xdr:sp macro="" textlink="">
      <xdr:nvSpPr>
        <xdr:cNvPr id="339" name="楕円 338">
          <a:extLst>
            <a:ext uri="{FF2B5EF4-FFF2-40B4-BE49-F238E27FC236}">
              <a16:creationId xmlns:a16="http://schemas.microsoft.com/office/drawing/2014/main" id="{562400BE-DE85-4EEE-952F-61AE4C7D08D1}"/>
            </a:ext>
          </a:extLst>
        </xdr:cNvPr>
        <xdr:cNvSpPr/>
      </xdr:nvSpPr>
      <xdr:spPr>
        <a:xfrm>
          <a:off x="10426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137177</xdr:rowOff>
    </xdr:from>
    <xdr:ext cx="469744" cy="259045"/>
    <xdr:sp macro="" textlink="">
      <xdr:nvSpPr>
        <xdr:cNvPr id="340" name="【福祉施設】&#10;一人当たり面積該当値テキスト">
          <a:extLst>
            <a:ext uri="{FF2B5EF4-FFF2-40B4-BE49-F238E27FC236}">
              <a16:creationId xmlns:a16="http://schemas.microsoft.com/office/drawing/2014/main" id="{5148C298-561D-4470-B816-20DD9AD19EEE}"/>
            </a:ext>
          </a:extLst>
        </xdr:cNvPr>
        <xdr:cNvSpPr txBox="1"/>
      </xdr:nvSpPr>
      <xdr:spPr>
        <a:xfrm>
          <a:off x="10515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xdr:rowOff>
    </xdr:from>
    <xdr:to>
      <xdr:col>50</xdr:col>
      <xdr:colOff>165100</xdr:colOff>
      <xdr:row>85</xdr:row>
      <xdr:rowOff>104902</xdr:rowOff>
    </xdr:to>
    <xdr:sp macro="" textlink="">
      <xdr:nvSpPr>
        <xdr:cNvPr id="341" name="楕円 340">
          <a:extLst>
            <a:ext uri="{FF2B5EF4-FFF2-40B4-BE49-F238E27FC236}">
              <a16:creationId xmlns:a16="http://schemas.microsoft.com/office/drawing/2014/main" id="{CF6DC74E-99D5-4A69-8949-33C5F64E1E78}"/>
            </a:ext>
          </a:extLst>
        </xdr:cNvPr>
        <xdr:cNvSpPr/>
      </xdr:nvSpPr>
      <xdr:spPr>
        <a:xfrm>
          <a:off x="958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38100</xdr:rowOff>
    </xdr:from>
    <xdr:to>
      <xdr:col>55</xdr:col>
      <xdr:colOff>0</xdr:colOff>
      <xdr:row>85</xdr:row>
      <xdr:rowOff>54102</xdr:rowOff>
    </xdr:to>
    <xdr:cxnSp macro="">
      <xdr:nvCxnSpPr>
        <xdr:cNvPr id="342" name="直線コネクタ 341">
          <a:extLst>
            <a:ext uri="{FF2B5EF4-FFF2-40B4-BE49-F238E27FC236}">
              <a16:creationId xmlns:a16="http://schemas.microsoft.com/office/drawing/2014/main" id="{07448786-63D2-44EA-B4BD-261B38EFFCBD}"/>
            </a:ext>
          </a:extLst>
        </xdr:cNvPr>
        <xdr:cNvCxnSpPr/>
      </xdr:nvCxnSpPr>
      <xdr:spPr>
        <a:xfrm flipV="1">
          <a:off x="9639300" y="1461135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xdr:rowOff>
    </xdr:from>
    <xdr:to>
      <xdr:col>46</xdr:col>
      <xdr:colOff>38100</xdr:colOff>
      <xdr:row>85</xdr:row>
      <xdr:rowOff>118618</xdr:rowOff>
    </xdr:to>
    <xdr:sp macro="" textlink="">
      <xdr:nvSpPr>
        <xdr:cNvPr id="343" name="楕円 342">
          <a:extLst>
            <a:ext uri="{FF2B5EF4-FFF2-40B4-BE49-F238E27FC236}">
              <a16:creationId xmlns:a16="http://schemas.microsoft.com/office/drawing/2014/main" id="{D55DCF6F-5807-4FF0-A30B-4D62D7D3A828}"/>
            </a:ext>
          </a:extLst>
        </xdr:cNvPr>
        <xdr:cNvSpPr/>
      </xdr:nvSpPr>
      <xdr:spPr>
        <a:xfrm>
          <a:off x="8699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54102</xdr:rowOff>
    </xdr:from>
    <xdr:to>
      <xdr:col>50</xdr:col>
      <xdr:colOff>114300</xdr:colOff>
      <xdr:row>85</xdr:row>
      <xdr:rowOff>67818</xdr:rowOff>
    </xdr:to>
    <xdr:cxnSp macro="">
      <xdr:nvCxnSpPr>
        <xdr:cNvPr id="344" name="直線コネクタ 343">
          <a:extLst>
            <a:ext uri="{FF2B5EF4-FFF2-40B4-BE49-F238E27FC236}">
              <a16:creationId xmlns:a16="http://schemas.microsoft.com/office/drawing/2014/main" id="{ADD7FCEB-7DF6-4700-AAEB-AFD658C73A66}"/>
            </a:ext>
          </a:extLst>
        </xdr:cNvPr>
        <xdr:cNvCxnSpPr/>
      </xdr:nvCxnSpPr>
      <xdr:spPr>
        <a:xfrm flipV="1">
          <a:off x="8750300" y="14627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xdr:rowOff>
    </xdr:from>
    <xdr:to>
      <xdr:col>41</xdr:col>
      <xdr:colOff>101600</xdr:colOff>
      <xdr:row>85</xdr:row>
      <xdr:rowOff>118618</xdr:rowOff>
    </xdr:to>
    <xdr:sp macro="" textlink="">
      <xdr:nvSpPr>
        <xdr:cNvPr id="345" name="楕円 344">
          <a:extLst>
            <a:ext uri="{FF2B5EF4-FFF2-40B4-BE49-F238E27FC236}">
              <a16:creationId xmlns:a16="http://schemas.microsoft.com/office/drawing/2014/main" id="{658F1211-E337-4BA3-ADB4-CD04F6D7BA61}"/>
            </a:ext>
          </a:extLst>
        </xdr:cNvPr>
        <xdr:cNvSpPr/>
      </xdr:nvSpPr>
      <xdr:spPr>
        <a:xfrm>
          <a:off x="7810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67818</xdr:rowOff>
    </xdr:from>
    <xdr:to>
      <xdr:col>45</xdr:col>
      <xdr:colOff>177800</xdr:colOff>
      <xdr:row>85</xdr:row>
      <xdr:rowOff>67818</xdr:rowOff>
    </xdr:to>
    <xdr:cxnSp macro="">
      <xdr:nvCxnSpPr>
        <xdr:cNvPr id="346" name="直線コネクタ 345">
          <a:extLst>
            <a:ext uri="{FF2B5EF4-FFF2-40B4-BE49-F238E27FC236}">
              <a16:creationId xmlns:a16="http://schemas.microsoft.com/office/drawing/2014/main" id="{916D56E8-4F7D-44C1-B205-4E4B0DB4BAB9}"/>
            </a:ext>
          </a:extLst>
        </xdr:cNvPr>
        <xdr:cNvCxnSpPr/>
      </xdr:nvCxnSpPr>
      <xdr:spPr>
        <a:xfrm>
          <a:off x="7861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47" name="n_1aveValue【福祉施設】&#10;一人当たり面積">
          <a:extLst>
            <a:ext uri="{FF2B5EF4-FFF2-40B4-BE49-F238E27FC236}">
              <a16:creationId xmlns:a16="http://schemas.microsoft.com/office/drawing/2014/main" id="{3A4D1514-0FF4-4233-A2D0-17410F9F4AF5}"/>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8" name="n_2aveValue【福祉施設】&#10;一人当たり面積">
          <a:extLst>
            <a:ext uri="{FF2B5EF4-FFF2-40B4-BE49-F238E27FC236}">
              <a16:creationId xmlns:a16="http://schemas.microsoft.com/office/drawing/2014/main" id="{4FE7981E-6878-45C7-97BE-74F661F9BD24}"/>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9" name="n_3aveValue【福祉施設】&#10;一人当たり面積">
          <a:extLst>
            <a:ext uri="{FF2B5EF4-FFF2-40B4-BE49-F238E27FC236}">
              <a16:creationId xmlns:a16="http://schemas.microsoft.com/office/drawing/2014/main" id="{DE8E3E0A-92D1-45B4-B62A-A12F516C7455}"/>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a:extLst>
            <a:ext uri="{FF2B5EF4-FFF2-40B4-BE49-F238E27FC236}">
              <a16:creationId xmlns:a16="http://schemas.microsoft.com/office/drawing/2014/main" id="{B9765B28-4DA4-45D2-89AA-64FA06328001}"/>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96029</xdr:rowOff>
    </xdr:from>
    <xdr:ext cx="469744" cy="259045"/>
    <xdr:sp macro="" textlink="">
      <xdr:nvSpPr>
        <xdr:cNvPr id="351" name="n_1mainValue【福祉施設】&#10;一人当たり面積">
          <a:extLst>
            <a:ext uri="{FF2B5EF4-FFF2-40B4-BE49-F238E27FC236}">
              <a16:creationId xmlns:a16="http://schemas.microsoft.com/office/drawing/2014/main" id="{E576C588-E988-4E6F-9017-2904457BCE07}"/>
            </a:ext>
          </a:extLst>
        </xdr:cNvPr>
        <xdr:cNvSpPr txBox="1"/>
      </xdr:nvSpPr>
      <xdr:spPr>
        <a:xfrm>
          <a:off x="9391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109745</xdr:rowOff>
    </xdr:from>
    <xdr:ext cx="469744" cy="259045"/>
    <xdr:sp macro="" textlink="">
      <xdr:nvSpPr>
        <xdr:cNvPr id="352" name="n_2mainValue【福祉施設】&#10;一人当たり面積">
          <a:extLst>
            <a:ext uri="{FF2B5EF4-FFF2-40B4-BE49-F238E27FC236}">
              <a16:creationId xmlns:a16="http://schemas.microsoft.com/office/drawing/2014/main" id="{3A94DC5D-3715-4ADC-8B22-4EA8863251C5}"/>
            </a:ext>
          </a:extLst>
        </xdr:cNvPr>
        <xdr:cNvSpPr txBox="1"/>
      </xdr:nvSpPr>
      <xdr:spPr>
        <a:xfrm>
          <a:off x="8515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109745</xdr:rowOff>
    </xdr:from>
    <xdr:ext cx="469744" cy="259045"/>
    <xdr:sp macro="" textlink="">
      <xdr:nvSpPr>
        <xdr:cNvPr id="353" name="n_3mainValue【福祉施設】&#10;一人当たり面積">
          <a:extLst>
            <a:ext uri="{FF2B5EF4-FFF2-40B4-BE49-F238E27FC236}">
              <a16:creationId xmlns:a16="http://schemas.microsoft.com/office/drawing/2014/main" id="{2038E7C1-619E-49B7-A65F-813EF94159F5}"/>
            </a:ext>
          </a:extLst>
        </xdr:cNvPr>
        <xdr:cNvSpPr txBox="1"/>
      </xdr:nvSpPr>
      <xdr:spPr>
        <a:xfrm>
          <a:off x="7626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D09B2C5A-4916-47B9-88F3-ABDB8D52F5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C0850321-C899-476C-BC28-7EF7FCD6AAA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B6239D59-D9DD-45A4-B37F-AD0B292A9F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DD1186BD-780B-4C78-AF91-9FFA1DBC0A6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A268869F-0CA4-4ABF-9969-EBABF87EBB1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A0F676D2-126D-413B-8667-148CEC4500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2FCDF38F-E8A3-4537-92D6-4A0223DAF9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F0D6A825-D5E8-4292-B897-C27B8EF181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BD9F47F7-424F-459A-856E-B4386C3682A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F2E4F22F-5CB2-4748-98B5-F43B686A6A6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024DAAC2-3171-4BD4-A9D4-735B821A230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76EC2E74-1E63-41C9-86AF-C5DB6599F9B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7744BE86-3C0C-4275-9388-4464D2EA072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C8EB0C02-F766-427D-9B03-95CAF0982B0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1525D2C4-DC8B-4252-9983-8E73FAE6E9E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ED7B9A43-08BF-44D4-A700-CF7A12022EE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76104105-1B20-42CA-BB5D-03964901509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111E109C-A338-450E-A4F6-27813614B22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8D45E705-A85F-4172-9299-E6DAE5C67D1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1803BDEA-D291-464C-BCE8-EF3EA142B4E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837D3F8-88D3-49AE-82FD-7AF47AE3B4B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CF8AD5AB-EBE0-49C6-ABCB-988ADF6557F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F20B8C2A-846C-40B6-8A44-00899BE58FF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8FDB6957-3E3F-4DC5-A02F-3A3E395C12A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20D43C88-DE3F-4A68-BDB2-2BDAB2D079A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20256CCA-9792-4EDB-8AFD-3E2611F4E6C1}"/>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a:extLst>
            <a:ext uri="{FF2B5EF4-FFF2-40B4-BE49-F238E27FC236}">
              <a16:creationId xmlns:a16="http://schemas.microsoft.com/office/drawing/2014/main" id="{9FAC07B7-B3DA-4B41-B301-C71E8EF84D1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615E0D9B-51A0-4DFA-8D69-9215194369E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a:extLst>
            <a:ext uri="{FF2B5EF4-FFF2-40B4-BE49-F238E27FC236}">
              <a16:creationId xmlns:a16="http://schemas.microsoft.com/office/drawing/2014/main" id="{C3516AFD-2A85-4DDE-A973-C09C9DA5F354}"/>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a:extLst>
            <a:ext uri="{FF2B5EF4-FFF2-40B4-BE49-F238E27FC236}">
              <a16:creationId xmlns:a16="http://schemas.microsoft.com/office/drawing/2014/main" id="{95749D3B-0771-4D8A-A0FA-53B473274B0F}"/>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00EFFE76-A4F2-4A37-A3F8-41357D73026D}"/>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a:extLst>
            <a:ext uri="{FF2B5EF4-FFF2-40B4-BE49-F238E27FC236}">
              <a16:creationId xmlns:a16="http://schemas.microsoft.com/office/drawing/2014/main" id="{32236103-9796-458B-A771-87E454A23A12}"/>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a:extLst>
            <a:ext uri="{FF2B5EF4-FFF2-40B4-BE49-F238E27FC236}">
              <a16:creationId xmlns:a16="http://schemas.microsoft.com/office/drawing/2014/main" id="{D5574BA0-832A-40C5-9C11-52C3546F28F5}"/>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a:extLst>
            <a:ext uri="{FF2B5EF4-FFF2-40B4-BE49-F238E27FC236}">
              <a16:creationId xmlns:a16="http://schemas.microsoft.com/office/drawing/2014/main" id="{568F0549-825C-4448-B8D4-45AB81B75DEB}"/>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a:extLst>
            <a:ext uri="{FF2B5EF4-FFF2-40B4-BE49-F238E27FC236}">
              <a16:creationId xmlns:a16="http://schemas.microsoft.com/office/drawing/2014/main" id="{E62E3A83-F6AA-47BB-B784-F53A50A7475F}"/>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a:extLst>
            <a:ext uri="{FF2B5EF4-FFF2-40B4-BE49-F238E27FC236}">
              <a16:creationId xmlns:a16="http://schemas.microsoft.com/office/drawing/2014/main" id="{3BAB4A44-96A8-4B78-8AAA-B9388CECF89D}"/>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1E690F7E-8965-460C-9D95-A9EB6FF2284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995D0FD4-208C-4B2A-9134-FF12A570E55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E6A2A28C-1884-4369-9456-A760AA8EE2C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6C441600-5E7E-46E6-987A-47D985ACB35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3928B449-27BF-4E12-8629-E0B343985DA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395" name="楕円 394">
          <a:extLst>
            <a:ext uri="{FF2B5EF4-FFF2-40B4-BE49-F238E27FC236}">
              <a16:creationId xmlns:a16="http://schemas.microsoft.com/office/drawing/2014/main" id="{136237C4-C5EF-4F31-9AC3-1F1BF9C2150E}"/>
            </a:ext>
          </a:extLst>
        </xdr:cNvPr>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396" name="【市民会館】&#10;有形固定資産減価償却率該当値テキスト">
          <a:extLst>
            <a:ext uri="{FF2B5EF4-FFF2-40B4-BE49-F238E27FC236}">
              <a16:creationId xmlns:a16="http://schemas.microsoft.com/office/drawing/2014/main" id="{633CAC3D-D9D2-47C0-9396-EDF7AED5E0D4}"/>
            </a:ext>
          </a:extLst>
        </xdr:cNvPr>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30299</xdr:rowOff>
    </xdr:from>
    <xdr:to>
      <xdr:col>20</xdr:col>
      <xdr:colOff>38100</xdr:colOff>
      <xdr:row>103</xdr:row>
      <xdr:rowOff>131899</xdr:rowOff>
    </xdr:to>
    <xdr:sp macro="" textlink="">
      <xdr:nvSpPr>
        <xdr:cNvPr id="397" name="楕円 396">
          <a:extLst>
            <a:ext uri="{FF2B5EF4-FFF2-40B4-BE49-F238E27FC236}">
              <a16:creationId xmlns:a16="http://schemas.microsoft.com/office/drawing/2014/main" id="{42558548-8346-4218-B754-6257CC1CDA88}"/>
            </a:ext>
          </a:extLst>
        </xdr:cNvPr>
        <xdr:cNvSpPr/>
      </xdr:nvSpPr>
      <xdr:spPr>
        <a:xfrm>
          <a:off x="3746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81099</xdr:rowOff>
    </xdr:from>
    <xdr:to>
      <xdr:col>24</xdr:col>
      <xdr:colOff>63500</xdr:colOff>
      <xdr:row>103</xdr:row>
      <xdr:rowOff>110489</xdr:rowOff>
    </xdr:to>
    <xdr:cxnSp macro="">
      <xdr:nvCxnSpPr>
        <xdr:cNvPr id="398" name="直線コネクタ 397">
          <a:extLst>
            <a:ext uri="{FF2B5EF4-FFF2-40B4-BE49-F238E27FC236}">
              <a16:creationId xmlns:a16="http://schemas.microsoft.com/office/drawing/2014/main" id="{9A3C16D2-E63E-4D0B-BB58-4C49F4CF59F4}"/>
            </a:ext>
          </a:extLst>
        </xdr:cNvPr>
        <xdr:cNvCxnSpPr/>
      </xdr:nvCxnSpPr>
      <xdr:spPr>
        <a:xfrm>
          <a:off x="3797300" y="1774044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167458</xdr:rowOff>
    </xdr:from>
    <xdr:to>
      <xdr:col>15</xdr:col>
      <xdr:colOff>101600</xdr:colOff>
      <xdr:row>103</xdr:row>
      <xdr:rowOff>97608</xdr:rowOff>
    </xdr:to>
    <xdr:sp macro="" textlink="">
      <xdr:nvSpPr>
        <xdr:cNvPr id="399" name="楕円 398">
          <a:extLst>
            <a:ext uri="{FF2B5EF4-FFF2-40B4-BE49-F238E27FC236}">
              <a16:creationId xmlns:a16="http://schemas.microsoft.com/office/drawing/2014/main" id="{2A07DA33-EEBD-444C-A54C-994C7A426D35}"/>
            </a:ext>
          </a:extLst>
        </xdr:cNvPr>
        <xdr:cNvSpPr/>
      </xdr:nvSpPr>
      <xdr:spPr>
        <a:xfrm>
          <a:off x="2857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46808</xdr:rowOff>
    </xdr:from>
    <xdr:to>
      <xdr:col>19</xdr:col>
      <xdr:colOff>177800</xdr:colOff>
      <xdr:row>103</xdr:row>
      <xdr:rowOff>81099</xdr:rowOff>
    </xdr:to>
    <xdr:cxnSp macro="">
      <xdr:nvCxnSpPr>
        <xdr:cNvPr id="400" name="直線コネクタ 399">
          <a:extLst>
            <a:ext uri="{FF2B5EF4-FFF2-40B4-BE49-F238E27FC236}">
              <a16:creationId xmlns:a16="http://schemas.microsoft.com/office/drawing/2014/main" id="{39305FA2-F2D5-4276-93A6-B6B28AAA03D5}"/>
            </a:ext>
          </a:extLst>
        </xdr:cNvPr>
        <xdr:cNvCxnSpPr/>
      </xdr:nvCxnSpPr>
      <xdr:spPr>
        <a:xfrm>
          <a:off x="2908300" y="177061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134801</xdr:rowOff>
    </xdr:from>
    <xdr:to>
      <xdr:col>10</xdr:col>
      <xdr:colOff>165100</xdr:colOff>
      <xdr:row>103</xdr:row>
      <xdr:rowOff>64951</xdr:rowOff>
    </xdr:to>
    <xdr:sp macro="" textlink="">
      <xdr:nvSpPr>
        <xdr:cNvPr id="401" name="楕円 400">
          <a:extLst>
            <a:ext uri="{FF2B5EF4-FFF2-40B4-BE49-F238E27FC236}">
              <a16:creationId xmlns:a16="http://schemas.microsoft.com/office/drawing/2014/main" id="{7A403246-D3E6-4BD3-9EC8-416B14447323}"/>
            </a:ext>
          </a:extLst>
        </xdr:cNvPr>
        <xdr:cNvSpPr/>
      </xdr:nvSpPr>
      <xdr:spPr>
        <a:xfrm>
          <a:off x="1968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xdr:rowOff>
    </xdr:from>
    <xdr:to>
      <xdr:col>15</xdr:col>
      <xdr:colOff>50800</xdr:colOff>
      <xdr:row>103</xdr:row>
      <xdr:rowOff>46808</xdr:rowOff>
    </xdr:to>
    <xdr:cxnSp macro="">
      <xdr:nvCxnSpPr>
        <xdr:cNvPr id="402" name="直線コネクタ 401">
          <a:extLst>
            <a:ext uri="{FF2B5EF4-FFF2-40B4-BE49-F238E27FC236}">
              <a16:creationId xmlns:a16="http://schemas.microsoft.com/office/drawing/2014/main" id="{CB25C9F9-A5BE-4A5D-83C4-4A3497013F38}"/>
            </a:ext>
          </a:extLst>
        </xdr:cNvPr>
        <xdr:cNvCxnSpPr/>
      </xdr:nvCxnSpPr>
      <xdr:spPr>
        <a:xfrm>
          <a:off x="2019300" y="176735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03" name="n_1aveValue【市民会館】&#10;有形固定資産減価償却率">
          <a:extLst>
            <a:ext uri="{FF2B5EF4-FFF2-40B4-BE49-F238E27FC236}">
              <a16:creationId xmlns:a16="http://schemas.microsoft.com/office/drawing/2014/main" id="{032B8E51-ED52-4F04-ABD1-91CB87FDC48E}"/>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04" name="n_2aveValue【市民会館】&#10;有形固定資産減価償却率">
          <a:extLst>
            <a:ext uri="{FF2B5EF4-FFF2-40B4-BE49-F238E27FC236}">
              <a16:creationId xmlns:a16="http://schemas.microsoft.com/office/drawing/2014/main" id="{91431532-6AA6-4A89-A3A4-3DF83CDEF23A}"/>
            </a:ext>
          </a:extLst>
        </xdr:cNvPr>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05" name="n_3aveValue【市民会館】&#10;有形固定資産減価償却率">
          <a:extLst>
            <a:ext uri="{FF2B5EF4-FFF2-40B4-BE49-F238E27FC236}">
              <a16:creationId xmlns:a16="http://schemas.microsoft.com/office/drawing/2014/main" id="{55CCD432-06DA-4F2E-AE4D-FF87B27840A3}"/>
            </a:ext>
          </a:extLst>
        </xdr:cNvPr>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6" name="n_4aveValue【市民会館】&#10;有形固定資産減価償却率">
          <a:extLst>
            <a:ext uri="{FF2B5EF4-FFF2-40B4-BE49-F238E27FC236}">
              <a16:creationId xmlns:a16="http://schemas.microsoft.com/office/drawing/2014/main" id="{4D48CEE7-9650-4D48-9AEC-48A7A863BE21}"/>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148426</xdr:rowOff>
    </xdr:from>
    <xdr:ext cx="405111" cy="259045"/>
    <xdr:sp macro="" textlink="">
      <xdr:nvSpPr>
        <xdr:cNvPr id="407" name="n_1mainValue【市民会館】&#10;有形固定資産減価償却率">
          <a:extLst>
            <a:ext uri="{FF2B5EF4-FFF2-40B4-BE49-F238E27FC236}">
              <a16:creationId xmlns:a16="http://schemas.microsoft.com/office/drawing/2014/main" id="{4F78BE7F-510B-4DAF-A915-1C4A8D56DFBA}"/>
            </a:ext>
          </a:extLst>
        </xdr:cNvPr>
        <xdr:cNvSpPr txBox="1"/>
      </xdr:nvSpPr>
      <xdr:spPr>
        <a:xfrm>
          <a:off x="3582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114135</xdr:rowOff>
    </xdr:from>
    <xdr:ext cx="405111" cy="259045"/>
    <xdr:sp macro="" textlink="">
      <xdr:nvSpPr>
        <xdr:cNvPr id="408" name="n_2mainValue【市民会館】&#10;有形固定資産減価償却率">
          <a:extLst>
            <a:ext uri="{FF2B5EF4-FFF2-40B4-BE49-F238E27FC236}">
              <a16:creationId xmlns:a16="http://schemas.microsoft.com/office/drawing/2014/main" id="{4E3E4063-32E6-4351-93B2-92568232B2B6}"/>
            </a:ext>
          </a:extLst>
        </xdr:cNvPr>
        <xdr:cNvSpPr txBox="1"/>
      </xdr:nvSpPr>
      <xdr:spPr>
        <a:xfrm>
          <a:off x="2705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81478</xdr:rowOff>
    </xdr:from>
    <xdr:ext cx="405111" cy="259045"/>
    <xdr:sp macro="" textlink="">
      <xdr:nvSpPr>
        <xdr:cNvPr id="409" name="n_3mainValue【市民会館】&#10;有形固定資産減価償却率">
          <a:extLst>
            <a:ext uri="{FF2B5EF4-FFF2-40B4-BE49-F238E27FC236}">
              <a16:creationId xmlns:a16="http://schemas.microsoft.com/office/drawing/2014/main" id="{30817538-316A-4F47-A733-D10B05FFD999}"/>
            </a:ext>
          </a:extLst>
        </xdr:cNvPr>
        <xdr:cNvSpPr txBox="1"/>
      </xdr:nvSpPr>
      <xdr:spPr>
        <a:xfrm>
          <a:off x="1816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B28219B5-5A83-4FD1-BD5A-07B5E5E01C7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472AC7E7-0D14-419D-B928-DAF0B043F2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5DB62DF7-9A31-42AE-9F70-E6185C5CDF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37A2EE8F-90DE-443F-9956-9571B347B7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BD2A3B4D-2BF7-4244-81C2-CB6F4EE4CC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CC663773-8908-4799-9EEC-3D2C0CEB95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FA82E4AB-4B73-41F5-82F1-A737AEB5E46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2594CD36-70D4-4EDA-9556-A8B6A3626FD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CB42A27F-DEB2-41CC-9D6B-C30ACBDFBD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AF170C80-7E09-45F9-A1C3-1F88954438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D766FA90-E7FB-4087-BAF1-5E88588FB57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a:extLst>
            <a:ext uri="{FF2B5EF4-FFF2-40B4-BE49-F238E27FC236}">
              <a16:creationId xmlns:a16="http://schemas.microsoft.com/office/drawing/2014/main" id="{2FCC4133-047D-427A-9B5A-E56CF101B80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6FA3A3E6-E17A-40BE-86F3-FE3428E4DFD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a:extLst>
            <a:ext uri="{FF2B5EF4-FFF2-40B4-BE49-F238E27FC236}">
              <a16:creationId xmlns:a16="http://schemas.microsoft.com/office/drawing/2014/main" id="{2ACF7927-7750-40BE-AE66-197FDE9562B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F1B8D60A-9B90-4B70-8377-DF820A0E2FA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a:extLst>
            <a:ext uri="{FF2B5EF4-FFF2-40B4-BE49-F238E27FC236}">
              <a16:creationId xmlns:a16="http://schemas.microsoft.com/office/drawing/2014/main" id="{A9449CF0-DC2A-4A2C-A2E9-11958DF4AA3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B395A048-3683-44BC-98B5-881363CAD31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a:extLst>
            <a:ext uri="{FF2B5EF4-FFF2-40B4-BE49-F238E27FC236}">
              <a16:creationId xmlns:a16="http://schemas.microsoft.com/office/drawing/2014/main" id="{E4BB1410-F0DA-4ACF-B048-C9899C584D9F}"/>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87FAA365-2B5E-43FD-9F1C-6E1235C884F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7E7C9A5B-D5EA-4194-9D22-22189F064D2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742B5FEF-18DD-48C7-92E6-226BDB7DFD7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31" name="直線コネクタ 430">
          <a:extLst>
            <a:ext uri="{FF2B5EF4-FFF2-40B4-BE49-F238E27FC236}">
              <a16:creationId xmlns:a16="http://schemas.microsoft.com/office/drawing/2014/main" id="{CDF0F168-24DC-4322-83F7-3E989ECEFB89}"/>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a:extLst>
            <a:ext uri="{FF2B5EF4-FFF2-40B4-BE49-F238E27FC236}">
              <a16:creationId xmlns:a16="http://schemas.microsoft.com/office/drawing/2014/main" id="{4F5AB25E-15FF-4204-B6A9-0548DCEB02DB}"/>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a:extLst>
            <a:ext uri="{FF2B5EF4-FFF2-40B4-BE49-F238E27FC236}">
              <a16:creationId xmlns:a16="http://schemas.microsoft.com/office/drawing/2014/main" id="{84529D11-5D6C-4F0C-AB73-C5134C391BE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4" name="【市民会館】&#10;一人当たり面積最大値テキスト">
          <a:extLst>
            <a:ext uri="{FF2B5EF4-FFF2-40B4-BE49-F238E27FC236}">
              <a16:creationId xmlns:a16="http://schemas.microsoft.com/office/drawing/2014/main" id="{81B2DDE5-47EC-4BDE-8C77-982F83C22999}"/>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5" name="直線コネクタ 434">
          <a:extLst>
            <a:ext uri="{FF2B5EF4-FFF2-40B4-BE49-F238E27FC236}">
              <a16:creationId xmlns:a16="http://schemas.microsoft.com/office/drawing/2014/main" id="{C9FCFC55-2E42-4A89-812E-58B652EACD51}"/>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436" name="【市民会館】&#10;一人当たり面積平均値テキスト">
          <a:extLst>
            <a:ext uri="{FF2B5EF4-FFF2-40B4-BE49-F238E27FC236}">
              <a16:creationId xmlns:a16="http://schemas.microsoft.com/office/drawing/2014/main" id="{021F1A39-3351-4EDD-A9CA-C949993DB9F7}"/>
            </a:ext>
          </a:extLst>
        </xdr:cNvPr>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7" name="フローチャート: 判断 436">
          <a:extLst>
            <a:ext uri="{FF2B5EF4-FFF2-40B4-BE49-F238E27FC236}">
              <a16:creationId xmlns:a16="http://schemas.microsoft.com/office/drawing/2014/main" id="{43D32702-C773-4B1B-8BE4-672F75953DAC}"/>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8" name="フローチャート: 判断 437">
          <a:extLst>
            <a:ext uri="{FF2B5EF4-FFF2-40B4-BE49-F238E27FC236}">
              <a16:creationId xmlns:a16="http://schemas.microsoft.com/office/drawing/2014/main" id="{EC7A24FC-673D-439C-B9DE-06FFBB8FBB76}"/>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9" name="フローチャート: 判断 438">
          <a:extLst>
            <a:ext uri="{FF2B5EF4-FFF2-40B4-BE49-F238E27FC236}">
              <a16:creationId xmlns:a16="http://schemas.microsoft.com/office/drawing/2014/main" id="{B0F017C9-6C45-4BAB-8CC9-7ACE292E456F}"/>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0" name="フローチャート: 判断 439">
          <a:extLst>
            <a:ext uri="{FF2B5EF4-FFF2-40B4-BE49-F238E27FC236}">
              <a16:creationId xmlns:a16="http://schemas.microsoft.com/office/drawing/2014/main" id="{1F41C165-0ABE-4F9F-942E-09757D746BDD}"/>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41" name="フローチャート: 判断 440">
          <a:extLst>
            <a:ext uri="{FF2B5EF4-FFF2-40B4-BE49-F238E27FC236}">
              <a16:creationId xmlns:a16="http://schemas.microsoft.com/office/drawing/2014/main" id="{E4F8ACC4-7755-426D-B54B-AA8A5C1A4721}"/>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6CD65AD8-8947-4D96-AA4A-7B2C5CF1467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7B1CAA07-5C05-459B-8AD0-31CD6F58AAF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45D00AD7-9D5B-48DF-A29B-ACE0D2E86DE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E22A98A-5FD3-4E92-BCB2-8E17B91790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42F0E2F0-3DC3-4E35-A552-8200FC0D7DC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55118</xdr:rowOff>
    </xdr:from>
    <xdr:to>
      <xdr:col>55</xdr:col>
      <xdr:colOff>50800</xdr:colOff>
      <xdr:row>103</xdr:row>
      <xdr:rowOff>156718</xdr:rowOff>
    </xdr:to>
    <xdr:sp macro="" textlink="">
      <xdr:nvSpPr>
        <xdr:cNvPr id="447" name="楕円 446">
          <a:extLst>
            <a:ext uri="{FF2B5EF4-FFF2-40B4-BE49-F238E27FC236}">
              <a16:creationId xmlns:a16="http://schemas.microsoft.com/office/drawing/2014/main" id="{94479EC0-6112-43E9-9281-3D73EA6111AF}"/>
            </a:ext>
          </a:extLst>
        </xdr:cNvPr>
        <xdr:cNvSpPr/>
      </xdr:nvSpPr>
      <xdr:spPr>
        <a:xfrm>
          <a:off x="104267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77995</xdr:rowOff>
    </xdr:from>
    <xdr:ext cx="469744" cy="259045"/>
    <xdr:sp macro="" textlink="">
      <xdr:nvSpPr>
        <xdr:cNvPr id="448" name="【市民会館】&#10;一人当たり面積該当値テキスト">
          <a:extLst>
            <a:ext uri="{FF2B5EF4-FFF2-40B4-BE49-F238E27FC236}">
              <a16:creationId xmlns:a16="http://schemas.microsoft.com/office/drawing/2014/main" id="{38ACE30F-E221-4E6D-8745-08E44F574FCD}"/>
            </a:ext>
          </a:extLst>
        </xdr:cNvPr>
        <xdr:cNvSpPr txBox="1"/>
      </xdr:nvSpPr>
      <xdr:spPr>
        <a:xfrm>
          <a:off x="10515600" y="175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59689</xdr:rowOff>
    </xdr:from>
    <xdr:to>
      <xdr:col>50</xdr:col>
      <xdr:colOff>165100</xdr:colOff>
      <xdr:row>103</xdr:row>
      <xdr:rowOff>161289</xdr:rowOff>
    </xdr:to>
    <xdr:sp macro="" textlink="">
      <xdr:nvSpPr>
        <xdr:cNvPr id="449" name="楕円 448">
          <a:extLst>
            <a:ext uri="{FF2B5EF4-FFF2-40B4-BE49-F238E27FC236}">
              <a16:creationId xmlns:a16="http://schemas.microsoft.com/office/drawing/2014/main" id="{730A507B-DB99-412B-88FB-47DC1C8316E2}"/>
            </a:ext>
          </a:extLst>
        </xdr:cNvPr>
        <xdr:cNvSpPr/>
      </xdr:nvSpPr>
      <xdr:spPr>
        <a:xfrm>
          <a:off x="958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105918</xdr:rowOff>
    </xdr:from>
    <xdr:to>
      <xdr:col>55</xdr:col>
      <xdr:colOff>0</xdr:colOff>
      <xdr:row>103</xdr:row>
      <xdr:rowOff>110489</xdr:rowOff>
    </xdr:to>
    <xdr:cxnSp macro="">
      <xdr:nvCxnSpPr>
        <xdr:cNvPr id="450" name="直線コネクタ 449">
          <a:extLst>
            <a:ext uri="{FF2B5EF4-FFF2-40B4-BE49-F238E27FC236}">
              <a16:creationId xmlns:a16="http://schemas.microsoft.com/office/drawing/2014/main" id="{CD6F1DC5-3E90-40B5-955B-61A2BFAFE86A}"/>
            </a:ext>
          </a:extLst>
        </xdr:cNvPr>
        <xdr:cNvCxnSpPr/>
      </xdr:nvCxnSpPr>
      <xdr:spPr>
        <a:xfrm flipV="1">
          <a:off x="9639300" y="177652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66548</xdr:rowOff>
    </xdr:from>
    <xdr:to>
      <xdr:col>46</xdr:col>
      <xdr:colOff>38100</xdr:colOff>
      <xdr:row>103</xdr:row>
      <xdr:rowOff>168148</xdr:rowOff>
    </xdr:to>
    <xdr:sp macro="" textlink="">
      <xdr:nvSpPr>
        <xdr:cNvPr id="451" name="楕円 450">
          <a:extLst>
            <a:ext uri="{FF2B5EF4-FFF2-40B4-BE49-F238E27FC236}">
              <a16:creationId xmlns:a16="http://schemas.microsoft.com/office/drawing/2014/main" id="{B63D258F-6F44-418E-812C-6ED36AD3FE4A}"/>
            </a:ext>
          </a:extLst>
        </xdr:cNvPr>
        <xdr:cNvSpPr/>
      </xdr:nvSpPr>
      <xdr:spPr>
        <a:xfrm>
          <a:off x="8699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110489</xdr:rowOff>
    </xdr:from>
    <xdr:to>
      <xdr:col>50</xdr:col>
      <xdr:colOff>114300</xdr:colOff>
      <xdr:row>103</xdr:row>
      <xdr:rowOff>117348</xdr:rowOff>
    </xdr:to>
    <xdr:cxnSp macro="">
      <xdr:nvCxnSpPr>
        <xdr:cNvPr id="452" name="直線コネクタ 451">
          <a:extLst>
            <a:ext uri="{FF2B5EF4-FFF2-40B4-BE49-F238E27FC236}">
              <a16:creationId xmlns:a16="http://schemas.microsoft.com/office/drawing/2014/main" id="{C5D373B4-ED16-4D50-99D0-22E82255D36F}"/>
            </a:ext>
          </a:extLst>
        </xdr:cNvPr>
        <xdr:cNvCxnSpPr/>
      </xdr:nvCxnSpPr>
      <xdr:spPr>
        <a:xfrm flipV="1">
          <a:off x="8750300" y="177698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68835</xdr:rowOff>
    </xdr:from>
    <xdr:to>
      <xdr:col>41</xdr:col>
      <xdr:colOff>101600</xdr:colOff>
      <xdr:row>103</xdr:row>
      <xdr:rowOff>170435</xdr:rowOff>
    </xdr:to>
    <xdr:sp macro="" textlink="">
      <xdr:nvSpPr>
        <xdr:cNvPr id="453" name="楕円 452">
          <a:extLst>
            <a:ext uri="{FF2B5EF4-FFF2-40B4-BE49-F238E27FC236}">
              <a16:creationId xmlns:a16="http://schemas.microsoft.com/office/drawing/2014/main" id="{69AF302C-4C0A-453C-8831-107D87EDFD18}"/>
            </a:ext>
          </a:extLst>
        </xdr:cNvPr>
        <xdr:cNvSpPr/>
      </xdr:nvSpPr>
      <xdr:spPr>
        <a:xfrm>
          <a:off x="7810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117348</xdr:rowOff>
    </xdr:from>
    <xdr:to>
      <xdr:col>45</xdr:col>
      <xdr:colOff>177800</xdr:colOff>
      <xdr:row>103</xdr:row>
      <xdr:rowOff>119635</xdr:rowOff>
    </xdr:to>
    <xdr:cxnSp macro="">
      <xdr:nvCxnSpPr>
        <xdr:cNvPr id="454" name="直線コネクタ 453">
          <a:extLst>
            <a:ext uri="{FF2B5EF4-FFF2-40B4-BE49-F238E27FC236}">
              <a16:creationId xmlns:a16="http://schemas.microsoft.com/office/drawing/2014/main" id="{445A0D97-169C-4C46-9C6C-16D4BDBCC37F}"/>
            </a:ext>
          </a:extLst>
        </xdr:cNvPr>
        <xdr:cNvCxnSpPr/>
      </xdr:nvCxnSpPr>
      <xdr:spPr>
        <a:xfrm flipV="1">
          <a:off x="7861300" y="177766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455" name="n_1aveValue【市民会館】&#10;一人当たり面積">
          <a:extLst>
            <a:ext uri="{FF2B5EF4-FFF2-40B4-BE49-F238E27FC236}">
              <a16:creationId xmlns:a16="http://schemas.microsoft.com/office/drawing/2014/main" id="{6A09877B-D28F-4AC4-8D0E-261B4912A2AA}"/>
            </a:ext>
          </a:extLst>
        </xdr:cNvPr>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56" name="n_2aveValue【市民会館】&#10;一人当たり面積">
          <a:extLst>
            <a:ext uri="{FF2B5EF4-FFF2-40B4-BE49-F238E27FC236}">
              <a16:creationId xmlns:a16="http://schemas.microsoft.com/office/drawing/2014/main" id="{8CD89007-B34E-4337-A26D-16E53FC19BE7}"/>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457" name="n_3aveValue【市民会館】&#10;一人当たり面積">
          <a:extLst>
            <a:ext uri="{FF2B5EF4-FFF2-40B4-BE49-F238E27FC236}">
              <a16:creationId xmlns:a16="http://schemas.microsoft.com/office/drawing/2014/main" id="{2A9456D1-5896-482C-AE61-428C9C824440}"/>
            </a:ext>
          </a:extLst>
        </xdr:cNvPr>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8" name="n_4aveValue【市民会館】&#10;一人当たり面積">
          <a:extLst>
            <a:ext uri="{FF2B5EF4-FFF2-40B4-BE49-F238E27FC236}">
              <a16:creationId xmlns:a16="http://schemas.microsoft.com/office/drawing/2014/main" id="{1E07F562-1645-4741-B2FB-3F8DEEADD781}"/>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6366</xdr:rowOff>
    </xdr:from>
    <xdr:ext cx="469744" cy="259045"/>
    <xdr:sp macro="" textlink="">
      <xdr:nvSpPr>
        <xdr:cNvPr id="459" name="n_1mainValue【市民会館】&#10;一人当たり面積">
          <a:extLst>
            <a:ext uri="{FF2B5EF4-FFF2-40B4-BE49-F238E27FC236}">
              <a16:creationId xmlns:a16="http://schemas.microsoft.com/office/drawing/2014/main" id="{4F050795-2868-4580-B027-AA687FEBFECE}"/>
            </a:ext>
          </a:extLst>
        </xdr:cNvPr>
        <xdr:cNvSpPr txBox="1"/>
      </xdr:nvSpPr>
      <xdr:spPr>
        <a:xfrm>
          <a:off x="9391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13225</xdr:rowOff>
    </xdr:from>
    <xdr:ext cx="469744" cy="259045"/>
    <xdr:sp macro="" textlink="">
      <xdr:nvSpPr>
        <xdr:cNvPr id="460" name="n_2mainValue【市民会館】&#10;一人当たり面積">
          <a:extLst>
            <a:ext uri="{FF2B5EF4-FFF2-40B4-BE49-F238E27FC236}">
              <a16:creationId xmlns:a16="http://schemas.microsoft.com/office/drawing/2014/main" id="{128386EA-94FB-4440-B651-9440CAC863A6}"/>
            </a:ext>
          </a:extLst>
        </xdr:cNvPr>
        <xdr:cNvSpPr txBox="1"/>
      </xdr:nvSpPr>
      <xdr:spPr>
        <a:xfrm>
          <a:off x="8515427" y="175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15512</xdr:rowOff>
    </xdr:from>
    <xdr:ext cx="469744" cy="259045"/>
    <xdr:sp macro="" textlink="">
      <xdr:nvSpPr>
        <xdr:cNvPr id="461" name="n_3mainValue【市民会館】&#10;一人当たり面積">
          <a:extLst>
            <a:ext uri="{FF2B5EF4-FFF2-40B4-BE49-F238E27FC236}">
              <a16:creationId xmlns:a16="http://schemas.microsoft.com/office/drawing/2014/main" id="{9B3D859D-B463-4DBA-A973-12D8B2BDD083}"/>
            </a:ext>
          </a:extLst>
        </xdr:cNvPr>
        <xdr:cNvSpPr txBox="1"/>
      </xdr:nvSpPr>
      <xdr:spPr>
        <a:xfrm>
          <a:off x="7626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90062285-5DAB-419D-A2FC-1F74161EBB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5D468F59-DBB2-4E23-AB24-34F6876788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C2DF5765-E787-4B90-944D-7ABC4B849E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476E295A-985B-481C-8046-4E4D439D31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7BB51510-F744-47A4-9DCE-0A3661F1BD7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3D043803-B92B-46C6-A732-07945DD926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8F3123AA-50C8-401B-BAC3-1DF9047C28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654E8316-3C54-412E-8624-B23EB56A32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53EB7494-D798-4D58-BF8A-4798595BAF8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830B482A-1825-4A87-969A-D07037A940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80F6DF35-4DA9-4306-8943-188007C1624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3" name="直線コネクタ 472">
          <a:extLst>
            <a:ext uri="{FF2B5EF4-FFF2-40B4-BE49-F238E27FC236}">
              <a16:creationId xmlns:a16="http://schemas.microsoft.com/office/drawing/2014/main" id="{99B8E308-28E8-4873-B18F-1F6122822D0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4" name="テキスト ボックス 473">
          <a:extLst>
            <a:ext uri="{FF2B5EF4-FFF2-40B4-BE49-F238E27FC236}">
              <a16:creationId xmlns:a16="http://schemas.microsoft.com/office/drawing/2014/main" id="{1725F9EE-048B-4974-BCCB-D7091B68DAB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5" name="直線コネクタ 474">
          <a:extLst>
            <a:ext uri="{FF2B5EF4-FFF2-40B4-BE49-F238E27FC236}">
              <a16:creationId xmlns:a16="http://schemas.microsoft.com/office/drawing/2014/main" id="{259E5A35-35CD-458C-BBA1-A34E4640CAD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6" name="テキスト ボックス 475">
          <a:extLst>
            <a:ext uri="{FF2B5EF4-FFF2-40B4-BE49-F238E27FC236}">
              <a16:creationId xmlns:a16="http://schemas.microsoft.com/office/drawing/2014/main" id="{7EA796A5-7E8F-4109-AF28-0E55AC5D8A1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7" name="直線コネクタ 476">
          <a:extLst>
            <a:ext uri="{FF2B5EF4-FFF2-40B4-BE49-F238E27FC236}">
              <a16:creationId xmlns:a16="http://schemas.microsoft.com/office/drawing/2014/main" id="{BBF290C7-8D3D-4CF5-8F8B-A96AE6B8957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8" name="テキスト ボックス 477">
          <a:extLst>
            <a:ext uri="{FF2B5EF4-FFF2-40B4-BE49-F238E27FC236}">
              <a16:creationId xmlns:a16="http://schemas.microsoft.com/office/drawing/2014/main" id="{097503EF-37E1-4FD3-A7CE-D0B2BFA2641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9" name="直線コネクタ 478">
          <a:extLst>
            <a:ext uri="{FF2B5EF4-FFF2-40B4-BE49-F238E27FC236}">
              <a16:creationId xmlns:a16="http://schemas.microsoft.com/office/drawing/2014/main" id="{D0E74604-EC51-4D01-8174-B90CA217251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0" name="テキスト ボックス 479">
          <a:extLst>
            <a:ext uri="{FF2B5EF4-FFF2-40B4-BE49-F238E27FC236}">
              <a16:creationId xmlns:a16="http://schemas.microsoft.com/office/drawing/2014/main" id="{912F1362-6577-4977-85D7-009C9DDA867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1" name="直線コネクタ 480">
          <a:extLst>
            <a:ext uri="{FF2B5EF4-FFF2-40B4-BE49-F238E27FC236}">
              <a16:creationId xmlns:a16="http://schemas.microsoft.com/office/drawing/2014/main" id="{36BED40D-77C7-4E4C-9715-2D31AA1C05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2" name="テキスト ボックス 481">
          <a:extLst>
            <a:ext uri="{FF2B5EF4-FFF2-40B4-BE49-F238E27FC236}">
              <a16:creationId xmlns:a16="http://schemas.microsoft.com/office/drawing/2014/main" id="{76DB8800-9C49-46C5-A382-B952AA6E7B5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3" name="直線コネクタ 482">
          <a:extLst>
            <a:ext uri="{FF2B5EF4-FFF2-40B4-BE49-F238E27FC236}">
              <a16:creationId xmlns:a16="http://schemas.microsoft.com/office/drawing/2014/main" id="{C685EC52-D33F-443E-90F2-CECD4E7A240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4" name="テキスト ボックス 483">
          <a:extLst>
            <a:ext uri="{FF2B5EF4-FFF2-40B4-BE49-F238E27FC236}">
              <a16:creationId xmlns:a16="http://schemas.microsoft.com/office/drawing/2014/main" id="{098A1850-1FB9-47B2-A2DB-6CF957743A3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id="{302AB526-FCCA-4871-B47C-BDCBA0EA6F1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a:extLst>
            <a:ext uri="{FF2B5EF4-FFF2-40B4-BE49-F238E27FC236}">
              <a16:creationId xmlns:a16="http://schemas.microsoft.com/office/drawing/2014/main" id="{96E1945E-D672-4185-B8B7-3AC1D34637B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7" name="直線コネクタ 486">
          <a:extLst>
            <a:ext uri="{FF2B5EF4-FFF2-40B4-BE49-F238E27FC236}">
              <a16:creationId xmlns:a16="http://schemas.microsoft.com/office/drawing/2014/main" id="{1ED37E4E-D4DB-4DDD-9FD7-469FF8AC3599}"/>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8" name="【一般廃棄物処理施設】&#10;有形固定資産減価償却率最小値テキスト">
          <a:extLst>
            <a:ext uri="{FF2B5EF4-FFF2-40B4-BE49-F238E27FC236}">
              <a16:creationId xmlns:a16="http://schemas.microsoft.com/office/drawing/2014/main" id="{3EDF6FDF-F536-4817-90BC-C53E5D6BA78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9" name="直線コネクタ 488">
          <a:extLst>
            <a:ext uri="{FF2B5EF4-FFF2-40B4-BE49-F238E27FC236}">
              <a16:creationId xmlns:a16="http://schemas.microsoft.com/office/drawing/2014/main" id="{83F35329-A678-403A-8204-9CAB50F9B39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0" name="【一般廃棄物処理施設】&#10;有形固定資産減価償却率最大値テキスト">
          <a:extLst>
            <a:ext uri="{FF2B5EF4-FFF2-40B4-BE49-F238E27FC236}">
              <a16:creationId xmlns:a16="http://schemas.microsoft.com/office/drawing/2014/main" id="{9231E265-7C20-412B-9882-9C8164C6D41B}"/>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1" name="直線コネクタ 490">
          <a:extLst>
            <a:ext uri="{FF2B5EF4-FFF2-40B4-BE49-F238E27FC236}">
              <a16:creationId xmlns:a16="http://schemas.microsoft.com/office/drawing/2014/main" id="{5E2A7919-5B35-4872-93D5-5AE589AD5039}"/>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92" name="【一般廃棄物処理施設】&#10;有形固定資産減価償却率平均値テキスト">
          <a:extLst>
            <a:ext uri="{FF2B5EF4-FFF2-40B4-BE49-F238E27FC236}">
              <a16:creationId xmlns:a16="http://schemas.microsoft.com/office/drawing/2014/main" id="{B44CFB4A-EC24-42DC-83DE-1151FF621F0D}"/>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93" name="フローチャート: 判断 492">
          <a:extLst>
            <a:ext uri="{FF2B5EF4-FFF2-40B4-BE49-F238E27FC236}">
              <a16:creationId xmlns:a16="http://schemas.microsoft.com/office/drawing/2014/main" id="{E8C6B500-10FC-4D4A-80B0-63FBAFE8E65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94" name="フローチャート: 判断 493">
          <a:extLst>
            <a:ext uri="{FF2B5EF4-FFF2-40B4-BE49-F238E27FC236}">
              <a16:creationId xmlns:a16="http://schemas.microsoft.com/office/drawing/2014/main" id="{E3C5835C-940D-4216-BA23-381A875C60CD}"/>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95" name="フローチャート: 判断 494">
          <a:extLst>
            <a:ext uri="{FF2B5EF4-FFF2-40B4-BE49-F238E27FC236}">
              <a16:creationId xmlns:a16="http://schemas.microsoft.com/office/drawing/2014/main" id="{BB45C368-4C08-4F62-B98E-1CDEC6BC47DC}"/>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6" name="フローチャート: 判断 495">
          <a:extLst>
            <a:ext uri="{FF2B5EF4-FFF2-40B4-BE49-F238E27FC236}">
              <a16:creationId xmlns:a16="http://schemas.microsoft.com/office/drawing/2014/main" id="{4ABAE66F-7348-4504-83B8-D07A3305DA22}"/>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7" name="フローチャート: 判断 496">
          <a:extLst>
            <a:ext uri="{FF2B5EF4-FFF2-40B4-BE49-F238E27FC236}">
              <a16:creationId xmlns:a16="http://schemas.microsoft.com/office/drawing/2014/main" id="{611E8660-5EBB-44C8-BCAC-29B464B33383}"/>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40428EEF-51B9-4C8F-87E6-2E33B27A1D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11514F72-54AD-4E47-A0B1-16E28F5CD09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7D622583-9674-45FE-8A3A-C8E042B0DD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90280BEE-9D05-43B4-9CDE-8B6B815496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73F86F35-35AF-4229-8A91-054D3CE45F2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87449</xdr:rowOff>
    </xdr:from>
    <xdr:to>
      <xdr:col>85</xdr:col>
      <xdr:colOff>177800</xdr:colOff>
      <xdr:row>35</xdr:row>
      <xdr:rowOff>17599</xdr:rowOff>
    </xdr:to>
    <xdr:sp macro="" textlink="">
      <xdr:nvSpPr>
        <xdr:cNvPr id="503" name="楕円 502">
          <a:extLst>
            <a:ext uri="{FF2B5EF4-FFF2-40B4-BE49-F238E27FC236}">
              <a16:creationId xmlns:a16="http://schemas.microsoft.com/office/drawing/2014/main" id="{64F1B933-646B-413A-B8E4-E4A6B8BF2DCA}"/>
            </a:ext>
          </a:extLst>
        </xdr:cNvPr>
        <xdr:cNvSpPr/>
      </xdr:nvSpPr>
      <xdr:spPr>
        <a:xfrm>
          <a:off x="162687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110326</xdr:rowOff>
    </xdr:from>
    <xdr:ext cx="405111" cy="259045"/>
    <xdr:sp macro="" textlink="">
      <xdr:nvSpPr>
        <xdr:cNvPr id="504" name="【一般廃棄物処理施設】&#10;有形固定資産減価償却率該当値テキスト">
          <a:extLst>
            <a:ext uri="{FF2B5EF4-FFF2-40B4-BE49-F238E27FC236}">
              <a16:creationId xmlns:a16="http://schemas.microsoft.com/office/drawing/2014/main" id="{DF5098EF-DB32-41AE-8C18-AFDBABE693D4}"/>
            </a:ext>
          </a:extLst>
        </xdr:cNvPr>
        <xdr:cNvSpPr txBox="1"/>
      </xdr:nvSpPr>
      <xdr:spPr>
        <a:xfrm>
          <a:off x="16357600" y="57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33564</xdr:rowOff>
    </xdr:from>
    <xdr:to>
      <xdr:col>81</xdr:col>
      <xdr:colOff>101600</xdr:colOff>
      <xdr:row>34</xdr:row>
      <xdr:rowOff>135164</xdr:rowOff>
    </xdr:to>
    <xdr:sp macro="" textlink="">
      <xdr:nvSpPr>
        <xdr:cNvPr id="505" name="楕円 504">
          <a:extLst>
            <a:ext uri="{FF2B5EF4-FFF2-40B4-BE49-F238E27FC236}">
              <a16:creationId xmlns:a16="http://schemas.microsoft.com/office/drawing/2014/main" id="{58919414-B1C2-4728-B494-8DBDB0C9132F}"/>
            </a:ext>
          </a:extLst>
        </xdr:cNvPr>
        <xdr:cNvSpPr/>
      </xdr:nvSpPr>
      <xdr:spPr>
        <a:xfrm>
          <a:off x="15430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84364</xdr:rowOff>
    </xdr:from>
    <xdr:to>
      <xdr:col>85</xdr:col>
      <xdr:colOff>127000</xdr:colOff>
      <xdr:row>34</xdr:row>
      <xdr:rowOff>138249</xdr:rowOff>
    </xdr:to>
    <xdr:cxnSp macro="">
      <xdr:nvCxnSpPr>
        <xdr:cNvPr id="506" name="直線コネクタ 505">
          <a:extLst>
            <a:ext uri="{FF2B5EF4-FFF2-40B4-BE49-F238E27FC236}">
              <a16:creationId xmlns:a16="http://schemas.microsoft.com/office/drawing/2014/main" id="{2B24285A-09E8-4650-B6CB-40E3BB506E28}"/>
            </a:ext>
          </a:extLst>
        </xdr:cNvPr>
        <xdr:cNvCxnSpPr/>
      </xdr:nvCxnSpPr>
      <xdr:spPr>
        <a:xfrm>
          <a:off x="15481300" y="591366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151130</xdr:rowOff>
    </xdr:from>
    <xdr:to>
      <xdr:col>76</xdr:col>
      <xdr:colOff>165100</xdr:colOff>
      <xdr:row>34</xdr:row>
      <xdr:rowOff>81280</xdr:rowOff>
    </xdr:to>
    <xdr:sp macro="" textlink="">
      <xdr:nvSpPr>
        <xdr:cNvPr id="507" name="楕円 506">
          <a:extLst>
            <a:ext uri="{FF2B5EF4-FFF2-40B4-BE49-F238E27FC236}">
              <a16:creationId xmlns:a16="http://schemas.microsoft.com/office/drawing/2014/main" id="{22711014-BF4F-4D39-B795-1FBDEA54A75F}"/>
            </a:ext>
          </a:extLst>
        </xdr:cNvPr>
        <xdr:cNvSpPr/>
      </xdr:nvSpPr>
      <xdr:spPr>
        <a:xfrm>
          <a:off x="14541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30480</xdr:rowOff>
    </xdr:from>
    <xdr:to>
      <xdr:col>81</xdr:col>
      <xdr:colOff>50800</xdr:colOff>
      <xdr:row>34</xdr:row>
      <xdr:rowOff>84364</xdr:rowOff>
    </xdr:to>
    <xdr:cxnSp macro="">
      <xdr:nvCxnSpPr>
        <xdr:cNvPr id="508" name="直線コネクタ 507">
          <a:extLst>
            <a:ext uri="{FF2B5EF4-FFF2-40B4-BE49-F238E27FC236}">
              <a16:creationId xmlns:a16="http://schemas.microsoft.com/office/drawing/2014/main" id="{049C698F-516D-420E-8C57-60C84E31B570}"/>
            </a:ext>
          </a:extLst>
        </xdr:cNvPr>
        <xdr:cNvCxnSpPr/>
      </xdr:nvCxnSpPr>
      <xdr:spPr>
        <a:xfrm>
          <a:off x="14592300" y="585978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98878</xdr:rowOff>
    </xdr:from>
    <xdr:to>
      <xdr:col>72</xdr:col>
      <xdr:colOff>38100</xdr:colOff>
      <xdr:row>34</xdr:row>
      <xdr:rowOff>29028</xdr:rowOff>
    </xdr:to>
    <xdr:sp macro="" textlink="">
      <xdr:nvSpPr>
        <xdr:cNvPr id="509" name="楕円 508">
          <a:extLst>
            <a:ext uri="{FF2B5EF4-FFF2-40B4-BE49-F238E27FC236}">
              <a16:creationId xmlns:a16="http://schemas.microsoft.com/office/drawing/2014/main" id="{74FBFE0C-0EA7-42BE-9084-4A7DB2744783}"/>
            </a:ext>
          </a:extLst>
        </xdr:cNvPr>
        <xdr:cNvSpPr/>
      </xdr:nvSpPr>
      <xdr:spPr>
        <a:xfrm>
          <a:off x="13652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149678</xdr:rowOff>
    </xdr:from>
    <xdr:to>
      <xdr:col>76</xdr:col>
      <xdr:colOff>114300</xdr:colOff>
      <xdr:row>34</xdr:row>
      <xdr:rowOff>30480</xdr:rowOff>
    </xdr:to>
    <xdr:cxnSp macro="">
      <xdr:nvCxnSpPr>
        <xdr:cNvPr id="510" name="直線コネクタ 509">
          <a:extLst>
            <a:ext uri="{FF2B5EF4-FFF2-40B4-BE49-F238E27FC236}">
              <a16:creationId xmlns:a16="http://schemas.microsoft.com/office/drawing/2014/main" id="{33065F3D-AB00-48DB-8F31-A14BD0BCAF3F}"/>
            </a:ext>
          </a:extLst>
        </xdr:cNvPr>
        <xdr:cNvCxnSpPr/>
      </xdr:nvCxnSpPr>
      <xdr:spPr>
        <a:xfrm>
          <a:off x="13703300" y="58075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11" name="n_1aveValue【一般廃棄物処理施設】&#10;有形固定資産減価償却率">
          <a:extLst>
            <a:ext uri="{FF2B5EF4-FFF2-40B4-BE49-F238E27FC236}">
              <a16:creationId xmlns:a16="http://schemas.microsoft.com/office/drawing/2014/main" id="{86322C1C-FD34-4AD1-96CF-DB3CD494A319}"/>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12" name="n_2aveValue【一般廃棄物処理施設】&#10;有形固定資産減価償却率">
          <a:extLst>
            <a:ext uri="{FF2B5EF4-FFF2-40B4-BE49-F238E27FC236}">
              <a16:creationId xmlns:a16="http://schemas.microsoft.com/office/drawing/2014/main" id="{CD5D1BF0-332D-4E3C-8E17-4646E5A84E5E}"/>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13" name="n_3aveValue【一般廃棄物処理施設】&#10;有形固定資産減価償却率">
          <a:extLst>
            <a:ext uri="{FF2B5EF4-FFF2-40B4-BE49-F238E27FC236}">
              <a16:creationId xmlns:a16="http://schemas.microsoft.com/office/drawing/2014/main" id="{339C4A82-6F6C-42ED-916B-0198ABDFCE58}"/>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14" name="n_4aveValue【一般廃棄物処理施設】&#10;有形固定資産減価償却率">
          <a:extLst>
            <a:ext uri="{FF2B5EF4-FFF2-40B4-BE49-F238E27FC236}">
              <a16:creationId xmlns:a16="http://schemas.microsoft.com/office/drawing/2014/main" id="{D4CCCF5E-89A8-4485-B109-703B7DD6EE03}"/>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151691</xdr:rowOff>
    </xdr:from>
    <xdr:ext cx="405111" cy="259045"/>
    <xdr:sp macro="" textlink="">
      <xdr:nvSpPr>
        <xdr:cNvPr id="515" name="n_1mainValue【一般廃棄物処理施設】&#10;有形固定資産減価償却率">
          <a:extLst>
            <a:ext uri="{FF2B5EF4-FFF2-40B4-BE49-F238E27FC236}">
              <a16:creationId xmlns:a16="http://schemas.microsoft.com/office/drawing/2014/main" id="{25DF1A83-94FD-4907-B2B4-14AA0C84D014}"/>
            </a:ext>
          </a:extLst>
        </xdr:cNvPr>
        <xdr:cNvSpPr txBox="1"/>
      </xdr:nvSpPr>
      <xdr:spPr>
        <a:xfrm>
          <a:off x="152660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97807</xdr:rowOff>
    </xdr:from>
    <xdr:ext cx="405111" cy="259045"/>
    <xdr:sp macro="" textlink="">
      <xdr:nvSpPr>
        <xdr:cNvPr id="516" name="n_2mainValue【一般廃棄物処理施設】&#10;有形固定資産減価償却率">
          <a:extLst>
            <a:ext uri="{FF2B5EF4-FFF2-40B4-BE49-F238E27FC236}">
              <a16:creationId xmlns:a16="http://schemas.microsoft.com/office/drawing/2014/main" id="{5D60CBFC-351C-4564-93FE-F7380238C4D3}"/>
            </a:ext>
          </a:extLst>
        </xdr:cNvPr>
        <xdr:cNvSpPr txBox="1"/>
      </xdr:nvSpPr>
      <xdr:spPr>
        <a:xfrm>
          <a:off x="14389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45555</xdr:rowOff>
    </xdr:from>
    <xdr:ext cx="340478" cy="259045"/>
    <xdr:sp macro="" textlink="">
      <xdr:nvSpPr>
        <xdr:cNvPr id="517" name="n_3mainValue【一般廃棄物処理施設】&#10;有形固定資産減価償却率">
          <a:extLst>
            <a:ext uri="{FF2B5EF4-FFF2-40B4-BE49-F238E27FC236}">
              <a16:creationId xmlns:a16="http://schemas.microsoft.com/office/drawing/2014/main" id="{11CB9F9D-3BD1-4781-BD44-6A42DD0C1058}"/>
            </a:ext>
          </a:extLst>
        </xdr:cNvPr>
        <xdr:cNvSpPr txBox="1"/>
      </xdr:nvSpPr>
      <xdr:spPr>
        <a:xfrm>
          <a:off x="13533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9C1321C5-86ED-4142-A66E-A5AA60B1BF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C6B86A41-4F84-4363-A7D2-3899615CB4D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C5322323-A9A8-4570-BC65-D3C937AFC3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1987DDC0-3888-40C2-BD48-36EA844F9A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BF2E03FD-34EA-4B05-A252-E60FD30C406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EDA2A899-E4D7-4A58-BD39-89D9B39384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EA8749E7-B446-47BB-ADD5-CD9E526385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E4BCAE43-F3A3-4D49-BCDA-BFF1B051CF7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44FCE409-A318-4CE5-A625-DBD0DBEA8A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52CB0933-FE57-4A37-B3DE-B073DB85FE7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8" name="直線コネクタ 527">
          <a:extLst>
            <a:ext uri="{FF2B5EF4-FFF2-40B4-BE49-F238E27FC236}">
              <a16:creationId xmlns:a16="http://schemas.microsoft.com/office/drawing/2014/main" id="{E97EBC39-3AEE-4494-B17E-F69FEC26F5BD}"/>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9" name="テキスト ボックス 528">
          <a:extLst>
            <a:ext uri="{FF2B5EF4-FFF2-40B4-BE49-F238E27FC236}">
              <a16:creationId xmlns:a16="http://schemas.microsoft.com/office/drawing/2014/main" id="{75DA8F07-178D-4787-82C2-ECCBC2A8CB73}"/>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id="{28C9409B-442D-41FF-A9F6-C169DF98BD2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id="{F33329D3-EEB3-4839-92E1-B886240FAC4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2" name="直線コネクタ 531">
          <a:extLst>
            <a:ext uri="{FF2B5EF4-FFF2-40B4-BE49-F238E27FC236}">
              <a16:creationId xmlns:a16="http://schemas.microsoft.com/office/drawing/2014/main" id="{BD35511E-AA28-4B27-ACA2-12BB358D7C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3" name="テキスト ボックス 532">
          <a:extLst>
            <a:ext uri="{FF2B5EF4-FFF2-40B4-BE49-F238E27FC236}">
              <a16:creationId xmlns:a16="http://schemas.microsoft.com/office/drawing/2014/main" id="{077B864F-BF33-47C2-8DE2-00A89817CADD}"/>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a:extLst>
            <a:ext uri="{FF2B5EF4-FFF2-40B4-BE49-F238E27FC236}">
              <a16:creationId xmlns:a16="http://schemas.microsoft.com/office/drawing/2014/main" id="{BC83AE26-BDDB-40A6-B0E2-B06276AB6B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a:extLst>
            <a:ext uri="{FF2B5EF4-FFF2-40B4-BE49-F238E27FC236}">
              <a16:creationId xmlns:a16="http://schemas.microsoft.com/office/drawing/2014/main" id="{315D5F58-1276-4491-9466-7A5BBF104B3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a:extLst>
            <a:ext uri="{FF2B5EF4-FFF2-40B4-BE49-F238E27FC236}">
              <a16:creationId xmlns:a16="http://schemas.microsoft.com/office/drawing/2014/main" id="{24FEA277-1A21-441A-B558-0A7F125F63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7" name="直線コネクタ 536">
          <a:extLst>
            <a:ext uri="{FF2B5EF4-FFF2-40B4-BE49-F238E27FC236}">
              <a16:creationId xmlns:a16="http://schemas.microsoft.com/office/drawing/2014/main" id="{56693BD6-A02B-4ADE-B8EF-AFE30847C741}"/>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8" name="【一般廃棄物処理施設】&#10;一人当たり有形固定資産（償却資産）額最小値テキスト">
          <a:extLst>
            <a:ext uri="{FF2B5EF4-FFF2-40B4-BE49-F238E27FC236}">
              <a16:creationId xmlns:a16="http://schemas.microsoft.com/office/drawing/2014/main" id="{A4BF778D-AD8F-4765-BA2A-D43687C3008F}"/>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9" name="直線コネクタ 538">
          <a:extLst>
            <a:ext uri="{FF2B5EF4-FFF2-40B4-BE49-F238E27FC236}">
              <a16:creationId xmlns:a16="http://schemas.microsoft.com/office/drawing/2014/main" id="{4E3A6CD3-906B-41A7-9847-BB87C2505816}"/>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40" name="【一般廃棄物処理施設】&#10;一人当たり有形固定資産（償却資産）額最大値テキスト">
          <a:extLst>
            <a:ext uri="{FF2B5EF4-FFF2-40B4-BE49-F238E27FC236}">
              <a16:creationId xmlns:a16="http://schemas.microsoft.com/office/drawing/2014/main" id="{3DBF2316-93E4-44C4-8ED8-14666AD3F015}"/>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41" name="直線コネクタ 540">
          <a:extLst>
            <a:ext uri="{FF2B5EF4-FFF2-40B4-BE49-F238E27FC236}">
              <a16:creationId xmlns:a16="http://schemas.microsoft.com/office/drawing/2014/main" id="{FED1BA97-01A7-41FF-87C3-A46DD0A0A3D9}"/>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42" name="【一般廃棄物処理施設】&#10;一人当たり有形固定資産（償却資産）額平均値テキスト">
          <a:extLst>
            <a:ext uri="{FF2B5EF4-FFF2-40B4-BE49-F238E27FC236}">
              <a16:creationId xmlns:a16="http://schemas.microsoft.com/office/drawing/2014/main" id="{63454B51-7C5D-47D1-A0E1-2A3B5ECB8786}"/>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43" name="フローチャート: 判断 542">
          <a:extLst>
            <a:ext uri="{FF2B5EF4-FFF2-40B4-BE49-F238E27FC236}">
              <a16:creationId xmlns:a16="http://schemas.microsoft.com/office/drawing/2014/main" id="{68E78D53-E18B-4B94-AC79-28CAB959CA92}"/>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44" name="フローチャート: 判断 543">
          <a:extLst>
            <a:ext uri="{FF2B5EF4-FFF2-40B4-BE49-F238E27FC236}">
              <a16:creationId xmlns:a16="http://schemas.microsoft.com/office/drawing/2014/main" id="{0B349053-F001-407D-B7FF-0E4267CFCBD1}"/>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45" name="フローチャート: 判断 544">
          <a:extLst>
            <a:ext uri="{FF2B5EF4-FFF2-40B4-BE49-F238E27FC236}">
              <a16:creationId xmlns:a16="http://schemas.microsoft.com/office/drawing/2014/main" id="{8B139B11-07A1-4BA8-B89E-C6E91F9ADC3F}"/>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6" name="フローチャート: 判断 545">
          <a:extLst>
            <a:ext uri="{FF2B5EF4-FFF2-40B4-BE49-F238E27FC236}">
              <a16:creationId xmlns:a16="http://schemas.microsoft.com/office/drawing/2014/main" id="{0F288911-0812-415F-9152-BDE139C5DA85}"/>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7" name="フローチャート: 判断 546">
          <a:extLst>
            <a:ext uri="{FF2B5EF4-FFF2-40B4-BE49-F238E27FC236}">
              <a16:creationId xmlns:a16="http://schemas.microsoft.com/office/drawing/2014/main" id="{978F3C55-7183-4AC0-90E3-93086941A23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5915EB39-F5EB-4689-B1CB-E430AC8521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1ED8996-D70F-47AD-B834-E329A3B69B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58D9D030-36AC-454A-84E0-C0284E47CD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27BF3441-8875-4BA2-9762-196EFDE9F7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5389310B-3776-40FB-A202-FC31EF0168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86362</xdr:rowOff>
    </xdr:from>
    <xdr:to>
      <xdr:col>116</xdr:col>
      <xdr:colOff>114300</xdr:colOff>
      <xdr:row>40</xdr:row>
      <xdr:rowOff>16512</xdr:rowOff>
    </xdr:to>
    <xdr:sp macro="" textlink="">
      <xdr:nvSpPr>
        <xdr:cNvPr id="553" name="楕円 552">
          <a:extLst>
            <a:ext uri="{FF2B5EF4-FFF2-40B4-BE49-F238E27FC236}">
              <a16:creationId xmlns:a16="http://schemas.microsoft.com/office/drawing/2014/main" id="{AE43C9E8-F219-4ACB-8E1D-78535785E753}"/>
            </a:ext>
          </a:extLst>
        </xdr:cNvPr>
        <xdr:cNvSpPr/>
      </xdr:nvSpPr>
      <xdr:spPr>
        <a:xfrm>
          <a:off x="22110700" y="6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64789</xdr:rowOff>
    </xdr:from>
    <xdr:ext cx="534377" cy="259045"/>
    <xdr:sp macro="" textlink="">
      <xdr:nvSpPr>
        <xdr:cNvPr id="554" name="【一般廃棄物処理施設】&#10;一人当たり有形固定資産（償却資産）額該当値テキスト">
          <a:extLst>
            <a:ext uri="{FF2B5EF4-FFF2-40B4-BE49-F238E27FC236}">
              <a16:creationId xmlns:a16="http://schemas.microsoft.com/office/drawing/2014/main" id="{49FD5C0A-16AE-4FEE-B694-B527A3CF6E0E}"/>
            </a:ext>
          </a:extLst>
        </xdr:cNvPr>
        <xdr:cNvSpPr txBox="1"/>
      </xdr:nvSpPr>
      <xdr:spPr>
        <a:xfrm>
          <a:off x="22199600" y="67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87950</xdr:rowOff>
    </xdr:from>
    <xdr:to>
      <xdr:col>112</xdr:col>
      <xdr:colOff>38100</xdr:colOff>
      <xdr:row>40</xdr:row>
      <xdr:rowOff>18100</xdr:rowOff>
    </xdr:to>
    <xdr:sp macro="" textlink="">
      <xdr:nvSpPr>
        <xdr:cNvPr id="555" name="楕円 554">
          <a:extLst>
            <a:ext uri="{FF2B5EF4-FFF2-40B4-BE49-F238E27FC236}">
              <a16:creationId xmlns:a16="http://schemas.microsoft.com/office/drawing/2014/main" id="{ED1143F7-3763-4703-AAA3-E2F2595771CB}"/>
            </a:ext>
          </a:extLst>
        </xdr:cNvPr>
        <xdr:cNvSpPr/>
      </xdr:nvSpPr>
      <xdr:spPr>
        <a:xfrm>
          <a:off x="21272500" y="67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137162</xdr:rowOff>
    </xdr:from>
    <xdr:to>
      <xdr:col>116</xdr:col>
      <xdr:colOff>63500</xdr:colOff>
      <xdr:row>39</xdr:row>
      <xdr:rowOff>138750</xdr:rowOff>
    </xdr:to>
    <xdr:cxnSp macro="">
      <xdr:nvCxnSpPr>
        <xdr:cNvPr id="556" name="直線コネクタ 555">
          <a:extLst>
            <a:ext uri="{FF2B5EF4-FFF2-40B4-BE49-F238E27FC236}">
              <a16:creationId xmlns:a16="http://schemas.microsoft.com/office/drawing/2014/main" id="{75916870-B95F-4E4A-B8C7-E5E346AB0E9C}"/>
            </a:ext>
          </a:extLst>
        </xdr:cNvPr>
        <xdr:cNvCxnSpPr/>
      </xdr:nvCxnSpPr>
      <xdr:spPr>
        <a:xfrm flipV="1">
          <a:off x="21323300" y="6823712"/>
          <a:ext cx="8382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89602</xdr:rowOff>
    </xdr:from>
    <xdr:to>
      <xdr:col>107</xdr:col>
      <xdr:colOff>101600</xdr:colOff>
      <xdr:row>40</xdr:row>
      <xdr:rowOff>19752</xdr:rowOff>
    </xdr:to>
    <xdr:sp macro="" textlink="">
      <xdr:nvSpPr>
        <xdr:cNvPr id="557" name="楕円 556">
          <a:extLst>
            <a:ext uri="{FF2B5EF4-FFF2-40B4-BE49-F238E27FC236}">
              <a16:creationId xmlns:a16="http://schemas.microsoft.com/office/drawing/2014/main" id="{BB11A9F2-367C-422F-A6FE-771B0451299F}"/>
            </a:ext>
          </a:extLst>
        </xdr:cNvPr>
        <xdr:cNvSpPr/>
      </xdr:nvSpPr>
      <xdr:spPr>
        <a:xfrm>
          <a:off x="20383500" y="67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138750</xdr:rowOff>
    </xdr:from>
    <xdr:to>
      <xdr:col>111</xdr:col>
      <xdr:colOff>177800</xdr:colOff>
      <xdr:row>39</xdr:row>
      <xdr:rowOff>140402</xdr:rowOff>
    </xdr:to>
    <xdr:cxnSp macro="">
      <xdr:nvCxnSpPr>
        <xdr:cNvPr id="558" name="直線コネクタ 557">
          <a:extLst>
            <a:ext uri="{FF2B5EF4-FFF2-40B4-BE49-F238E27FC236}">
              <a16:creationId xmlns:a16="http://schemas.microsoft.com/office/drawing/2014/main" id="{C53278DA-4D72-41FC-91C5-BDBD98044761}"/>
            </a:ext>
          </a:extLst>
        </xdr:cNvPr>
        <xdr:cNvCxnSpPr/>
      </xdr:nvCxnSpPr>
      <xdr:spPr>
        <a:xfrm flipV="1">
          <a:off x="20434300" y="6825300"/>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90077</xdr:rowOff>
    </xdr:from>
    <xdr:to>
      <xdr:col>102</xdr:col>
      <xdr:colOff>165100</xdr:colOff>
      <xdr:row>40</xdr:row>
      <xdr:rowOff>20227</xdr:rowOff>
    </xdr:to>
    <xdr:sp macro="" textlink="">
      <xdr:nvSpPr>
        <xdr:cNvPr id="559" name="楕円 558">
          <a:extLst>
            <a:ext uri="{FF2B5EF4-FFF2-40B4-BE49-F238E27FC236}">
              <a16:creationId xmlns:a16="http://schemas.microsoft.com/office/drawing/2014/main" id="{7AC67D2D-1D81-4947-9DA9-1CF8952B883E}"/>
            </a:ext>
          </a:extLst>
        </xdr:cNvPr>
        <xdr:cNvSpPr/>
      </xdr:nvSpPr>
      <xdr:spPr>
        <a:xfrm>
          <a:off x="19494500" y="67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140402</xdr:rowOff>
    </xdr:from>
    <xdr:to>
      <xdr:col>107</xdr:col>
      <xdr:colOff>50800</xdr:colOff>
      <xdr:row>39</xdr:row>
      <xdr:rowOff>140877</xdr:rowOff>
    </xdr:to>
    <xdr:cxnSp macro="">
      <xdr:nvCxnSpPr>
        <xdr:cNvPr id="560" name="直線コネクタ 559">
          <a:extLst>
            <a:ext uri="{FF2B5EF4-FFF2-40B4-BE49-F238E27FC236}">
              <a16:creationId xmlns:a16="http://schemas.microsoft.com/office/drawing/2014/main" id="{F5CB9B1B-9175-4B99-8C09-5C2AD27984B5}"/>
            </a:ext>
          </a:extLst>
        </xdr:cNvPr>
        <xdr:cNvCxnSpPr/>
      </xdr:nvCxnSpPr>
      <xdr:spPr>
        <a:xfrm flipV="1">
          <a:off x="19545300" y="6826952"/>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61" name="n_1aveValue【一般廃棄物処理施設】&#10;一人当たり有形固定資産（償却資産）額">
          <a:extLst>
            <a:ext uri="{FF2B5EF4-FFF2-40B4-BE49-F238E27FC236}">
              <a16:creationId xmlns:a16="http://schemas.microsoft.com/office/drawing/2014/main" id="{3F292783-C6E1-4E4B-9C8E-8FA847D9117A}"/>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62" name="n_2aveValue【一般廃棄物処理施設】&#10;一人当たり有形固定資産（償却資産）額">
          <a:extLst>
            <a:ext uri="{FF2B5EF4-FFF2-40B4-BE49-F238E27FC236}">
              <a16:creationId xmlns:a16="http://schemas.microsoft.com/office/drawing/2014/main" id="{81AA29DD-9519-410C-AE75-D7F6E4F6B8D7}"/>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63" name="n_3aveValue【一般廃棄物処理施設】&#10;一人当たり有形固定資産（償却資産）額">
          <a:extLst>
            <a:ext uri="{FF2B5EF4-FFF2-40B4-BE49-F238E27FC236}">
              <a16:creationId xmlns:a16="http://schemas.microsoft.com/office/drawing/2014/main" id="{A0F5F83A-F220-482C-B444-385BEC5CB566}"/>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64" name="n_4aveValue【一般廃棄物処理施設】&#10;一人当たり有形固定資産（償却資産）額">
          <a:extLst>
            <a:ext uri="{FF2B5EF4-FFF2-40B4-BE49-F238E27FC236}">
              <a16:creationId xmlns:a16="http://schemas.microsoft.com/office/drawing/2014/main" id="{56294F0A-6E44-4EC7-9E82-6A496245BE6D}"/>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9227</xdr:rowOff>
    </xdr:from>
    <xdr:ext cx="534377" cy="259045"/>
    <xdr:sp macro="" textlink="">
      <xdr:nvSpPr>
        <xdr:cNvPr id="565" name="n_1mainValue【一般廃棄物処理施設】&#10;一人当たり有形固定資産（償却資産）額">
          <a:extLst>
            <a:ext uri="{FF2B5EF4-FFF2-40B4-BE49-F238E27FC236}">
              <a16:creationId xmlns:a16="http://schemas.microsoft.com/office/drawing/2014/main" id="{4993B888-102D-4A30-A625-F3EE06F01D4E}"/>
            </a:ext>
          </a:extLst>
        </xdr:cNvPr>
        <xdr:cNvSpPr txBox="1"/>
      </xdr:nvSpPr>
      <xdr:spPr>
        <a:xfrm>
          <a:off x="21043411" y="6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10879</xdr:rowOff>
    </xdr:from>
    <xdr:ext cx="534377" cy="259045"/>
    <xdr:sp macro="" textlink="">
      <xdr:nvSpPr>
        <xdr:cNvPr id="566" name="n_2mainValue【一般廃棄物処理施設】&#10;一人当たり有形固定資産（償却資産）額">
          <a:extLst>
            <a:ext uri="{FF2B5EF4-FFF2-40B4-BE49-F238E27FC236}">
              <a16:creationId xmlns:a16="http://schemas.microsoft.com/office/drawing/2014/main" id="{D34A2914-C2A1-4883-8CDC-3C0DD1CDB20D}"/>
            </a:ext>
          </a:extLst>
        </xdr:cNvPr>
        <xdr:cNvSpPr txBox="1"/>
      </xdr:nvSpPr>
      <xdr:spPr>
        <a:xfrm>
          <a:off x="20167111" y="68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11354</xdr:rowOff>
    </xdr:from>
    <xdr:ext cx="534377" cy="259045"/>
    <xdr:sp macro="" textlink="">
      <xdr:nvSpPr>
        <xdr:cNvPr id="567" name="n_3mainValue【一般廃棄物処理施設】&#10;一人当たり有形固定資産（償却資産）額">
          <a:extLst>
            <a:ext uri="{FF2B5EF4-FFF2-40B4-BE49-F238E27FC236}">
              <a16:creationId xmlns:a16="http://schemas.microsoft.com/office/drawing/2014/main" id="{61CA5A5B-923B-4AA5-BAA4-AE3D97AD07CC}"/>
            </a:ext>
          </a:extLst>
        </xdr:cNvPr>
        <xdr:cNvSpPr txBox="1"/>
      </xdr:nvSpPr>
      <xdr:spPr>
        <a:xfrm>
          <a:off x="19278111" y="68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C1917FAF-BE3D-4B31-A66C-0395275015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AE528685-0BC8-4E00-ABBD-19EFE78FCF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016EF2FD-E0B1-4EA3-8D31-E14D09740B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DDBAB1B0-7FCC-4603-BA38-A8F55D9784E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F9D0AB9A-2855-4F19-A1E6-3FF80E3E18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DEFEBD4F-72BD-48CD-8473-220D19EC9C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7394A145-FD92-401B-9EF8-EFB7686685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64024005-51F8-44D8-80F7-599A442A58A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C83412CA-CAED-4B25-8E82-485914EC9C4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942AEFAA-A55D-4075-B909-742B085405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5C2FA6CB-BDB5-49EC-981D-F0929DA9974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a:extLst>
            <a:ext uri="{FF2B5EF4-FFF2-40B4-BE49-F238E27FC236}">
              <a16:creationId xmlns:a16="http://schemas.microsoft.com/office/drawing/2014/main" id="{3BAE2401-A102-4CF6-B57C-20FB99FDD1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9C724014-D8FA-4D34-9661-CB4547EBE98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a:extLst>
            <a:ext uri="{FF2B5EF4-FFF2-40B4-BE49-F238E27FC236}">
              <a16:creationId xmlns:a16="http://schemas.microsoft.com/office/drawing/2014/main" id="{2514FDE3-F459-4125-8CFC-0E694842657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a:extLst>
            <a:ext uri="{FF2B5EF4-FFF2-40B4-BE49-F238E27FC236}">
              <a16:creationId xmlns:a16="http://schemas.microsoft.com/office/drawing/2014/main" id="{CE42610F-04DA-4D54-B761-1C9AC48905D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a:extLst>
            <a:ext uri="{FF2B5EF4-FFF2-40B4-BE49-F238E27FC236}">
              <a16:creationId xmlns:a16="http://schemas.microsoft.com/office/drawing/2014/main" id="{25B2CD80-E73A-45C5-B9E9-D2518351DC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a:extLst>
            <a:ext uri="{FF2B5EF4-FFF2-40B4-BE49-F238E27FC236}">
              <a16:creationId xmlns:a16="http://schemas.microsoft.com/office/drawing/2014/main" id="{0D3662F1-77D5-4189-891B-6C7994CF31C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a:extLst>
            <a:ext uri="{FF2B5EF4-FFF2-40B4-BE49-F238E27FC236}">
              <a16:creationId xmlns:a16="http://schemas.microsoft.com/office/drawing/2014/main" id="{74D2D746-6739-4E8B-851B-D3C0CE7449D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a:extLst>
            <a:ext uri="{FF2B5EF4-FFF2-40B4-BE49-F238E27FC236}">
              <a16:creationId xmlns:a16="http://schemas.microsoft.com/office/drawing/2014/main" id="{15D880C2-8BFD-432F-B146-762F0BF684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a:extLst>
            <a:ext uri="{FF2B5EF4-FFF2-40B4-BE49-F238E27FC236}">
              <a16:creationId xmlns:a16="http://schemas.microsoft.com/office/drawing/2014/main" id="{64206B6B-8EEC-4DD6-A8A3-64EBD57FEAD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a:extLst>
            <a:ext uri="{FF2B5EF4-FFF2-40B4-BE49-F238E27FC236}">
              <a16:creationId xmlns:a16="http://schemas.microsoft.com/office/drawing/2014/main" id="{7ABFB1BD-39A3-4B0F-976A-CC11CF944F6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a:extLst>
            <a:ext uri="{FF2B5EF4-FFF2-40B4-BE49-F238E27FC236}">
              <a16:creationId xmlns:a16="http://schemas.microsoft.com/office/drawing/2014/main" id="{1F7D6446-459A-4646-89D1-327C5B16A5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a:extLst>
            <a:ext uri="{FF2B5EF4-FFF2-40B4-BE49-F238E27FC236}">
              <a16:creationId xmlns:a16="http://schemas.microsoft.com/office/drawing/2014/main" id="{BF59F564-D37E-4FEE-9876-423E64B4D33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4DF94C84-E6E3-4FCE-A2AD-797C9DE231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974522F6-E4E1-452B-B03F-1832635AFC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93" name="直線コネクタ 592">
          <a:extLst>
            <a:ext uri="{FF2B5EF4-FFF2-40B4-BE49-F238E27FC236}">
              <a16:creationId xmlns:a16="http://schemas.microsoft.com/office/drawing/2014/main" id="{E9C2582F-35FF-48A7-9905-48D72B647643}"/>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87E1B527-D977-4386-AB79-445AD1D7D421}"/>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95" name="直線コネクタ 594">
          <a:extLst>
            <a:ext uri="{FF2B5EF4-FFF2-40B4-BE49-F238E27FC236}">
              <a16:creationId xmlns:a16="http://schemas.microsoft.com/office/drawing/2014/main" id="{BB5FD20C-57C0-416D-8189-419D5746F3FB}"/>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F81BEB1D-E79D-43D8-93F8-6D1F34527139}"/>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7" name="直線コネクタ 596">
          <a:extLst>
            <a:ext uri="{FF2B5EF4-FFF2-40B4-BE49-F238E27FC236}">
              <a16:creationId xmlns:a16="http://schemas.microsoft.com/office/drawing/2014/main" id="{F8E7CD9B-888B-4991-B8EE-5454ADD2E6F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7CD47D3D-787A-45DA-8D21-18AFB9FFC42F}"/>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99" name="フローチャート: 判断 598">
          <a:extLst>
            <a:ext uri="{FF2B5EF4-FFF2-40B4-BE49-F238E27FC236}">
              <a16:creationId xmlns:a16="http://schemas.microsoft.com/office/drawing/2014/main" id="{9A4E1B01-884D-493E-A20C-7D35F21583FE}"/>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00" name="フローチャート: 判断 599">
          <a:extLst>
            <a:ext uri="{FF2B5EF4-FFF2-40B4-BE49-F238E27FC236}">
              <a16:creationId xmlns:a16="http://schemas.microsoft.com/office/drawing/2014/main" id="{575BFBF0-DC5B-42DE-8E12-F599EBF5461D}"/>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01" name="フローチャート: 判断 600">
          <a:extLst>
            <a:ext uri="{FF2B5EF4-FFF2-40B4-BE49-F238E27FC236}">
              <a16:creationId xmlns:a16="http://schemas.microsoft.com/office/drawing/2014/main" id="{7C6C1B40-D88F-4B70-A327-E3C4A198D49A}"/>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2" name="フローチャート: 判断 601">
          <a:extLst>
            <a:ext uri="{FF2B5EF4-FFF2-40B4-BE49-F238E27FC236}">
              <a16:creationId xmlns:a16="http://schemas.microsoft.com/office/drawing/2014/main" id="{824DBABD-6771-47BA-8566-2D3857EFBE7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03" name="フローチャート: 判断 602">
          <a:extLst>
            <a:ext uri="{FF2B5EF4-FFF2-40B4-BE49-F238E27FC236}">
              <a16:creationId xmlns:a16="http://schemas.microsoft.com/office/drawing/2014/main" id="{4E1A8E8A-C9E8-4C6E-BAE8-1B61D7EB1CE2}"/>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0BB36AC-1902-48E1-94B5-46AE25029D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C8D079A-FC63-4A2E-956C-A3EC1DDAA40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0E94FB7-4959-43A1-AFA3-2C1E926035E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8294274-1625-42AB-8847-5408685A51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3D037D7-E7A6-4A23-8894-29C298DEAB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158206</xdr:rowOff>
    </xdr:from>
    <xdr:to>
      <xdr:col>85</xdr:col>
      <xdr:colOff>177800</xdr:colOff>
      <xdr:row>61</xdr:row>
      <xdr:rowOff>88356</xdr:rowOff>
    </xdr:to>
    <xdr:sp macro="" textlink="">
      <xdr:nvSpPr>
        <xdr:cNvPr id="609" name="楕円 608">
          <a:extLst>
            <a:ext uri="{FF2B5EF4-FFF2-40B4-BE49-F238E27FC236}">
              <a16:creationId xmlns:a16="http://schemas.microsoft.com/office/drawing/2014/main" id="{234968EA-5159-4080-8192-87D2A4C8495D}"/>
            </a:ext>
          </a:extLst>
        </xdr:cNvPr>
        <xdr:cNvSpPr/>
      </xdr:nvSpPr>
      <xdr:spPr>
        <a:xfrm>
          <a:off x="16268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136633</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4C086585-DEE5-494F-A3F6-E126150E3BFC}"/>
            </a:ext>
          </a:extLst>
        </xdr:cNvPr>
        <xdr:cNvSpPr txBox="1"/>
      </xdr:nvSpPr>
      <xdr:spPr>
        <a:xfrm>
          <a:off x="16357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125549</xdr:rowOff>
    </xdr:from>
    <xdr:to>
      <xdr:col>81</xdr:col>
      <xdr:colOff>101600</xdr:colOff>
      <xdr:row>61</xdr:row>
      <xdr:rowOff>55699</xdr:rowOff>
    </xdr:to>
    <xdr:sp macro="" textlink="">
      <xdr:nvSpPr>
        <xdr:cNvPr id="611" name="楕円 610">
          <a:extLst>
            <a:ext uri="{FF2B5EF4-FFF2-40B4-BE49-F238E27FC236}">
              <a16:creationId xmlns:a16="http://schemas.microsoft.com/office/drawing/2014/main" id="{638B4C0E-01A0-42BE-B093-56A72E8A2DB0}"/>
            </a:ext>
          </a:extLst>
        </xdr:cNvPr>
        <xdr:cNvSpPr/>
      </xdr:nvSpPr>
      <xdr:spPr>
        <a:xfrm>
          <a:off x="15430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4899</xdr:rowOff>
    </xdr:from>
    <xdr:to>
      <xdr:col>85</xdr:col>
      <xdr:colOff>127000</xdr:colOff>
      <xdr:row>61</xdr:row>
      <xdr:rowOff>37556</xdr:rowOff>
    </xdr:to>
    <xdr:cxnSp macro="">
      <xdr:nvCxnSpPr>
        <xdr:cNvPr id="612" name="直線コネクタ 611">
          <a:extLst>
            <a:ext uri="{FF2B5EF4-FFF2-40B4-BE49-F238E27FC236}">
              <a16:creationId xmlns:a16="http://schemas.microsoft.com/office/drawing/2014/main" id="{C083B8D2-5A70-4C71-9283-8AED376F0E6C}"/>
            </a:ext>
          </a:extLst>
        </xdr:cNvPr>
        <xdr:cNvCxnSpPr/>
      </xdr:nvCxnSpPr>
      <xdr:spPr>
        <a:xfrm>
          <a:off x="15481300" y="104633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613" name="楕円 612">
          <a:extLst>
            <a:ext uri="{FF2B5EF4-FFF2-40B4-BE49-F238E27FC236}">
              <a16:creationId xmlns:a16="http://schemas.microsoft.com/office/drawing/2014/main" id="{08DCD04F-C4EC-4F23-88CC-5246D85D6437}"/>
            </a:ext>
          </a:extLst>
        </xdr:cNvPr>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61</xdr:row>
      <xdr:rowOff>4899</xdr:rowOff>
    </xdr:to>
    <xdr:cxnSp macro="">
      <xdr:nvCxnSpPr>
        <xdr:cNvPr id="614" name="直線コネクタ 613">
          <a:extLst>
            <a:ext uri="{FF2B5EF4-FFF2-40B4-BE49-F238E27FC236}">
              <a16:creationId xmlns:a16="http://schemas.microsoft.com/office/drawing/2014/main" id="{C4A9720F-1A24-4B2D-A605-D5C19AF80D28}"/>
            </a:ext>
          </a:extLst>
        </xdr:cNvPr>
        <xdr:cNvCxnSpPr/>
      </xdr:nvCxnSpPr>
      <xdr:spPr>
        <a:xfrm>
          <a:off x="14592300" y="104306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60234</xdr:rowOff>
    </xdr:from>
    <xdr:to>
      <xdr:col>72</xdr:col>
      <xdr:colOff>38100</xdr:colOff>
      <xdr:row>60</xdr:row>
      <xdr:rowOff>161834</xdr:rowOff>
    </xdr:to>
    <xdr:sp macro="" textlink="">
      <xdr:nvSpPr>
        <xdr:cNvPr id="615" name="楕円 614">
          <a:extLst>
            <a:ext uri="{FF2B5EF4-FFF2-40B4-BE49-F238E27FC236}">
              <a16:creationId xmlns:a16="http://schemas.microsoft.com/office/drawing/2014/main" id="{14E352A5-E2B6-462B-A692-3E89F7BF1EEF}"/>
            </a:ext>
          </a:extLst>
        </xdr:cNvPr>
        <xdr:cNvSpPr/>
      </xdr:nvSpPr>
      <xdr:spPr>
        <a:xfrm>
          <a:off x="13652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143691</xdr:rowOff>
    </xdr:to>
    <xdr:cxnSp macro="">
      <xdr:nvCxnSpPr>
        <xdr:cNvPr id="616" name="直線コネクタ 615">
          <a:extLst>
            <a:ext uri="{FF2B5EF4-FFF2-40B4-BE49-F238E27FC236}">
              <a16:creationId xmlns:a16="http://schemas.microsoft.com/office/drawing/2014/main" id="{31A4B559-4F22-4DB7-9AE8-8AA0914EA076}"/>
            </a:ext>
          </a:extLst>
        </xdr:cNvPr>
        <xdr:cNvCxnSpPr/>
      </xdr:nvCxnSpPr>
      <xdr:spPr>
        <a:xfrm>
          <a:off x="13703300" y="103980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918B81D5-2AFE-43DC-A135-064542A073E2}"/>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B48DBB36-6DB3-43D6-AA47-897210BE9654}"/>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96C9164E-56E8-4EAB-BDF9-130726AD1758}"/>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BF8525C2-D11E-48B9-8BFD-EEBD4783EC7A}"/>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46826</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35E2D0C9-335E-41FF-B45D-8F9182F12748}"/>
            </a:ext>
          </a:extLst>
        </xdr:cNvPr>
        <xdr:cNvSpPr txBox="1"/>
      </xdr:nvSpPr>
      <xdr:spPr>
        <a:xfrm>
          <a:off x="15266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7A684350-AD4B-4141-B931-391982CD0557}"/>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152961</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AEB3E7C3-FBED-414B-8F39-BD05F6EC7EF4}"/>
            </a:ext>
          </a:extLst>
        </xdr:cNvPr>
        <xdr:cNvSpPr txBox="1"/>
      </xdr:nvSpPr>
      <xdr:spPr>
        <a:xfrm>
          <a:off x="13500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03CBB4E3-1F12-4884-8403-91E1E428906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85FA9A0A-9DF1-44CD-B15F-3452382D250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D0A0A0A4-CB12-440B-B6D9-BFA9E9C79B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9C5AD290-2125-463D-AF97-590B48965A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62EA2137-6F69-403C-8CB0-3F8DE48A5C3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F7B3B0B6-9837-4262-B82E-810C57B804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496FAEFA-9F4F-439B-88F8-715CF93724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F4EA23D3-B544-4A1C-BF90-D5937359FA4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306C05B5-2E6E-4BB8-91C6-A524620BC37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692FCDBF-A4AD-46F7-90C1-5890FEBA54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4" name="直線コネクタ 633">
          <a:extLst>
            <a:ext uri="{FF2B5EF4-FFF2-40B4-BE49-F238E27FC236}">
              <a16:creationId xmlns:a16="http://schemas.microsoft.com/office/drawing/2014/main" id="{B62A7134-C872-42FC-BC07-B1C440E2E63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5" name="テキスト ボックス 634">
          <a:extLst>
            <a:ext uri="{FF2B5EF4-FFF2-40B4-BE49-F238E27FC236}">
              <a16:creationId xmlns:a16="http://schemas.microsoft.com/office/drawing/2014/main" id="{15965153-5486-428A-B3A8-6978073A528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6" name="直線コネクタ 635">
          <a:extLst>
            <a:ext uri="{FF2B5EF4-FFF2-40B4-BE49-F238E27FC236}">
              <a16:creationId xmlns:a16="http://schemas.microsoft.com/office/drawing/2014/main" id="{6722610A-A9CF-43F0-90B2-78BA3A33A74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7" name="テキスト ボックス 636">
          <a:extLst>
            <a:ext uri="{FF2B5EF4-FFF2-40B4-BE49-F238E27FC236}">
              <a16:creationId xmlns:a16="http://schemas.microsoft.com/office/drawing/2014/main" id="{8DF579DB-1AD7-4820-8013-70847BAE30C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8" name="直線コネクタ 637">
          <a:extLst>
            <a:ext uri="{FF2B5EF4-FFF2-40B4-BE49-F238E27FC236}">
              <a16:creationId xmlns:a16="http://schemas.microsoft.com/office/drawing/2014/main" id="{9ED31BA5-E430-4F4F-A5EF-83EAF2F228E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9" name="テキスト ボックス 638">
          <a:extLst>
            <a:ext uri="{FF2B5EF4-FFF2-40B4-BE49-F238E27FC236}">
              <a16:creationId xmlns:a16="http://schemas.microsoft.com/office/drawing/2014/main" id="{33AD6E76-1671-466A-895E-EBA7D030343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0" name="直線コネクタ 639">
          <a:extLst>
            <a:ext uri="{FF2B5EF4-FFF2-40B4-BE49-F238E27FC236}">
              <a16:creationId xmlns:a16="http://schemas.microsoft.com/office/drawing/2014/main" id="{236DE32F-9AB0-485E-BB93-157E71B2F2C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1" name="テキスト ボックス 640">
          <a:extLst>
            <a:ext uri="{FF2B5EF4-FFF2-40B4-BE49-F238E27FC236}">
              <a16:creationId xmlns:a16="http://schemas.microsoft.com/office/drawing/2014/main" id="{82BD5A65-58BE-4A45-A8A2-120D0B500B8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2" name="直線コネクタ 641">
          <a:extLst>
            <a:ext uri="{FF2B5EF4-FFF2-40B4-BE49-F238E27FC236}">
              <a16:creationId xmlns:a16="http://schemas.microsoft.com/office/drawing/2014/main" id="{3932C936-D9C6-4A62-9326-54B913385B7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3" name="テキスト ボックス 642">
          <a:extLst>
            <a:ext uri="{FF2B5EF4-FFF2-40B4-BE49-F238E27FC236}">
              <a16:creationId xmlns:a16="http://schemas.microsoft.com/office/drawing/2014/main" id="{A22D4403-123E-42A9-8B7F-B222FD525A3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4" name="直線コネクタ 643">
          <a:extLst>
            <a:ext uri="{FF2B5EF4-FFF2-40B4-BE49-F238E27FC236}">
              <a16:creationId xmlns:a16="http://schemas.microsoft.com/office/drawing/2014/main" id="{F781DA6E-BA7F-4DD3-982A-F65E60D8FD3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5" name="テキスト ボックス 644">
          <a:extLst>
            <a:ext uri="{FF2B5EF4-FFF2-40B4-BE49-F238E27FC236}">
              <a16:creationId xmlns:a16="http://schemas.microsoft.com/office/drawing/2014/main" id="{BC44A5DA-6B8D-46D9-B107-71469EE92AF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8296C897-0538-4F01-9273-101E4E2457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2E6358C8-4B70-4E2A-BACF-7C5C44A70C5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47454987-44CF-473B-AE6F-C1D39CD219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49" name="直線コネクタ 648">
          <a:extLst>
            <a:ext uri="{FF2B5EF4-FFF2-40B4-BE49-F238E27FC236}">
              <a16:creationId xmlns:a16="http://schemas.microsoft.com/office/drawing/2014/main" id="{7CFE7EE7-C052-42B6-9DDD-A853B98612B4}"/>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28481462-5AD9-452B-B4DD-670B2ECD690D}"/>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51" name="直線コネクタ 650">
          <a:extLst>
            <a:ext uri="{FF2B5EF4-FFF2-40B4-BE49-F238E27FC236}">
              <a16:creationId xmlns:a16="http://schemas.microsoft.com/office/drawing/2014/main" id="{C756DE1E-BC29-4D11-B223-BAE2E130AD8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F8B7B432-3A13-46C6-93EA-674B19ADD7C6}"/>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53" name="直線コネクタ 652">
          <a:extLst>
            <a:ext uri="{FF2B5EF4-FFF2-40B4-BE49-F238E27FC236}">
              <a16:creationId xmlns:a16="http://schemas.microsoft.com/office/drawing/2014/main" id="{92D74C9D-67F8-4AE3-9BAE-DB9DB2D491FB}"/>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166F32C4-9CF0-48F1-9FD2-7CD4490BDF27}"/>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55" name="フローチャート: 判断 654">
          <a:extLst>
            <a:ext uri="{FF2B5EF4-FFF2-40B4-BE49-F238E27FC236}">
              <a16:creationId xmlns:a16="http://schemas.microsoft.com/office/drawing/2014/main" id="{B11B9228-7CFA-43DB-AB8C-3F9DE514FDD7}"/>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56" name="フローチャート: 判断 655">
          <a:extLst>
            <a:ext uri="{FF2B5EF4-FFF2-40B4-BE49-F238E27FC236}">
              <a16:creationId xmlns:a16="http://schemas.microsoft.com/office/drawing/2014/main" id="{7117B059-46CE-4920-9CF8-AE899E752A6E}"/>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57" name="フローチャート: 判断 656">
          <a:extLst>
            <a:ext uri="{FF2B5EF4-FFF2-40B4-BE49-F238E27FC236}">
              <a16:creationId xmlns:a16="http://schemas.microsoft.com/office/drawing/2014/main" id="{973E3531-6A85-41DD-9298-588911B06B35}"/>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58" name="フローチャート: 判断 657">
          <a:extLst>
            <a:ext uri="{FF2B5EF4-FFF2-40B4-BE49-F238E27FC236}">
              <a16:creationId xmlns:a16="http://schemas.microsoft.com/office/drawing/2014/main" id="{214CFF5B-1927-4387-8FDE-9B7EBC1388DC}"/>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59" name="フローチャート: 判断 658">
          <a:extLst>
            <a:ext uri="{FF2B5EF4-FFF2-40B4-BE49-F238E27FC236}">
              <a16:creationId xmlns:a16="http://schemas.microsoft.com/office/drawing/2014/main" id="{735A3D17-B5B5-42F2-A306-1DF98E95AE55}"/>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1E05D3C8-3286-45CE-B260-F932346152F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D6953B7A-7916-4C53-B526-F80F33ECE4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518632FE-0F8D-4987-9470-C014FBF068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C4F5A035-4AF5-4546-B31F-2CF13D4BCB0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C03582FF-8EC8-4229-BB1E-19B9603695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665" name="楕円 664">
          <a:extLst>
            <a:ext uri="{FF2B5EF4-FFF2-40B4-BE49-F238E27FC236}">
              <a16:creationId xmlns:a16="http://schemas.microsoft.com/office/drawing/2014/main" id="{9324A331-F05E-404C-B45B-BA1E574EF2C2}"/>
            </a:ext>
          </a:extLst>
        </xdr:cNvPr>
        <xdr:cNvSpPr/>
      </xdr:nvSpPr>
      <xdr:spPr>
        <a:xfrm>
          <a:off x="22110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id="{5677C296-D08E-427C-A9D4-6F8EE2F91563}"/>
            </a:ext>
          </a:extLst>
        </xdr:cNvPr>
        <xdr:cNvSpPr txBox="1"/>
      </xdr:nvSpPr>
      <xdr:spPr>
        <a:xfrm>
          <a:off x="221996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667" name="楕円 666">
          <a:extLst>
            <a:ext uri="{FF2B5EF4-FFF2-40B4-BE49-F238E27FC236}">
              <a16:creationId xmlns:a16="http://schemas.microsoft.com/office/drawing/2014/main" id="{337AEACF-C6FA-4E07-A740-A9197B3C662B}"/>
            </a:ext>
          </a:extLst>
        </xdr:cNvPr>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668" name="直線コネクタ 667">
          <a:extLst>
            <a:ext uri="{FF2B5EF4-FFF2-40B4-BE49-F238E27FC236}">
              <a16:creationId xmlns:a16="http://schemas.microsoft.com/office/drawing/2014/main" id="{113CCB64-6EF7-4212-AF98-8018476A809F}"/>
            </a:ext>
          </a:extLst>
        </xdr:cNvPr>
        <xdr:cNvCxnSpPr/>
      </xdr:nvCxnSpPr>
      <xdr:spPr>
        <a:xfrm>
          <a:off x="21323300" y="1103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669" name="楕円 668">
          <a:extLst>
            <a:ext uri="{FF2B5EF4-FFF2-40B4-BE49-F238E27FC236}">
              <a16:creationId xmlns:a16="http://schemas.microsoft.com/office/drawing/2014/main" id="{7E9F578D-DB22-4EA6-B813-B867CDD93C4E}"/>
            </a:ext>
          </a:extLst>
        </xdr:cNvPr>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670" name="直線コネクタ 669">
          <a:extLst>
            <a:ext uri="{FF2B5EF4-FFF2-40B4-BE49-F238E27FC236}">
              <a16:creationId xmlns:a16="http://schemas.microsoft.com/office/drawing/2014/main" id="{838EEE96-D89D-4B19-A243-AC61DC7ED135}"/>
            </a:ext>
          </a:extLst>
        </xdr:cNvPr>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671" name="楕円 670">
          <a:extLst>
            <a:ext uri="{FF2B5EF4-FFF2-40B4-BE49-F238E27FC236}">
              <a16:creationId xmlns:a16="http://schemas.microsoft.com/office/drawing/2014/main" id="{3F6859C9-DBAF-492B-B2D1-43751180F6A1}"/>
            </a:ext>
          </a:extLst>
        </xdr:cNvPr>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672" name="直線コネクタ 671">
          <a:extLst>
            <a:ext uri="{FF2B5EF4-FFF2-40B4-BE49-F238E27FC236}">
              <a16:creationId xmlns:a16="http://schemas.microsoft.com/office/drawing/2014/main" id="{FF7B06B9-521E-4E0F-BBFB-18D1A33D74DC}"/>
            </a:ext>
          </a:extLst>
        </xdr:cNvPr>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73" name="n_1aveValue【保健センター・保健所】&#10;一人当たり面積">
          <a:extLst>
            <a:ext uri="{FF2B5EF4-FFF2-40B4-BE49-F238E27FC236}">
              <a16:creationId xmlns:a16="http://schemas.microsoft.com/office/drawing/2014/main" id="{6C7ABC27-0E97-492F-8A0D-FDF95AACAADE}"/>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74" name="n_2aveValue【保健センター・保健所】&#10;一人当たり面積">
          <a:extLst>
            <a:ext uri="{FF2B5EF4-FFF2-40B4-BE49-F238E27FC236}">
              <a16:creationId xmlns:a16="http://schemas.microsoft.com/office/drawing/2014/main" id="{1B12B6C0-414A-4377-A304-D973C973F438}"/>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75" name="n_3aveValue【保健センター・保健所】&#10;一人当たり面積">
          <a:extLst>
            <a:ext uri="{FF2B5EF4-FFF2-40B4-BE49-F238E27FC236}">
              <a16:creationId xmlns:a16="http://schemas.microsoft.com/office/drawing/2014/main" id="{02353D34-9284-473A-8B6F-8B8943A1769A}"/>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76" name="n_4aveValue【保健センター・保健所】&#10;一人当たり面積">
          <a:extLst>
            <a:ext uri="{FF2B5EF4-FFF2-40B4-BE49-F238E27FC236}">
              <a16:creationId xmlns:a16="http://schemas.microsoft.com/office/drawing/2014/main" id="{96C990A6-F4F2-40E6-A220-5494B611FB19}"/>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677" name="n_1mainValue【保健センター・保健所】&#10;一人当たり面積">
          <a:extLst>
            <a:ext uri="{FF2B5EF4-FFF2-40B4-BE49-F238E27FC236}">
              <a16:creationId xmlns:a16="http://schemas.microsoft.com/office/drawing/2014/main" id="{57DA1952-F174-414D-9C7E-72D56FA0A550}"/>
            </a:ext>
          </a:extLst>
        </xdr:cNvPr>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678" name="n_2mainValue【保健センター・保健所】&#10;一人当たり面積">
          <a:extLst>
            <a:ext uri="{FF2B5EF4-FFF2-40B4-BE49-F238E27FC236}">
              <a16:creationId xmlns:a16="http://schemas.microsoft.com/office/drawing/2014/main" id="{9A95207A-5EA6-4484-8EBD-92BC05DFF948}"/>
            </a:ext>
          </a:extLst>
        </xdr:cNvPr>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679" name="n_3mainValue【保健センター・保健所】&#10;一人当たり面積">
          <a:extLst>
            <a:ext uri="{FF2B5EF4-FFF2-40B4-BE49-F238E27FC236}">
              <a16:creationId xmlns:a16="http://schemas.microsoft.com/office/drawing/2014/main" id="{3BF8E58E-462A-42C0-9E19-BE2EDE252D0A}"/>
            </a:ext>
          </a:extLst>
        </xdr:cNvPr>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65405D96-F91D-4EBA-BAF2-1A4C35DA079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C599CAF0-C6E7-4837-B214-C9F470B6A2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F79E745C-3205-4D8E-A792-B754B40A1D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F164A50C-5539-45AD-B57C-4C54184209B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EA502B11-7E44-46CB-80C2-A99354163A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EEB9BFDB-BD5F-4656-8B7E-4A979CF662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31D8DAA6-5C79-4E11-A517-89C58E485C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E642DDF5-2893-4D74-B5B9-F948DA6CDB5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F243B045-FEF8-424F-8721-72D8790261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1048A598-DFE5-40E7-A7BB-9B6E9AF09F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7969D5AB-0E89-4AEF-935F-56D15468E04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a:extLst>
            <a:ext uri="{FF2B5EF4-FFF2-40B4-BE49-F238E27FC236}">
              <a16:creationId xmlns:a16="http://schemas.microsoft.com/office/drawing/2014/main" id="{F7E27780-CBF5-41D1-9C47-78B48B8C693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70219225-CA7F-4F97-8357-3A8BDADF5F9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a:extLst>
            <a:ext uri="{FF2B5EF4-FFF2-40B4-BE49-F238E27FC236}">
              <a16:creationId xmlns:a16="http://schemas.microsoft.com/office/drawing/2014/main" id="{34FB1330-3727-46E6-AD37-3C31D04BD5B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a:extLst>
            <a:ext uri="{FF2B5EF4-FFF2-40B4-BE49-F238E27FC236}">
              <a16:creationId xmlns:a16="http://schemas.microsoft.com/office/drawing/2014/main" id="{669911C7-465C-4D7F-AECF-ADFDE8E143C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a:extLst>
            <a:ext uri="{FF2B5EF4-FFF2-40B4-BE49-F238E27FC236}">
              <a16:creationId xmlns:a16="http://schemas.microsoft.com/office/drawing/2014/main" id="{C954D204-2598-4A08-A623-129C272AC70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a:extLst>
            <a:ext uri="{FF2B5EF4-FFF2-40B4-BE49-F238E27FC236}">
              <a16:creationId xmlns:a16="http://schemas.microsoft.com/office/drawing/2014/main" id="{EBA50233-B51A-473E-BD50-8E8CCF2BA83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a:extLst>
            <a:ext uri="{FF2B5EF4-FFF2-40B4-BE49-F238E27FC236}">
              <a16:creationId xmlns:a16="http://schemas.microsoft.com/office/drawing/2014/main" id="{4FE480CF-718C-45BE-AECA-4A82033EEDE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a:extLst>
            <a:ext uri="{FF2B5EF4-FFF2-40B4-BE49-F238E27FC236}">
              <a16:creationId xmlns:a16="http://schemas.microsoft.com/office/drawing/2014/main" id="{19E12800-76DD-4729-A1C6-369C92FAD7B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a:extLst>
            <a:ext uri="{FF2B5EF4-FFF2-40B4-BE49-F238E27FC236}">
              <a16:creationId xmlns:a16="http://schemas.microsoft.com/office/drawing/2014/main" id="{BE4919D2-E414-4D39-8D0F-8636D383CA5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a:extLst>
            <a:ext uri="{FF2B5EF4-FFF2-40B4-BE49-F238E27FC236}">
              <a16:creationId xmlns:a16="http://schemas.microsoft.com/office/drawing/2014/main" id="{5839B68D-B90D-49E6-9061-320027FB01F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a:extLst>
            <a:ext uri="{FF2B5EF4-FFF2-40B4-BE49-F238E27FC236}">
              <a16:creationId xmlns:a16="http://schemas.microsoft.com/office/drawing/2014/main" id="{A7728B6E-1282-4356-B48F-29496E11F36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a:extLst>
            <a:ext uri="{FF2B5EF4-FFF2-40B4-BE49-F238E27FC236}">
              <a16:creationId xmlns:a16="http://schemas.microsoft.com/office/drawing/2014/main" id="{F51548A4-8F95-44B2-8C89-F76082BDF8E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a:extLst>
            <a:ext uri="{FF2B5EF4-FFF2-40B4-BE49-F238E27FC236}">
              <a16:creationId xmlns:a16="http://schemas.microsoft.com/office/drawing/2014/main" id="{0157AC09-2884-4791-A7A6-486BD1489B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a:extLst>
            <a:ext uri="{FF2B5EF4-FFF2-40B4-BE49-F238E27FC236}">
              <a16:creationId xmlns:a16="http://schemas.microsoft.com/office/drawing/2014/main" id="{4922926B-5484-47A9-AF4F-713F69B4AC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05" name="直線コネクタ 704">
          <a:extLst>
            <a:ext uri="{FF2B5EF4-FFF2-40B4-BE49-F238E27FC236}">
              <a16:creationId xmlns:a16="http://schemas.microsoft.com/office/drawing/2014/main" id="{82B14D2F-18AD-4C34-B644-25C9782DED85}"/>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消防施設】&#10;有形固定資産減価償却率最小値テキスト">
          <a:extLst>
            <a:ext uri="{FF2B5EF4-FFF2-40B4-BE49-F238E27FC236}">
              <a16:creationId xmlns:a16="http://schemas.microsoft.com/office/drawing/2014/main" id="{F703937D-1829-4B19-BCE4-14360EDA26B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a:extLst>
            <a:ext uri="{FF2B5EF4-FFF2-40B4-BE49-F238E27FC236}">
              <a16:creationId xmlns:a16="http://schemas.microsoft.com/office/drawing/2014/main" id="{D6FB0E0A-5749-4B4A-ADBC-E0FD9010828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08" name="【消防施設】&#10;有形固定資産減価償却率最大値テキスト">
          <a:extLst>
            <a:ext uri="{FF2B5EF4-FFF2-40B4-BE49-F238E27FC236}">
              <a16:creationId xmlns:a16="http://schemas.microsoft.com/office/drawing/2014/main" id="{0AB889B4-DE37-4565-A28F-74E29BDD1CAB}"/>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09" name="直線コネクタ 708">
          <a:extLst>
            <a:ext uri="{FF2B5EF4-FFF2-40B4-BE49-F238E27FC236}">
              <a16:creationId xmlns:a16="http://schemas.microsoft.com/office/drawing/2014/main" id="{8A683EB7-6E9F-45A4-9BA3-B946ED3277F8}"/>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10" name="【消防施設】&#10;有形固定資産減価償却率平均値テキスト">
          <a:extLst>
            <a:ext uri="{FF2B5EF4-FFF2-40B4-BE49-F238E27FC236}">
              <a16:creationId xmlns:a16="http://schemas.microsoft.com/office/drawing/2014/main" id="{A36EF153-D84A-480E-B1A0-97E6E46AB22E}"/>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11" name="フローチャート: 判断 710">
          <a:extLst>
            <a:ext uri="{FF2B5EF4-FFF2-40B4-BE49-F238E27FC236}">
              <a16:creationId xmlns:a16="http://schemas.microsoft.com/office/drawing/2014/main" id="{216335DB-7E36-4150-A3E9-EAAA44E817AA}"/>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2" name="フローチャート: 判断 711">
          <a:extLst>
            <a:ext uri="{FF2B5EF4-FFF2-40B4-BE49-F238E27FC236}">
              <a16:creationId xmlns:a16="http://schemas.microsoft.com/office/drawing/2014/main" id="{0362DC45-0EF0-48D6-A4AE-D76F026B9FA5}"/>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13" name="フローチャート: 判断 712">
          <a:extLst>
            <a:ext uri="{FF2B5EF4-FFF2-40B4-BE49-F238E27FC236}">
              <a16:creationId xmlns:a16="http://schemas.microsoft.com/office/drawing/2014/main" id="{291DD55D-EEEB-4931-B09D-F35EA5E98947}"/>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14" name="フローチャート: 判断 713">
          <a:extLst>
            <a:ext uri="{FF2B5EF4-FFF2-40B4-BE49-F238E27FC236}">
              <a16:creationId xmlns:a16="http://schemas.microsoft.com/office/drawing/2014/main" id="{D6C076D4-6986-42B2-B41F-F174B3B6BC84}"/>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15" name="フローチャート: 判断 714">
          <a:extLst>
            <a:ext uri="{FF2B5EF4-FFF2-40B4-BE49-F238E27FC236}">
              <a16:creationId xmlns:a16="http://schemas.microsoft.com/office/drawing/2014/main" id="{2C4D4EB8-AC9C-4291-A9C2-3BA5C1297354}"/>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F9A0AE3-3657-4F3E-A5A3-2FC6DC4401A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6B8E6A0-D914-4386-8749-9557DA3214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F781B2E-B16B-43A5-9279-563E76549C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31D8231-8C76-45E6-9320-2C0E81E9404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AE87A0B-8E55-4A95-B4ED-6D5CC72DA22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129358</xdr:rowOff>
    </xdr:from>
    <xdr:to>
      <xdr:col>85</xdr:col>
      <xdr:colOff>177800</xdr:colOff>
      <xdr:row>84</xdr:row>
      <xdr:rowOff>59508</xdr:rowOff>
    </xdr:to>
    <xdr:sp macro="" textlink="">
      <xdr:nvSpPr>
        <xdr:cNvPr id="721" name="楕円 720">
          <a:extLst>
            <a:ext uri="{FF2B5EF4-FFF2-40B4-BE49-F238E27FC236}">
              <a16:creationId xmlns:a16="http://schemas.microsoft.com/office/drawing/2014/main" id="{2F6A1853-6216-41EF-8689-E6EFE4C1F7CB}"/>
            </a:ext>
          </a:extLst>
        </xdr:cNvPr>
        <xdr:cNvSpPr/>
      </xdr:nvSpPr>
      <xdr:spPr>
        <a:xfrm>
          <a:off x="16268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107785</xdr:rowOff>
    </xdr:from>
    <xdr:ext cx="405111" cy="259045"/>
    <xdr:sp macro="" textlink="">
      <xdr:nvSpPr>
        <xdr:cNvPr id="722" name="【消防施設】&#10;有形固定資産減価償却率該当値テキスト">
          <a:extLst>
            <a:ext uri="{FF2B5EF4-FFF2-40B4-BE49-F238E27FC236}">
              <a16:creationId xmlns:a16="http://schemas.microsoft.com/office/drawing/2014/main" id="{1DDE1E6F-1CC5-47D1-8B58-25CA2AB685E2}"/>
            </a:ext>
          </a:extLst>
        </xdr:cNvPr>
        <xdr:cNvSpPr txBox="1"/>
      </xdr:nvSpPr>
      <xdr:spPr>
        <a:xfrm>
          <a:off x="16357600"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98334</xdr:rowOff>
    </xdr:from>
    <xdr:to>
      <xdr:col>81</xdr:col>
      <xdr:colOff>101600</xdr:colOff>
      <xdr:row>84</xdr:row>
      <xdr:rowOff>28484</xdr:rowOff>
    </xdr:to>
    <xdr:sp macro="" textlink="">
      <xdr:nvSpPr>
        <xdr:cNvPr id="723" name="楕円 722">
          <a:extLst>
            <a:ext uri="{FF2B5EF4-FFF2-40B4-BE49-F238E27FC236}">
              <a16:creationId xmlns:a16="http://schemas.microsoft.com/office/drawing/2014/main" id="{016885B5-3F20-48E4-92D8-2737435957AC}"/>
            </a:ext>
          </a:extLst>
        </xdr:cNvPr>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84</xdr:row>
      <xdr:rowOff>8708</xdr:rowOff>
    </xdr:to>
    <xdr:cxnSp macro="">
      <xdr:nvCxnSpPr>
        <xdr:cNvPr id="724" name="直線コネクタ 723">
          <a:extLst>
            <a:ext uri="{FF2B5EF4-FFF2-40B4-BE49-F238E27FC236}">
              <a16:creationId xmlns:a16="http://schemas.microsoft.com/office/drawing/2014/main" id="{78193230-3D2F-4BE6-9E51-1EB3D3921E0F}"/>
            </a:ext>
          </a:extLst>
        </xdr:cNvPr>
        <xdr:cNvCxnSpPr/>
      </xdr:nvCxnSpPr>
      <xdr:spPr>
        <a:xfrm>
          <a:off x="15481300" y="143794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25" name="楕円 724">
          <a:extLst>
            <a:ext uri="{FF2B5EF4-FFF2-40B4-BE49-F238E27FC236}">
              <a16:creationId xmlns:a16="http://schemas.microsoft.com/office/drawing/2014/main" id="{572FBFF1-AECD-4CB3-9CB5-10E2910F10EE}"/>
            </a:ext>
          </a:extLst>
        </xdr:cNvPr>
        <xdr:cNvSpPr/>
      </xdr:nvSpPr>
      <xdr:spPr>
        <a:xfrm>
          <a:off x="14541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108313</xdr:rowOff>
    </xdr:from>
    <xdr:to>
      <xdr:col>81</xdr:col>
      <xdr:colOff>50800</xdr:colOff>
      <xdr:row>83</xdr:row>
      <xdr:rowOff>149134</xdr:rowOff>
    </xdr:to>
    <xdr:cxnSp macro="">
      <xdr:nvCxnSpPr>
        <xdr:cNvPr id="726" name="直線コネクタ 725">
          <a:extLst>
            <a:ext uri="{FF2B5EF4-FFF2-40B4-BE49-F238E27FC236}">
              <a16:creationId xmlns:a16="http://schemas.microsoft.com/office/drawing/2014/main" id="{F120C462-D1C3-4A1E-933B-207B84FFA41A}"/>
            </a:ext>
          </a:extLst>
        </xdr:cNvPr>
        <xdr:cNvCxnSpPr/>
      </xdr:nvCxnSpPr>
      <xdr:spPr>
        <a:xfrm>
          <a:off x="14592300" y="1433866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16692</xdr:rowOff>
    </xdr:from>
    <xdr:to>
      <xdr:col>72</xdr:col>
      <xdr:colOff>38100</xdr:colOff>
      <xdr:row>83</xdr:row>
      <xdr:rowOff>118292</xdr:rowOff>
    </xdr:to>
    <xdr:sp macro="" textlink="">
      <xdr:nvSpPr>
        <xdr:cNvPr id="727" name="楕円 726">
          <a:extLst>
            <a:ext uri="{FF2B5EF4-FFF2-40B4-BE49-F238E27FC236}">
              <a16:creationId xmlns:a16="http://schemas.microsoft.com/office/drawing/2014/main" id="{4E34B43F-FD3A-4553-BD7A-984201599178}"/>
            </a:ext>
          </a:extLst>
        </xdr:cNvPr>
        <xdr:cNvSpPr/>
      </xdr:nvSpPr>
      <xdr:spPr>
        <a:xfrm>
          <a:off x="13652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67492</xdr:rowOff>
    </xdr:from>
    <xdr:to>
      <xdr:col>76</xdr:col>
      <xdr:colOff>114300</xdr:colOff>
      <xdr:row>83</xdr:row>
      <xdr:rowOff>108313</xdr:rowOff>
    </xdr:to>
    <xdr:cxnSp macro="">
      <xdr:nvCxnSpPr>
        <xdr:cNvPr id="728" name="直線コネクタ 727">
          <a:extLst>
            <a:ext uri="{FF2B5EF4-FFF2-40B4-BE49-F238E27FC236}">
              <a16:creationId xmlns:a16="http://schemas.microsoft.com/office/drawing/2014/main" id="{ACEE6831-3B16-45F8-94BB-65DB802FD156}"/>
            </a:ext>
          </a:extLst>
        </xdr:cNvPr>
        <xdr:cNvCxnSpPr/>
      </xdr:nvCxnSpPr>
      <xdr:spPr>
        <a:xfrm>
          <a:off x="13703300" y="142978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29" name="n_1aveValue【消防施設】&#10;有形固定資産減価償却率">
          <a:extLst>
            <a:ext uri="{FF2B5EF4-FFF2-40B4-BE49-F238E27FC236}">
              <a16:creationId xmlns:a16="http://schemas.microsoft.com/office/drawing/2014/main" id="{02606179-ABE0-46E6-A2F3-DEC1C426B55C}"/>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30" name="n_2aveValue【消防施設】&#10;有形固定資産減価償却率">
          <a:extLst>
            <a:ext uri="{FF2B5EF4-FFF2-40B4-BE49-F238E27FC236}">
              <a16:creationId xmlns:a16="http://schemas.microsoft.com/office/drawing/2014/main" id="{D3164163-220B-44A9-B151-4848B2165548}"/>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31" name="n_3aveValue【消防施設】&#10;有形固定資産減価償却率">
          <a:extLst>
            <a:ext uri="{FF2B5EF4-FFF2-40B4-BE49-F238E27FC236}">
              <a16:creationId xmlns:a16="http://schemas.microsoft.com/office/drawing/2014/main" id="{E5FF79D4-01D9-4111-8136-00CCD7A0CA0F}"/>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32" name="n_4aveValue【消防施設】&#10;有形固定資産減価償却率">
          <a:extLst>
            <a:ext uri="{FF2B5EF4-FFF2-40B4-BE49-F238E27FC236}">
              <a16:creationId xmlns:a16="http://schemas.microsoft.com/office/drawing/2014/main" id="{3493F7BC-7549-46EA-879E-0A90AC9EABE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19611</xdr:rowOff>
    </xdr:from>
    <xdr:ext cx="405111" cy="259045"/>
    <xdr:sp macro="" textlink="">
      <xdr:nvSpPr>
        <xdr:cNvPr id="733" name="n_1mainValue【消防施設】&#10;有形固定資産減価償却率">
          <a:extLst>
            <a:ext uri="{FF2B5EF4-FFF2-40B4-BE49-F238E27FC236}">
              <a16:creationId xmlns:a16="http://schemas.microsoft.com/office/drawing/2014/main" id="{136E9905-8699-456B-B548-E7BAA61A946F}"/>
            </a:ext>
          </a:extLst>
        </xdr:cNvPr>
        <xdr:cNvSpPr txBox="1"/>
      </xdr:nvSpPr>
      <xdr:spPr>
        <a:xfrm>
          <a:off x="15266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4" name="n_2mainValue【消防施設】&#10;有形固定資産減価償却率">
          <a:extLst>
            <a:ext uri="{FF2B5EF4-FFF2-40B4-BE49-F238E27FC236}">
              <a16:creationId xmlns:a16="http://schemas.microsoft.com/office/drawing/2014/main" id="{F976E33A-D336-4CDB-9A28-B3759972880B}"/>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109419</xdr:rowOff>
    </xdr:from>
    <xdr:ext cx="405111" cy="259045"/>
    <xdr:sp macro="" textlink="">
      <xdr:nvSpPr>
        <xdr:cNvPr id="735" name="n_3mainValue【消防施設】&#10;有形固定資産減価償却率">
          <a:extLst>
            <a:ext uri="{FF2B5EF4-FFF2-40B4-BE49-F238E27FC236}">
              <a16:creationId xmlns:a16="http://schemas.microsoft.com/office/drawing/2014/main" id="{269A621C-B135-4805-902F-A2DDB92AE59B}"/>
            </a:ext>
          </a:extLst>
        </xdr:cNvPr>
        <xdr:cNvSpPr txBox="1"/>
      </xdr:nvSpPr>
      <xdr:spPr>
        <a:xfrm>
          <a:off x="13500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3D0FFC67-1D4C-4B6A-A3EE-09889A967C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F8ED33B4-72F7-4EF9-B27A-8B285944AB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49FF6014-8DEF-4AF4-A533-B06F803678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9F0868D8-688B-484D-BF06-6C877059D63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42D23848-8CC1-4F7B-BADE-9EEDE24B69F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A9CF95C1-378D-41A5-A220-BCFCBFCF41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702F9669-A41F-4EB0-96DE-FB5E7EF782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2984089D-5F70-458B-B536-301197C0A4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a:extLst>
            <a:ext uri="{FF2B5EF4-FFF2-40B4-BE49-F238E27FC236}">
              <a16:creationId xmlns:a16="http://schemas.microsoft.com/office/drawing/2014/main" id="{75B9330B-565E-4A6B-865E-04F00A9037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a:extLst>
            <a:ext uri="{FF2B5EF4-FFF2-40B4-BE49-F238E27FC236}">
              <a16:creationId xmlns:a16="http://schemas.microsoft.com/office/drawing/2014/main" id="{328E7DE5-53D5-4DC8-92E2-2F65A63CFC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a:extLst>
            <a:ext uri="{FF2B5EF4-FFF2-40B4-BE49-F238E27FC236}">
              <a16:creationId xmlns:a16="http://schemas.microsoft.com/office/drawing/2014/main" id="{7E773304-1034-47F6-845B-89E96C14ED4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a:extLst>
            <a:ext uri="{FF2B5EF4-FFF2-40B4-BE49-F238E27FC236}">
              <a16:creationId xmlns:a16="http://schemas.microsoft.com/office/drawing/2014/main" id="{28AB08EF-A635-4BDD-9278-98F2E495BAA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a:extLst>
            <a:ext uri="{FF2B5EF4-FFF2-40B4-BE49-F238E27FC236}">
              <a16:creationId xmlns:a16="http://schemas.microsoft.com/office/drawing/2014/main" id="{8293C2EB-205F-4268-BBB6-E294085A025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a:extLst>
            <a:ext uri="{FF2B5EF4-FFF2-40B4-BE49-F238E27FC236}">
              <a16:creationId xmlns:a16="http://schemas.microsoft.com/office/drawing/2014/main" id="{297FCEE8-F040-4EF7-9984-3A58395276C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a:extLst>
            <a:ext uri="{FF2B5EF4-FFF2-40B4-BE49-F238E27FC236}">
              <a16:creationId xmlns:a16="http://schemas.microsoft.com/office/drawing/2014/main" id="{9CAB50CD-224D-4975-B35C-AF1BD257805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a:extLst>
            <a:ext uri="{FF2B5EF4-FFF2-40B4-BE49-F238E27FC236}">
              <a16:creationId xmlns:a16="http://schemas.microsoft.com/office/drawing/2014/main" id="{0A067D5C-3018-4A66-BE80-921DBD94A41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a:extLst>
            <a:ext uri="{FF2B5EF4-FFF2-40B4-BE49-F238E27FC236}">
              <a16:creationId xmlns:a16="http://schemas.microsoft.com/office/drawing/2014/main" id="{7448602D-E03A-45FB-9D12-77CBB828687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a:extLst>
            <a:ext uri="{FF2B5EF4-FFF2-40B4-BE49-F238E27FC236}">
              <a16:creationId xmlns:a16="http://schemas.microsoft.com/office/drawing/2014/main" id="{06AC3497-CDC8-41A0-A12C-F963387C5E1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a:extLst>
            <a:ext uri="{FF2B5EF4-FFF2-40B4-BE49-F238E27FC236}">
              <a16:creationId xmlns:a16="http://schemas.microsoft.com/office/drawing/2014/main" id="{82F500B5-DD08-48F9-ADF6-EBC8EE2A187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a:extLst>
            <a:ext uri="{FF2B5EF4-FFF2-40B4-BE49-F238E27FC236}">
              <a16:creationId xmlns:a16="http://schemas.microsoft.com/office/drawing/2014/main" id="{DE129222-FEDA-4A55-B7A9-BDB09A80C24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消防施設】&#10;一人当たり面積グラフ枠">
          <a:extLst>
            <a:ext uri="{FF2B5EF4-FFF2-40B4-BE49-F238E27FC236}">
              <a16:creationId xmlns:a16="http://schemas.microsoft.com/office/drawing/2014/main" id="{6FD5D8E4-3B15-4175-83FC-A5D139537F2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57" name="直線コネクタ 756">
          <a:extLst>
            <a:ext uri="{FF2B5EF4-FFF2-40B4-BE49-F238E27FC236}">
              <a16:creationId xmlns:a16="http://schemas.microsoft.com/office/drawing/2014/main" id="{E8F95FBE-8BAE-429C-8FBB-AE18BC4F9F6B}"/>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8" name="【消防施設】&#10;一人当たり面積最小値テキスト">
          <a:extLst>
            <a:ext uri="{FF2B5EF4-FFF2-40B4-BE49-F238E27FC236}">
              <a16:creationId xmlns:a16="http://schemas.microsoft.com/office/drawing/2014/main" id="{A49160A8-7B19-4D87-AB50-836ADFD882FF}"/>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9" name="直線コネクタ 758">
          <a:extLst>
            <a:ext uri="{FF2B5EF4-FFF2-40B4-BE49-F238E27FC236}">
              <a16:creationId xmlns:a16="http://schemas.microsoft.com/office/drawing/2014/main" id="{6D6245B2-8C50-4B14-9B69-EECDCDA396FC}"/>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60" name="【消防施設】&#10;一人当たり面積最大値テキスト">
          <a:extLst>
            <a:ext uri="{FF2B5EF4-FFF2-40B4-BE49-F238E27FC236}">
              <a16:creationId xmlns:a16="http://schemas.microsoft.com/office/drawing/2014/main" id="{36037DAD-766A-403F-9323-6EEAE898ADAE}"/>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61" name="直線コネクタ 760">
          <a:extLst>
            <a:ext uri="{FF2B5EF4-FFF2-40B4-BE49-F238E27FC236}">
              <a16:creationId xmlns:a16="http://schemas.microsoft.com/office/drawing/2014/main" id="{EA952D7B-20FD-4DD0-B293-ED289C49BF68}"/>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62" name="【消防施設】&#10;一人当たり面積平均値テキスト">
          <a:extLst>
            <a:ext uri="{FF2B5EF4-FFF2-40B4-BE49-F238E27FC236}">
              <a16:creationId xmlns:a16="http://schemas.microsoft.com/office/drawing/2014/main" id="{329215A3-4A10-4841-917B-2FADDFCE40C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63" name="フローチャート: 判断 762">
          <a:extLst>
            <a:ext uri="{FF2B5EF4-FFF2-40B4-BE49-F238E27FC236}">
              <a16:creationId xmlns:a16="http://schemas.microsoft.com/office/drawing/2014/main" id="{1A04B636-6EED-4A22-AC6F-57BFC21CABE1}"/>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64" name="フローチャート: 判断 763">
          <a:extLst>
            <a:ext uri="{FF2B5EF4-FFF2-40B4-BE49-F238E27FC236}">
              <a16:creationId xmlns:a16="http://schemas.microsoft.com/office/drawing/2014/main" id="{8C6B33E1-525F-4E27-9C00-B8ADB1E92CCA}"/>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65" name="フローチャート: 判断 764">
          <a:extLst>
            <a:ext uri="{FF2B5EF4-FFF2-40B4-BE49-F238E27FC236}">
              <a16:creationId xmlns:a16="http://schemas.microsoft.com/office/drawing/2014/main" id="{A2E7F529-B032-4CB3-B466-9586D3539539}"/>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66" name="フローチャート: 判断 765">
          <a:extLst>
            <a:ext uri="{FF2B5EF4-FFF2-40B4-BE49-F238E27FC236}">
              <a16:creationId xmlns:a16="http://schemas.microsoft.com/office/drawing/2014/main" id="{98F7804F-472F-4435-81BF-1C0004D23DAF}"/>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67" name="フローチャート: 判断 766">
          <a:extLst>
            <a:ext uri="{FF2B5EF4-FFF2-40B4-BE49-F238E27FC236}">
              <a16:creationId xmlns:a16="http://schemas.microsoft.com/office/drawing/2014/main" id="{CC690563-F53D-47F0-AE61-5AF8EECE6341}"/>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23B2F537-100C-430D-8B15-9364671CC1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A457B949-426C-4FD3-87D8-0DA8B40FBFE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3341D9E8-D6D7-4E94-9825-E97AE1103E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473655DA-6E84-4ACE-AC2D-4655C15BA64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838B1185-9796-4C0A-A6EA-9E273C23DF0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73" name="楕円 772">
          <a:extLst>
            <a:ext uri="{FF2B5EF4-FFF2-40B4-BE49-F238E27FC236}">
              <a16:creationId xmlns:a16="http://schemas.microsoft.com/office/drawing/2014/main" id="{F374531D-F800-4D2A-A7E3-97C927F92354}"/>
            </a:ext>
          </a:extLst>
        </xdr:cNvPr>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774" name="【消防施設】&#10;一人当たり面積該当値テキスト">
          <a:extLst>
            <a:ext uri="{FF2B5EF4-FFF2-40B4-BE49-F238E27FC236}">
              <a16:creationId xmlns:a16="http://schemas.microsoft.com/office/drawing/2014/main" id="{8D828D41-D5F8-46C5-A345-E946CD032922}"/>
            </a:ext>
          </a:extLst>
        </xdr:cNvPr>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775" name="楕円 774">
          <a:extLst>
            <a:ext uri="{FF2B5EF4-FFF2-40B4-BE49-F238E27FC236}">
              <a16:creationId xmlns:a16="http://schemas.microsoft.com/office/drawing/2014/main" id="{343A958D-BB3D-4878-916B-90D2832E1DC6}"/>
            </a:ext>
          </a:extLst>
        </xdr:cNvPr>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31242</xdr:rowOff>
    </xdr:to>
    <xdr:cxnSp macro="">
      <xdr:nvCxnSpPr>
        <xdr:cNvPr id="776" name="直線コネクタ 775">
          <a:extLst>
            <a:ext uri="{FF2B5EF4-FFF2-40B4-BE49-F238E27FC236}">
              <a16:creationId xmlns:a16="http://schemas.microsoft.com/office/drawing/2014/main" id="{DFC1A038-B205-41D7-98FF-CE1BE8ACB42F}"/>
            </a:ext>
          </a:extLst>
        </xdr:cNvPr>
        <xdr:cNvCxnSpPr/>
      </xdr:nvCxnSpPr>
      <xdr:spPr>
        <a:xfrm>
          <a:off x="21323300" y="1460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777" name="楕円 776">
          <a:extLst>
            <a:ext uri="{FF2B5EF4-FFF2-40B4-BE49-F238E27FC236}">
              <a16:creationId xmlns:a16="http://schemas.microsoft.com/office/drawing/2014/main" id="{51C29D2A-26D0-418D-8060-57937E01F787}"/>
            </a:ext>
          </a:extLst>
        </xdr:cNvPr>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778" name="直線コネクタ 777">
          <a:extLst>
            <a:ext uri="{FF2B5EF4-FFF2-40B4-BE49-F238E27FC236}">
              <a16:creationId xmlns:a16="http://schemas.microsoft.com/office/drawing/2014/main" id="{37E3ECD1-1B42-4831-A2C5-206F2466C050}"/>
            </a:ext>
          </a:extLst>
        </xdr:cNvPr>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779" name="楕円 778">
          <a:extLst>
            <a:ext uri="{FF2B5EF4-FFF2-40B4-BE49-F238E27FC236}">
              <a16:creationId xmlns:a16="http://schemas.microsoft.com/office/drawing/2014/main" id="{DA8B5785-2280-44C9-BA62-9B539E5A8D86}"/>
            </a:ext>
          </a:extLst>
        </xdr:cNvPr>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31242</xdr:rowOff>
    </xdr:to>
    <xdr:cxnSp macro="">
      <xdr:nvCxnSpPr>
        <xdr:cNvPr id="780" name="直線コネクタ 779">
          <a:extLst>
            <a:ext uri="{FF2B5EF4-FFF2-40B4-BE49-F238E27FC236}">
              <a16:creationId xmlns:a16="http://schemas.microsoft.com/office/drawing/2014/main" id="{D447E0A6-CCB8-4AB9-A4D9-71D825F853A6}"/>
            </a:ext>
          </a:extLst>
        </xdr:cNvPr>
        <xdr:cNvCxnSpPr/>
      </xdr:nvCxnSpPr>
      <xdr:spPr>
        <a:xfrm>
          <a:off x="19545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81" name="n_1aveValue【消防施設】&#10;一人当たり面積">
          <a:extLst>
            <a:ext uri="{FF2B5EF4-FFF2-40B4-BE49-F238E27FC236}">
              <a16:creationId xmlns:a16="http://schemas.microsoft.com/office/drawing/2014/main" id="{73EE464B-74E0-4BA0-8B6E-3BDAB0EA4DB9}"/>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82" name="n_2aveValue【消防施設】&#10;一人当たり面積">
          <a:extLst>
            <a:ext uri="{FF2B5EF4-FFF2-40B4-BE49-F238E27FC236}">
              <a16:creationId xmlns:a16="http://schemas.microsoft.com/office/drawing/2014/main" id="{2C37CCDB-4669-4A3F-A81F-68D4817003F8}"/>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83" name="n_3aveValue【消防施設】&#10;一人当たり面積">
          <a:extLst>
            <a:ext uri="{FF2B5EF4-FFF2-40B4-BE49-F238E27FC236}">
              <a16:creationId xmlns:a16="http://schemas.microsoft.com/office/drawing/2014/main" id="{47A79012-6611-46E0-B35B-07B34ACACBEC}"/>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84" name="n_4aveValue【消防施設】&#10;一人当たり面積">
          <a:extLst>
            <a:ext uri="{FF2B5EF4-FFF2-40B4-BE49-F238E27FC236}">
              <a16:creationId xmlns:a16="http://schemas.microsoft.com/office/drawing/2014/main" id="{E786E975-A788-454F-BA37-0651AF4BCE9B}"/>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785" name="n_1mainValue【消防施設】&#10;一人当たり面積">
          <a:extLst>
            <a:ext uri="{FF2B5EF4-FFF2-40B4-BE49-F238E27FC236}">
              <a16:creationId xmlns:a16="http://schemas.microsoft.com/office/drawing/2014/main" id="{CBCD9DBA-8496-4DE8-B221-31B78C5CEAFC}"/>
            </a:ext>
          </a:extLst>
        </xdr:cNvPr>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86" name="n_2mainValue【消防施設】&#10;一人当たり面積">
          <a:extLst>
            <a:ext uri="{FF2B5EF4-FFF2-40B4-BE49-F238E27FC236}">
              <a16:creationId xmlns:a16="http://schemas.microsoft.com/office/drawing/2014/main" id="{21625EA1-73A0-4B58-858D-38331CE06591}"/>
            </a:ext>
          </a:extLst>
        </xdr:cNvPr>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787" name="n_3mainValue【消防施設】&#10;一人当たり面積">
          <a:extLst>
            <a:ext uri="{FF2B5EF4-FFF2-40B4-BE49-F238E27FC236}">
              <a16:creationId xmlns:a16="http://schemas.microsoft.com/office/drawing/2014/main" id="{29218958-41D0-49A7-96B8-56E9154D627E}"/>
            </a:ext>
          </a:extLst>
        </xdr:cNvPr>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a:extLst>
            <a:ext uri="{FF2B5EF4-FFF2-40B4-BE49-F238E27FC236}">
              <a16:creationId xmlns:a16="http://schemas.microsoft.com/office/drawing/2014/main" id="{80D5AD5D-9BEC-45E4-8033-F0D53B09A6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a:extLst>
            <a:ext uri="{FF2B5EF4-FFF2-40B4-BE49-F238E27FC236}">
              <a16:creationId xmlns:a16="http://schemas.microsoft.com/office/drawing/2014/main" id="{A751ED0C-4B93-44E2-A4C1-23797C18B29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a:extLst>
            <a:ext uri="{FF2B5EF4-FFF2-40B4-BE49-F238E27FC236}">
              <a16:creationId xmlns:a16="http://schemas.microsoft.com/office/drawing/2014/main" id="{17351461-8CC8-41D3-8DC5-5E1E4BC71B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a:extLst>
            <a:ext uri="{FF2B5EF4-FFF2-40B4-BE49-F238E27FC236}">
              <a16:creationId xmlns:a16="http://schemas.microsoft.com/office/drawing/2014/main" id="{C89E1F72-93FA-49EB-A920-8479C481A69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a:extLst>
            <a:ext uri="{FF2B5EF4-FFF2-40B4-BE49-F238E27FC236}">
              <a16:creationId xmlns:a16="http://schemas.microsoft.com/office/drawing/2014/main" id="{EB9D5644-88F3-49BF-961D-818E13EB3D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a:extLst>
            <a:ext uri="{FF2B5EF4-FFF2-40B4-BE49-F238E27FC236}">
              <a16:creationId xmlns:a16="http://schemas.microsoft.com/office/drawing/2014/main" id="{B41C8F55-ABA4-435D-876F-8DA25CBE0D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a:extLst>
            <a:ext uri="{FF2B5EF4-FFF2-40B4-BE49-F238E27FC236}">
              <a16:creationId xmlns:a16="http://schemas.microsoft.com/office/drawing/2014/main" id="{1DCD271A-A247-4A2A-9BDD-4110919745E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a:extLst>
            <a:ext uri="{FF2B5EF4-FFF2-40B4-BE49-F238E27FC236}">
              <a16:creationId xmlns:a16="http://schemas.microsoft.com/office/drawing/2014/main" id="{A13AC027-BD46-4C6C-B64F-0BEE0F02DF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a:extLst>
            <a:ext uri="{FF2B5EF4-FFF2-40B4-BE49-F238E27FC236}">
              <a16:creationId xmlns:a16="http://schemas.microsoft.com/office/drawing/2014/main" id="{875BEA5A-B7E8-4477-8E37-78675E7308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a:extLst>
            <a:ext uri="{FF2B5EF4-FFF2-40B4-BE49-F238E27FC236}">
              <a16:creationId xmlns:a16="http://schemas.microsoft.com/office/drawing/2014/main" id="{223FFBF7-3F26-4A45-861E-3598012FDA1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id="{E9004E97-CEDC-4E19-969B-26F2178C16E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a:extLst>
            <a:ext uri="{FF2B5EF4-FFF2-40B4-BE49-F238E27FC236}">
              <a16:creationId xmlns:a16="http://schemas.microsoft.com/office/drawing/2014/main" id="{108D04FB-0EC5-462C-B631-433BFF46ED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20F520E5-FB65-4CDA-BEB5-5547A12891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a:extLst>
            <a:ext uri="{FF2B5EF4-FFF2-40B4-BE49-F238E27FC236}">
              <a16:creationId xmlns:a16="http://schemas.microsoft.com/office/drawing/2014/main" id="{BD4CE84B-55CF-478D-BA44-85D5817518B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a:extLst>
            <a:ext uri="{FF2B5EF4-FFF2-40B4-BE49-F238E27FC236}">
              <a16:creationId xmlns:a16="http://schemas.microsoft.com/office/drawing/2014/main" id="{FC5B639B-B6DE-4DA1-8CB1-73AE2F9ABFE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a:extLst>
            <a:ext uri="{FF2B5EF4-FFF2-40B4-BE49-F238E27FC236}">
              <a16:creationId xmlns:a16="http://schemas.microsoft.com/office/drawing/2014/main" id="{8E876BDD-20EF-422C-A2F5-5AF4CC07156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a:extLst>
            <a:ext uri="{FF2B5EF4-FFF2-40B4-BE49-F238E27FC236}">
              <a16:creationId xmlns:a16="http://schemas.microsoft.com/office/drawing/2014/main" id="{4587FCE4-8E0E-4F16-BE60-70776DA022C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a:extLst>
            <a:ext uri="{FF2B5EF4-FFF2-40B4-BE49-F238E27FC236}">
              <a16:creationId xmlns:a16="http://schemas.microsoft.com/office/drawing/2014/main" id="{A12092C5-9732-4316-9F59-AB5E525357F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a:extLst>
            <a:ext uri="{FF2B5EF4-FFF2-40B4-BE49-F238E27FC236}">
              <a16:creationId xmlns:a16="http://schemas.microsoft.com/office/drawing/2014/main" id="{FF9DE297-0FF9-41DA-AAFA-7ED476CFC41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a:extLst>
            <a:ext uri="{FF2B5EF4-FFF2-40B4-BE49-F238E27FC236}">
              <a16:creationId xmlns:a16="http://schemas.microsoft.com/office/drawing/2014/main" id="{DF8E8B55-B2E3-475B-BC24-16597DA301C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a:extLst>
            <a:ext uri="{FF2B5EF4-FFF2-40B4-BE49-F238E27FC236}">
              <a16:creationId xmlns:a16="http://schemas.microsoft.com/office/drawing/2014/main" id="{3DF0F45D-428A-4C1E-951E-1AE9902347D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a:extLst>
            <a:ext uri="{FF2B5EF4-FFF2-40B4-BE49-F238E27FC236}">
              <a16:creationId xmlns:a16="http://schemas.microsoft.com/office/drawing/2014/main" id="{63A09331-C2A9-4106-A8F0-57BA6B40DA0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a:extLst>
            <a:ext uri="{FF2B5EF4-FFF2-40B4-BE49-F238E27FC236}">
              <a16:creationId xmlns:a16="http://schemas.microsoft.com/office/drawing/2014/main" id="{FEDDAE03-966A-45AF-BC21-F8D0FDA58E7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a:extLst>
            <a:ext uri="{FF2B5EF4-FFF2-40B4-BE49-F238E27FC236}">
              <a16:creationId xmlns:a16="http://schemas.microsoft.com/office/drawing/2014/main" id="{97201AFF-021C-4285-872E-DF0E9A5429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庁舎】&#10;有形固定資産減価償却率グラフ枠">
          <a:extLst>
            <a:ext uri="{FF2B5EF4-FFF2-40B4-BE49-F238E27FC236}">
              <a16:creationId xmlns:a16="http://schemas.microsoft.com/office/drawing/2014/main" id="{A5F21D0F-EDA8-40B1-88A0-F516AE55844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13" name="直線コネクタ 812">
          <a:extLst>
            <a:ext uri="{FF2B5EF4-FFF2-40B4-BE49-F238E27FC236}">
              <a16:creationId xmlns:a16="http://schemas.microsoft.com/office/drawing/2014/main" id="{AE4CB25F-0816-4D93-B0A0-E94EDE95014B}"/>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4" name="【庁舎】&#10;有形固定資産減価償却率最小値テキスト">
          <a:extLst>
            <a:ext uri="{FF2B5EF4-FFF2-40B4-BE49-F238E27FC236}">
              <a16:creationId xmlns:a16="http://schemas.microsoft.com/office/drawing/2014/main" id="{BBCC79D5-CEE4-433C-9AB2-589327ABF1A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5" name="直線コネクタ 814">
          <a:extLst>
            <a:ext uri="{FF2B5EF4-FFF2-40B4-BE49-F238E27FC236}">
              <a16:creationId xmlns:a16="http://schemas.microsoft.com/office/drawing/2014/main" id="{D998FF63-3E07-4794-BFAD-1543D52E44E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16" name="【庁舎】&#10;有形固定資産減価償却率最大値テキスト">
          <a:extLst>
            <a:ext uri="{FF2B5EF4-FFF2-40B4-BE49-F238E27FC236}">
              <a16:creationId xmlns:a16="http://schemas.microsoft.com/office/drawing/2014/main" id="{7A930476-2E48-40F2-BBE2-EB498FE69A66}"/>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17" name="直線コネクタ 816">
          <a:extLst>
            <a:ext uri="{FF2B5EF4-FFF2-40B4-BE49-F238E27FC236}">
              <a16:creationId xmlns:a16="http://schemas.microsoft.com/office/drawing/2014/main" id="{22E710FD-D595-48AE-A140-C8114C1A27DD}"/>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818" name="【庁舎】&#10;有形固定資産減価償却率平均値テキスト">
          <a:extLst>
            <a:ext uri="{FF2B5EF4-FFF2-40B4-BE49-F238E27FC236}">
              <a16:creationId xmlns:a16="http://schemas.microsoft.com/office/drawing/2014/main" id="{86DB3101-8D37-47AD-B817-8D9B7CBDB203}"/>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19" name="フローチャート: 判断 818">
          <a:extLst>
            <a:ext uri="{FF2B5EF4-FFF2-40B4-BE49-F238E27FC236}">
              <a16:creationId xmlns:a16="http://schemas.microsoft.com/office/drawing/2014/main" id="{0FC2FE84-AE03-4184-8117-C83AE08E2ADE}"/>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20" name="フローチャート: 判断 819">
          <a:extLst>
            <a:ext uri="{FF2B5EF4-FFF2-40B4-BE49-F238E27FC236}">
              <a16:creationId xmlns:a16="http://schemas.microsoft.com/office/drawing/2014/main" id="{3700A9CA-DC0C-4E7B-B384-2332CA967019}"/>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21" name="フローチャート: 判断 820">
          <a:extLst>
            <a:ext uri="{FF2B5EF4-FFF2-40B4-BE49-F238E27FC236}">
              <a16:creationId xmlns:a16="http://schemas.microsoft.com/office/drawing/2014/main" id="{5A44BD55-959C-4A95-A316-B6A343AA6891}"/>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22" name="フローチャート: 判断 821">
          <a:extLst>
            <a:ext uri="{FF2B5EF4-FFF2-40B4-BE49-F238E27FC236}">
              <a16:creationId xmlns:a16="http://schemas.microsoft.com/office/drawing/2014/main" id="{C89940F3-6679-4F35-B6EB-C1988E01F527}"/>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23" name="フローチャート: 判断 822">
          <a:extLst>
            <a:ext uri="{FF2B5EF4-FFF2-40B4-BE49-F238E27FC236}">
              <a16:creationId xmlns:a16="http://schemas.microsoft.com/office/drawing/2014/main" id="{B97510D5-5FF1-466C-879A-588449451DB6}"/>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83BD14E1-F111-4722-9327-5AFEEC3AD5E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3036BDE4-FFB2-4B97-B465-6D2E67294B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E0F61800-D214-4BEE-91D4-134F9826D9F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1779F87-7263-432B-9896-9510A4D7DA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5287740B-658F-4506-906C-FF4FCE0CE8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100512</xdr:rowOff>
    </xdr:from>
    <xdr:to>
      <xdr:col>85</xdr:col>
      <xdr:colOff>177800</xdr:colOff>
      <xdr:row>105</xdr:row>
      <xdr:rowOff>30662</xdr:rowOff>
    </xdr:to>
    <xdr:sp macro="" textlink="">
      <xdr:nvSpPr>
        <xdr:cNvPr id="829" name="楕円 828">
          <a:extLst>
            <a:ext uri="{FF2B5EF4-FFF2-40B4-BE49-F238E27FC236}">
              <a16:creationId xmlns:a16="http://schemas.microsoft.com/office/drawing/2014/main" id="{09CF9F97-F2CF-4E40-A639-DBB8367D8D24}"/>
            </a:ext>
          </a:extLst>
        </xdr:cNvPr>
        <xdr:cNvSpPr/>
      </xdr:nvSpPr>
      <xdr:spPr>
        <a:xfrm>
          <a:off x="16268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123389</xdr:rowOff>
    </xdr:from>
    <xdr:ext cx="405111" cy="259045"/>
    <xdr:sp macro="" textlink="">
      <xdr:nvSpPr>
        <xdr:cNvPr id="830" name="【庁舎】&#10;有形固定資産減価償却率該当値テキスト">
          <a:extLst>
            <a:ext uri="{FF2B5EF4-FFF2-40B4-BE49-F238E27FC236}">
              <a16:creationId xmlns:a16="http://schemas.microsoft.com/office/drawing/2014/main" id="{1ABAF922-23CF-4C6E-B60A-8BD267A46DB5}"/>
            </a:ext>
          </a:extLst>
        </xdr:cNvPr>
        <xdr:cNvSpPr txBox="1"/>
      </xdr:nvSpPr>
      <xdr:spPr>
        <a:xfrm>
          <a:off x="16357600" y="1778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831" name="楕円 830">
          <a:extLst>
            <a:ext uri="{FF2B5EF4-FFF2-40B4-BE49-F238E27FC236}">
              <a16:creationId xmlns:a16="http://schemas.microsoft.com/office/drawing/2014/main" id="{EA464C34-8F4F-4E07-831A-FE0414A61B64}"/>
            </a:ext>
          </a:extLst>
        </xdr:cNvPr>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151312</xdr:rowOff>
    </xdr:to>
    <xdr:cxnSp macro="">
      <xdr:nvCxnSpPr>
        <xdr:cNvPr id="832" name="直線コネクタ 831">
          <a:extLst>
            <a:ext uri="{FF2B5EF4-FFF2-40B4-BE49-F238E27FC236}">
              <a16:creationId xmlns:a16="http://schemas.microsoft.com/office/drawing/2014/main" id="{2C238A5A-D9A6-4D0D-8750-C644C7C7A3D5}"/>
            </a:ext>
          </a:extLst>
        </xdr:cNvPr>
        <xdr:cNvCxnSpPr/>
      </xdr:nvCxnSpPr>
      <xdr:spPr>
        <a:xfrm>
          <a:off x="15481300" y="179494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35198</xdr:rowOff>
    </xdr:from>
    <xdr:to>
      <xdr:col>76</xdr:col>
      <xdr:colOff>165100</xdr:colOff>
      <xdr:row>104</xdr:row>
      <xdr:rowOff>136798</xdr:rowOff>
    </xdr:to>
    <xdr:sp macro="" textlink="">
      <xdr:nvSpPr>
        <xdr:cNvPr id="833" name="楕円 832">
          <a:extLst>
            <a:ext uri="{FF2B5EF4-FFF2-40B4-BE49-F238E27FC236}">
              <a16:creationId xmlns:a16="http://schemas.microsoft.com/office/drawing/2014/main" id="{1A636589-78C7-405B-B333-DAF509110AD7}"/>
            </a:ext>
          </a:extLst>
        </xdr:cNvPr>
        <xdr:cNvSpPr/>
      </xdr:nvSpPr>
      <xdr:spPr>
        <a:xfrm>
          <a:off x="14541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85998</xdr:rowOff>
    </xdr:from>
    <xdr:to>
      <xdr:col>81</xdr:col>
      <xdr:colOff>50800</xdr:colOff>
      <xdr:row>104</xdr:row>
      <xdr:rowOff>118655</xdr:rowOff>
    </xdr:to>
    <xdr:cxnSp macro="">
      <xdr:nvCxnSpPr>
        <xdr:cNvPr id="834" name="直線コネクタ 833">
          <a:extLst>
            <a:ext uri="{FF2B5EF4-FFF2-40B4-BE49-F238E27FC236}">
              <a16:creationId xmlns:a16="http://schemas.microsoft.com/office/drawing/2014/main" id="{EC39139B-59F4-464B-BEFE-606A110DB654}"/>
            </a:ext>
          </a:extLst>
        </xdr:cNvPr>
        <xdr:cNvCxnSpPr/>
      </xdr:nvCxnSpPr>
      <xdr:spPr>
        <a:xfrm>
          <a:off x="14592300" y="179167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35" name="楕円 834">
          <a:extLst>
            <a:ext uri="{FF2B5EF4-FFF2-40B4-BE49-F238E27FC236}">
              <a16:creationId xmlns:a16="http://schemas.microsoft.com/office/drawing/2014/main" id="{21A2126E-D662-4C17-8634-67573176E4E3}"/>
            </a:ext>
          </a:extLst>
        </xdr:cNvPr>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85998</xdr:rowOff>
    </xdr:to>
    <xdr:cxnSp macro="">
      <xdr:nvCxnSpPr>
        <xdr:cNvPr id="836" name="直線コネクタ 835">
          <a:extLst>
            <a:ext uri="{FF2B5EF4-FFF2-40B4-BE49-F238E27FC236}">
              <a16:creationId xmlns:a16="http://schemas.microsoft.com/office/drawing/2014/main" id="{09D04A4F-8E59-421A-A13E-C0E6331836B0}"/>
            </a:ext>
          </a:extLst>
        </xdr:cNvPr>
        <xdr:cNvCxnSpPr/>
      </xdr:nvCxnSpPr>
      <xdr:spPr>
        <a:xfrm>
          <a:off x="13703300" y="178841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37" name="n_1aveValue【庁舎】&#10;有形固定資産減価償却率">
          <a:extLst>
            <a:ext uri="{FF2B5EF4-FFF2-40B4-BE49-F238E27FC236}">
              <a16:creationId xmlns:a16="http://schemas.microsoft.com/office/drawing/2014/main" id="{F9A31DB6-1AD8-4220-BF97-038C53C39909}"/>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38" name="n_2aveValue【庁舎】&#10;有形固定資産減価償却率">
          <a:extLst>
            <a:ext uri="{FF2B5EF4-FFF2-40B4-BE49-F238E27FC236}">
              <a16:creationId xmlns:a16="http://schemas.microsoft.com/office/drawing/2014/main" id="{792FFA1F-8423-47BC-A959-7EFDB05F3689}"/>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839" name="n_3aveValue【庁舎】&#10;有形固定資産減価償却率">
          <a:extLst>
            <a:ext uri="{FF2B5EF4-FFF2-40B4-BE49-F238E27FC236}">
              <a16:creationId xmlns:a16="http://schemas.microsoft.com/office/drawing/2014/main" id="{9317092D-A644-4E86-A200-B99F1515061F}"/>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40" name="n_4aveValue【庁舎】&#10;有形固定資産減価償却率">
          <a:extLst>
            <a:ext uri="{FF2B5EF4-FFF2-40B4-BE49-F238E27FC236}">
              <a16:creationId xmlns:a16="http://schemas.microsoft.com/office/drawing/2014/main" id="{F46366D2-0077-4662-85D7-71A77D4BA7F4}"/>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14532</xdr:rowOff>
    </xdr:from>
    <xdr:ext cx="405111" cy="259045"/>
    <xdr:sp macro="" textlink="">
      <xdr:nvSpPr>
        <xdr:cNvPr id="841" name="n_1mainValue【庁舎】&#10;有形固定資産減価償却率">
          <a:extLst>
            <a:ext uri="{FF2B5EF4-FFF2-40B4-BE49-F238E27FC236}">
              <a16:creationId xmlns:a16="http://schemas.microsoft.com/office/drawing/2014/main" id="{04D84AEF-B581-41A8-8FAC-56863CB1937D}"/>
            </a:ext>
          </a:extLst>
        </xdr:cNvPr>
        <xdr:cNvSpPr txBox="1"/>
      </xdr:nvSpPr>
      <xdr:spPr>
        <a:xfrm>
          <a:off x="152660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153325</xdr:rowOff>
    </xdr:from>
    <xdr:ext cx="405111" cy="259045"/>
    <xdr:sp macro="" textlink="">
      <xdr:nvSpPr>
        <xdr:cNvPr id="842" name="n_2mainValue【庁舎】&#10;有形固定資産減価償却率">
          <a:extLst>
            <a:ext uri="{FF2B5EF4-FFF2-40B4-BE49-F238E27FC236}">
              <a16:creationId xmlns:a16="http://schemas.microsoft.com/office/drawing/2014/main" id="{1A89BA97-6301-4B99-9621-3E4623D112C1}"/>
            </a:ext>
          </a:extLst>
        </xdr:cNvPr>
        <xdr:cNvSpPr txBox="1"/>
      </xdr:nvSpPr>
      <xdr:spPr>
        <a:xfrm>
          <a:off x="14389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843" name="n_3mainValue【庁舎】&#10;有形固定資産減価償却率">
          <a:extLst>
            <a:ext uri="{FF2B5EF4-FFF2-40B4-BE49-F238E27FC236}">
              <a16:creationId xmlns:a16="http://schemas.microsoft.com/office/drawing/2014/main" id="{1B764B39-59C4-47F7-8551-30A145844145}"/>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a:extLst>
            <a:ext uri="{FF2B5EF4-FFF2-40B4-BE49-F238E27FC236}">
              <a16:creationId xmlns:a16="http://schemas.microsoft.com/office/drawing/2014/main" id="{0C96ACDB-5B95-46F5-9D79-526F69BBE50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a:extLst>
            <a:ext uri="{FF2B5EF4-FFF2-40B4-BE49-F238E27FC236}">
              <a16:creationId xmlns:a16="http://schemas.microsoft.com/office/drawing/2014/main" id="{2A8282D2-0EC8-4729-A75A-9C43A40E10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a:extLst>
            <a:ext uri="{FF2B5EF4-FFF2-40B4-BE49-F238E27FC236}">
              <a16:creationId xmlns:a16="http://schemas.microsoft.com/office/drawing/2014/main" id="{AAA82100-03E0-481E-97F4-E952B4FE27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a:extLst>
            <a:ext uri="{FF2B5EF4-FFF2-40B4-BE49-F238E27FC236}">
              <a16:creationId xmlns:a16="http://schemas.microsoft.com/office/drawing/2014/main" id="{B5B1BC7E-837F-4EE7-B227-0306A5B845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a:extLst>
            <a:ext uri="{FF2B5EF4-FFF2-40B4-BE49-F238E27FC236}">
              <a16:creationId xmlns:a16="http://schemas.microsoft.com/office/drawing/2014/main" id="{019D3F57-E4A3-4CEB-9F11-97D7A70C94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a:extLst>
            <a:ext uri="{FF2B5EF4-FFF2-40B4-BE49-F238E27FC236}">
              <a16:creationId xmlns:a16="http://schemas.microsoft.com/office/drawing/2014/main" id="{1B2ADD5C-6E50-436A-97BF-98303CFE62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a:extLst>
            <a:ext uri="{FF2B5EF4-FFF2-40B4-BE49-F238E27FC236}">
              <a16:creationId xmlns:a16="http://schemas.microsoft.com/office/drawing/2014/main" id="{90892CD1-F44E-4E61-81D5-2135D1D497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a:extLst>
            <a:ext uri="{FF2B5EF4-FFF2-40B4-BE49-F238E27FC236}">
              <a16:creationId xmlns:a16="http://schemas.microsoft.com/office/drawing/2014/main" id="{169E9198-BE78-4ECF-9586-FFA6727495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a:extLst>
            <a:ext uri="{FF2B5EF4-FFF2-40B4-BE49-F238E27FC236}">
              <a16:creationId xmlns:a16="http://schemas.microsoft.com/office/drawing/2014/main" id="{4B8C8C2E-540F-45A2-9654-D41BF7BCE91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a:extLst>
            <a:ext uri="{FF2B5EF4-FFF2-40B4-BE49-F238E27FC236}">
              <a16:creationId xmlns:a16="http://schemas.microsoft.com/office/drawing/2014/main" id="{23273648-7AD2-4BB9-8ADF-714B8BACB5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4" name="直線コネクタ 853">
          <a:extLst>
            <a:ext uri="{FF2B5EF4-FFF2-40B4-BE49-F238E27FC236}">
              <a16:creationId xmlns:a16="http://schemas.microsoft.com/office/drawing/2014/main" id="{BE34FB30-3D28-4F15-82BB-66B1E2D39EF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85E1329D-F961-4749-AEE0-1D6CCAE7B51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6" name="直線コネクタ 855">
          <a:extLst>
            <a:ext uri="{FF2B5EF4-FFF2-40B4-BE49-F238E27FC236}">
              <a16:creationId xmlns:a16="http://schemas.microsoft.com/office/drawing/2014/main" id="{736936B7-CBD9-4F11-A158-3F6CDBD13BC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7" name="テキスト ボックス 856">
          <a:extLst>
            <a:ext uri="{FF2B5EF4-FFF2-40B4-BE49-F238E27FC236}">
              <a16:creationId xmlns:a16="http://schemas.microsoft.com/office/drawing/2014/main" id="{31ADEF71-6860-4365-9E72-235A2A8DC7A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8" name="直線コネクタ 857">
          <a:extLst>
            <a:ext uri="{FF2B5EF4-FFF2-40B4-BE49-F238E27FC236}">
              <a16:creationId xmlns:a16="http://schemas.microsoft.com/office/drawing/2014/main" id="{585987D8-76FF-4035-8E72-EAC38949A92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9" name="テキスト ボックス 858">
          <a:extLst>
            <a:ext uri="{FF2B5EF4-FFF2-40B4-BE49-F238E27FC236}">
              <a16:creationId xmlns:a16="http://schemas.microsoft.com/office/drawing/2014/main" id="{E1E7C1EA-EF07-40CD-AEAA-7A9C2B68234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0" name="直線コネクタ 859">
          <a:extLst>
            <a:ext uri="{FF2B5EF4-FFF2-40B4-BE49-F238E27FC236}">
              <a16:creationId xmlns:a16="http://schemas.microsoft.com/office/drawing/2014/main" id="{2409D009-A3AF-4BDA-A715-86C34F489D1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1" name="テキスト ボックス 860">
          <a:extLst>
            <a:ext uri="{FF2B5EF4-FFF2-40B4-BE49-F238E27FC236}">
              <a16:creationId xmlns:a16="http://schemas.microsoft.com/office/drawing/2014/main" id="{B8663E50-AA20-46D2-8C52-42A61DB9CC6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2" name="直線コネクタ 861">
          <a:extLst>
            <a:ext uri="{FF2B5EF4-FFF2-40B4-BE49-F238E27FC236}">
              <a16:creationId xmlns:a16="http://schemas.microsoft.com/office/drawing/2014/main" id="{EBC7B7C2-AEF8-4B3A-A601-925F367C888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3" name="テキスト ボックス 862">
          <a:extLst>
            <a:ext uri="{FF2B5EF4-FFF2-40B4-BE49-F238E27FC236}">
              <a16:creationId xmlns:a16="http://schemas.microsoft.com/office/drawing/2014/main" id="{D0DACCEB-993D-4DB6-BD51-27C36AE2F5E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EDE4516D-99D2-4B5B-9409-BE1BA924B1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D93D235E-DCDE-44F5-B015-E257FF89191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a:extLst>
            <a:ext uri="{FF2B5EF4-FFF2-40B4-BE49-F238E27FC236}">
              <a16:creationId xmlns:a16="http://schemas.microsoft.com/office/drawing/2014/main" id="{C62A10DE-B67D-4B18-977D-245884C30A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67" name="直線コネクタ 866">
          <a:extLst>
            <a:ext uri="{FF2B5EF4-FFF2-40B4-BE49-F238E27FC236}">
              <a16:creationId xmlns:a16="http://schemas.microsoft.com/office/drawing/2014/main" id="{07FD9F27-FAB2-4304-B533-7BB9D525C08F}"/>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68" name="【庁舎】&#10;一人当たり面積最小値テキスト">
          <a:extLst>
            <a:ext uri="{FF2B5EF4-FFF2-40B4-BE49-F238E27FC236}">
              <a16:creationId xmlns:a16="http://schemas.microsoft.com/office/drawing/2014/main" id="{1298989F-7A7E-4F4C-BD72-5343C0CCD97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69" name="直線コネクタ 868">
          <a:extLst>
            <a:ext uri="{FF2B5EF4-FFF2-40B4-BE49-F238E27FC236}">
              <a16:creationId xmlns:a16="http://schemas.microsoft.com/office/drawing/2014/main" id="{F1E6849D-9714-49E0-8962-707A258B7AD4}"/>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70" name="【庁舎】&#10;一人当たり面積最大値テキスト">
          <a:extLst>
            <a:ext uri="{FF2B5EF4-FFF2-40B4-BE49-F238E27FC236}">
              <a16:creationId xmlns:a16="http://schemas.microsoft.com/office/drawing/2014/main" id="{AABC778E-120F-4F93-9D92-8B448C236FCA}"/>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71" name="直線コネクタ 870">
          <a:extLst>
            <a:ext uri="{FF2B5EF4-FFF2-40B4-BE49-F238E27FC236}">
              <a16:creationId xmlns:a16="http://schemas.microsoft.com/office/drawing/2014/main" id="{241B0E38-5432-4B54-9424-FCBC04430133}"/>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72" name="【庁舎】&#10;一人当たり面積平均値テキスト">
          <a:extLst>
            <a:ext uri="{FF2B5EF4-FFF2-40B4-BE49-F238E27FC236}">
              <a16:creationId xmlns:a16="http://schemas.microsoft.com/office/drawing/2014/main" id="{91EBE3BD-AD91-487D-A5AD-B3A6A98F35B2}"/>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73" name="フローチャート: 判断 872">
          <a:extLst>
            <a:ext uri="{FF2B5EF4-FFF2-40B4-BE49-F238E27FC236}">
              <a16:creationId xmlns:a16="http://schemas.microsoft.com/office/drawing/2014/main" id="{14AA9E0A-21E4-40D3-8E5B-28D14DD26E94}"/>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74" name="フローチャート: 判断 873">
          <a:extLst>
            <a:ext uri="{FF2B5EF4-FFF2-40B4-BE49-F238E27FC236}">
              <a16:creationId xmlns:a16="http://schemas.microsoft.com/office/drawing/2014/main" id="{CFC012D6-EF8A-43E2-9FB6-C06814B75782}"/>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75" name="フローチャート: 判断 874">
          <a:extLst>
            <a:ext uri="{FF2B5EF4-FFF2-40B4-BE49-F238E27FC236}">
              <a16:creationId xmlns:a16="http://schemas.microsoft.com/office/drawing/2014/main" id="{439B6D6F-26E9-4A0F-94C3-47D6A7B791C1}"/>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76" name="フローチャート: 判断 875">
          <a:extLst>
            <a:ext uri="{FF2B5EF4-FFF2-40B4-BE49-F238E27FC236}">
              <a16:creationId xmlns:a16="http://schemas.microsoft.com/office/drawing/2014/main" id="{AFA028F1-E7CB-4E21-976D-C50A368C8C0B}"/>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77" name="フローチャート: 判断 876">
          <a:extLst>
            <a:ext uri="{FF2B5EF4-FFF2-40B4-BE49-F238E27FC236}">
              <a16:creationId xmlns:a16="http://schemas.microsoft.com/office/drawing/2014/main" id="{0B363ADD-C3B9-4C7F-85BF-6AB98F27577E}"/>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35FB2DB-9942-4F00-BBD2-0C512994AD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EED031EB-CBB4-4114-B71E-B56E5A102E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6E968EAD-C9E4-4A1D-B6C2-3056B97C4D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C4C20857-A00D-4AAB-A840-B5A6D2E09DD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D27315BD-5409-470F-98B5-23CD7BD3E6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83" name="楕円 882">
          <a:extLst>
            <a:ext uri="{FF2B5EF4-FFF2-40B4-BE49-F238E27FC236}">
              <a16:creationId xmlns:a16="http://schemas.microsoft.com/office/drawing/2014/main" id="{4331DB17-8449-41F5-8AC5-75B7B6BD9811}"/>
            </a:ext>
          </a:extLst>
        </xdr:cNvPr>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884" name="【庁舎】&#10;一人当たり面積該当値テキスト">
          <a:extLst>
            <a:ext uri="{FF2B5EF4-FFF2-40B4-BE49-F238E27FC236}">
              <a16:creationId xmlns:a16="http://schemas.microsoft.com/office/drawing/2014/main" id="{13C6C6D3-113B-40C2-ADB1-DAE55321D7FD}"/>
            </a:ext>
          </a:extLst>
        </xdr:cNvPr>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40639</xdr:rowOff>
    </xdr:from>
    <xdr:to>
      <xdr:col>112</xdr:col>
      <xdr:colOff>38100</xdr:colOff>
      <xdr:row>105</xdr:row>
      <xdr:rowOff>142239</xdr:rowOff>
    </xdr:to>
    <xdr:sp macro="" textlink="">
      <xdr:nvSpPr>
        <xdr:cNvPr id="885" name="楕円 884">
          <a:extLst>
            <a:ext uri="{FF2B5EF4-FFF2-40B4-BE49-F238E27FC236}">
              <a16:creationId xmlns:a16="http://schemas.microsoft.com/office/drawing/2014/main" id="{1918EEAF-EE94-4DE9-97DC-DF25A2AB00D3}"/>
            </a:ext>
          </a:extLst>
        </xdr:cNvPr>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91439</xdr:rowOff>
    </xdr:to>
    <xdr:cxnSp macro="">
      <xdr:nvCxnSpPr>
        <xdr:cNvPr id="886" name="直線コネクタ 885">
          <a:extLst>
            <a:ext uri="{FF2B5EF4-FFF2-40B4-BE49-F238E27FC236}">
              <a16:creationId xmlns:a16="http://schemas.microsoft.com/office/drawing/2014/main" id="{5D1998C5-67F0-417B-9A98-2ECAB508A04D}"/>
            </a:ext>
          </a:extLst>
        </xdr:cNvPr>
        <xdr:cNvCxnSpPr/>
      </xdr:nvCxnSpPr>
      <xdr:spPr>
        <a:xfrm flipV="1">
          <a:off x="21323300" y="18089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887" name="楕円 886">
          <a:extLst>
            <a:ext uri="{FF2B5EF4-FFF2-40B4-BE49-F238E27FC236}">
              <a16:creationId xmlns:a16="http://schemas.microsoft.com/office/drawing/2014/main" id="{B8D8598F-CD09-4CB3-BEF7-5665D11EDC43}"/>
            </a:ext>
          </a:extLst>
        </xdr:cNvPr>
        <xdr:cNvSpPr/>
      </xdr:nvSpPr>
      <xdr:spPr>
        <a:xfrm>
          <a:off x="2038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91439</xdr:rowOff>
    </xdr:from>
    <xdr:to>
      <xdr:col>111</xdr:col>
      <xdr:colOff>177800</xdr:colOff>
      <xdr:row>105</xdr:row>
      <xdr:rowOff>95250</xdr:rowOff>
    </xdr:to>
    <xdr:cxnSp macro="">
      <xdr:nvCxnSpPr>
        <xdr:cNvPr id="888" name="直線コネクタ 887">
          <a:extLst>
            <a:ext uri="{FF2B5EF4-FFF2-40B4-BE49-F238E27FC236}">
              <a16:creationId xmlns:a16="http://schemas.microsoft.com/office/drawing/2014/main" id="{8385979F-267B-4D84-8C10-63F15B16AC83}"/>
            </a:ext>
          </a:extLst>
        </xdr:cNvPr>
        <xdr:cNvCxnSpPr/>
      </xdr:nvCxnSpPr>
      <xdr:spPr>
        <a:xfrm flipV="1">
          <a:off x="20434300" y="18093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46355</xdr:rowOff>
    </xdr:from>
    <xdr:to>
      <xdr:col>102</xdr:col>
      <xdr:colOff>165100</xdr:colOff>
      <xdr:row>105</xdr:row>
      <xdr:rowOff>147955</xdr:rowOff>
    </xdr:to>
    <xdr:sp macro="" textlink="">
      <xdr:nvSpPr>
        <xdr:cNvPr id="889" name="楕円 888">
          <a:extLst>
            <a:ext uri="{FF2B5EF4-FFF2-40B4-BE49-F238E27FC236}">
              <a16:creationId xmlns:a16="http://schemas.microsoft.com/office/drawing/2014/main" id="{918BBC9B-A7B9-4A19-B6A5-3A2522FCED18}"/>
            </a:ext>
          </a:extLst>
        </xdr:cNvPr>
        <xdr:cNvSpPr/>
      </xdr:nvSpPr>
      <xdr:spPr>
        <a:xfrm>
          <a:off x="19494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95250</xdr:rowOff>
    </xdr:from>
    <xdr:to>
      <xdr:col>107</xdr:col>
      <xdr:colOff>50800</xdr:colOff>
      <xdr:row>105</xdr:row>
      <xdr:rowOff>97155</xdr:rowOff>
    </xdr:to>
    <xdr:cxnSp macro="">
      <xdr:nvCxnSpPr>
        <xdr:cNvPr id="890" name="直線コネクタ 889">
          <a:extLst>
            <a:ext uri="{FF2B5EF4-FFF2-40B4-BE49-F238E27FC236}">
              <a16:creationId xmlns:a16="http://schemas.microsoft.com/office/drawing/2014/main" id="{A073032B-EE5D-4017-AAE1-80A63DE0EBE4}"/>
            </a:ext>
          </a:extLst>
        </xdr:cNvPr>
        <xdr:cNvCxnSpPr/>
      </xdr:nvCxnSpPr>
      <xdr:spPr>
        <a:xfrm flipV="1">
          <a:off x="19545300" y="18097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91" name="n_1aveValue【庁舎】&#10;一人当たり面積">
          <a:extLst>
            <a:ext uri="{FF2B5EF4-FFF2-40B4-BE49-F238E27FC236}">
              <a16:creationId xmlns:a16="http://schemas.microsoft.com/office/drawing/2014/main" id="{97F3E91E-C061-4755-A21C-5B985364D8A2}"/>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92" name="n_2aveValue【庁舎】&#10;一人当たり面積">
          <a:extLst>
            <a:ext uri="{FF2B5EF4-FFF2-40B4-BE49-F238E27FC236}">
              <a16:creationId xmlns:a16="http://schemas.microsoft.com/office/drawing/2014/main" id="{77AE9573-6651-4B1E-A29E-84840D3A8309}"/>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93" name="n_3aveValue【庁舎】&#10;一人当たり面積">
          <a:extLst>
            <a:ext uri="{FF2B5EF4-FFF2-40B4-BE49-F238E27FC236}">
              <a16:creationId xmlns:a16="http://schemas.microsoft.com/office/drawing/2014/main" id="{C697F165-70BE-4DA1-87C0-7FBBD399B53F}"/>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94" name="n_4aveValue【庁舎】&#10;一人当たり面積">
          <a:extLst>
            <a:ext uri="{FF2B5EF4-FFF2-40B4-BE49-F238E27FC236}">
              <a16:creationId xmlns:a16="http://schemas.microsoft.com/office/drawing/2014/main" id="{FDEA1E18-772B-42D6-A8DB-B3CB8DA3BDE1}"/>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158766</xdr:rowOff>
    </xdr:from>
    <xdr:ext cx="469744" cy="259045"/>
    <xdr:sp macro="" textlink="">
      <xdr:nvSpPr>
        <xdr:cNvPr id="895" name="n_1mainValue【庁舎】&#10;一人当たり面積">
          <a:extLst>
            <a:ext uri="{FF2B5EF4-FFF2-40B4-BE49-F238E27FC236}">
              <a16:creationId xmlns:a16="http://schemas.microsoft.com/office/drawing/2014/main" id="{EE1A14ED-F48C-4401-8383-DEFFE94B9BC8}"/>
            </a:ext>
          </a:extLst>
        </xdr:cNvPr>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162577</xdr:rowOff>
    </xdr:from>
    <xdr:ext cx="469744" cy="259045"/>
    <xdr:sp macro="" textlink="">
      <xdr:nvSpPr>
        <xdr:cNvPr id="896" name="n_2mainValue【庁舎】&#10;一人当たり面積">
          <a:extLst>
            <a:ext uri="{FF2B5EF4-FFF2-40B4-BE49-F238E27FC236}">
              <a16:creationId xmlns:a16="http://schemas.microsoft.com/office/drawing/2014/main" id="{B92E492B-E455-4D13-BAC9-94E835250901}"/>
            </a:ext>
          </a:extLst>
        </xdr:cNvPr>
        <xdr:cNvSpPr txBox="1"/>
      </xdr:nvSpPr>
      <xdr:spPr>
        <a:xfrm>
          <a:off x="20199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164482</xdr:rowOff>
    </xdr:from>
    <xdr:ext cx="469744" cy="259045"/>
    <xdr:sp macro="" textlink="">
      <xdr:nvSpPr>
        <xdr:cNvPr id="897" name="n_3mainValue【庁舎】&#10;一人当たり面積">
          <a:extLst>
            <a:ext uri="{FF2B5EF4-FFF2-40B4-BE49-F238E27FC236}">
              <a16:creationId xmlns:a16="http://schemas.microsoft.com/office/drawing/2014/main" id="{2EE372DC-F41F-4072-8848-9E332AB41510}"/>
            </a:ext>
          </a:extLst>
        </xdr:cNvPr>
        <xdr:cNvSpPr txBox="1"/>
      </xdr:nvSpPr>
      <xdr:spPr>
        <a:xfrm>
          <a:off x="19310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243DED9D-CBFB-44BC-83D8-44E9432478D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30DEA9DD-C106-4ED6-83F4-37AD61BEEF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B46547CB-3F08-42A3-BE4F-D73DEE881A2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有形固定資産減価償却率が特に高くなっている施設は昭和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年に取得した図書館であり、耐用年数の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年に近づいているためである。現在、図書館などの社会教育施設においては、令和元年度に策定された個別施設計画に基づいて維持管理を行っている。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また、一般廃棄物処理施設の有形固定資産減価償却率が特に低くなっているのは、平成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年に取得した「クリーンパーク長与」の未償却分が多いことによる。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は類似団体平均との差がなく横ばいで推移しており、前年度と同じく類似団体平均を０．０５上回った。今後も、歳出の徹底的な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８年度から横ばいであるが、前年度と比較すると０．７％悪化し、９４．０％となった。今後も事業評価等による事務事業の見直しを進め、優先度を厳しく点検し精査することで、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63500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9407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21272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759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3175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699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168593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74350"/>
          <a:ext cx="8890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117793</xdr:rowOff>
    </xdr:from>
    <xdr:to>
      <xdr:col>11</xdr:col>
      <xdr:colOff>82550</xdr:colOff>
      <xdr:row>64</xdr:row>
      <xdr:rowOff>47943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32720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ているのは、類似団体に比べて職員が少なく、人件費が大きく抑えられていることが原因である。しかしながら、物件費については類似団体平均を上回っているため、今後も経費の削減に取り組み、現在の水準を維持するよう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136212</xdr:rowOff>
    </xdr:from>
    <xdr:to>
      <xdr:col>23</xdr:col>
      <xdr:colOff>133350</xdr:colOff>
      <xdr:row>82</xdr:row>
      <xdr:rowOff>168859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195112"/>
          <a:ext cx="838200" cy="3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168859</xdr:rowOff>
    </xdr:from>
    <xdr:to>
      <xdr:col>19</xdr:col>
      <xdr:colOff>133350</xdr:colOff>
      <xdr:row>83</xdr:row>
      <xdr:rowOff>42035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27759"/>
          <a:ext cx="889000" cy="4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162361</xdr:rowOff>
    </xdr:from>
    <xdr:to>
      <xdr:col>15</xdr:col>
      <xdr:colOff>82550</xdr:colOff>
      <xdr:row>83</xdr:row>
      <xdr:rowOff>42035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21261"/>
          <a:ext cx="889000" cy="5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135013</xdr:rowOff>
    </xdr:from>
    <xdr:to>
      <xdr:col>11</xdr:col>
      <xdr:colOff>31750</xdr:colOff>
      <xdr:row>82</xdr:row>
      <xdr:rowOff>162361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9391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85412</xdr:rowOff>
    </xdr:from>
    <xdr:to>
      <xdr:col>23</xdr:col>
      <xdr:colOff>184150</xdr:colOff>
      <xdr:row>83</xdr:row>
      <xdr:rowOff>15562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101939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118059</xdr:rowOff>
    </xdr:from>
    <xdr:to>
      <xdr:col>19</xdr:col>
      <xdr:colOff>184150</xdr:colOff>
      <xdr:row>83</xdr:row>
      <xdr:rowOff>48209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7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58386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45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162685</xdr:rowOff>
    </xdr:from>
    <xdr:to>
      <xdr:col>15</xdr:col>
      <xdr:colOff>133350</xdr:colOff>
      <xdr:row>83</xdr:row>
      <xdr:rowOff>92835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103012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111561</xdr:rowOff>
    </xdr:from>
    <xdr:to>
      <xdr:col>11</xdr:col>
      <xdr:colOff>82550</xdr:colOff>
      <xdr:row>83</xdr:row>
      <xdr:rowOff>41711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51888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3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84213</xdr:rowOff>
    </xdr:from>
    <xdr:to>
      <xdr:col>7</xdr:col>
      <xdr:colOff>31750</xdr:colOff>
      <xdr:row>83</xdr:row>
      <xdr:rowOff>14363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4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24540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1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昨年度より０．５増加し、類似団体平均を上回る９９．７となっており、全国平均よりも高い水準にあるため、より一層の給与体系の適正化に努める。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87</xdr:row>
      <xdr:rowOff>37395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60450"/>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9472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37395</xdr:rowOff>
    </xdr:from>
    <xdr:to>
      <xdr:col>81</xdr:col>
      <xdr:colOff>133350</xdr:colOff>
      <xdr:row>87</xdr:row>
      <xdr:rowOff>37395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125589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318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165805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318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34572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95955</xdr:rowOff>
    </xdr:from>
    <xdr:to>
      <xdr:col>73</xdr:col>
      <xdr:colOff>44450</xdr:colOff>
      <xdr:row>84</xdr:row>
      <xdr:rowOff>26105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88</xdr:row>
      <xdr:rowOff>93839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79272"/>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95955</xdr:rowOff>
    </xdr:from>
    <xdr:to>
      <xdr:col>68</xdr:col>
      <xdr:colOff>203200</xdr:colOff>
      <xdr:row>84</xdr:row>
      <xdr:rowOff>26105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過去からの職員数抑制対策により、類似団体平均を大きく下回る４．８３人となっている。今後も、住民サービスの向上に努めるとともに、より適切な定員管理に努める。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127000</xdr:rowOff>
    </xdr:from>
    <xdr:to>
      <xdr:col>81</xdr:col>
      <xdr:colOff>44450</xdr:colOff>
      <xdr:row>58</xdr:row>
      <xdr:rowOff>132171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71100"/>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58</xdr:row>
      <xdr:rowOff>127000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04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102870</xdr:rowOff>
    </xdr:from>
    <xdr:to>
      <xdr:col>72</xdr:col>
      <xdr:colOff>203200</xdr:colOff>
      <xdr:row>58</xdr:row>
      <xdr:rowOff>123553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04697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94252</xdr:rowOff>
    </xdr:from>
    <xdr:to>
      <xdr:col>68</xdr:col>
      <xdr:colOff>152400</xdr:colOff>
      <xdr:row>58</xdr:row>
      <xdr:rowOff>123553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03835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81371</xdr:rowOff>
    </xdr:from>
    <xdr:to>
      <xdr:col>81</xdr:col>
      <xdr:colOff>95250</xdr:colOff>
      <xdr:row>59</xdr:row>
      <xdr:rowOff>11521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97898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8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76200</xdr:rowOff>
    </xdr:from>
    <xdr:to>
      <xdr:col>77</xdr:col>
      <xdr:colOff>95250</xdr:colOff>
      <xdr:row>59</xdr:row>
      <xdr:rowOff>6350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16527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52070</xdr:rowOff>
    </xdr:from>
    <xdr:to>
      <xdr:col>73</xdr:col>
      <xdr:colOff>44450</xdr:colOff>
      <xdr:row>58</xdr:row>
      <xdr:rowOff>153670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72753</xdr:rowOff>
    </xdr:from>
    <xdr:to>
      <xdr:col>68</xdr:col>
      <xdr:colOff>203200</xdr:colOff>
      <xdr:row>59</xdr:row>
      <xdr:rowOff>2903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43452</xdr:rowOff>
    </xdr:from>
    <xdr:to>
      <xdr:col>64</xdr:col>
      <xdr:colOff>152400</xdr:colOff>
      <xdr:row>58</xdr:row>
      <xdr:rowOff>145052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155229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75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の２．９％と比較すると１．２％悪化したものの、類似団体平均を下回る４．１％となっている。これは、第２土地区画整理事業など大規模の起債事業を行ったことによるものである。今後も、緊急度、住民ニーズを把握し、的確な事業を選択することで、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54610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160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129540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66326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148167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5908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115994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5908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額よりも基金などの充当可能財源等が上回り、将来負担比率がない状況である。この理由としては、地方債の繰り上げ償還による地方債残高の減や、財政調整基金及び減債基金の積み立てによる充当可能基金の増額等が挙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人件費に係る経常収支比率は２．９％下回っている。これは、早くから業務の外部委託に積極的に取り組み、事務の効率化や職員定数の抑制に努めてきた結果である。今後も住民サービスを低下させることのないように配慮しながら、事務の効率化や適性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57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4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より率が高いのは、指定管理者制度の導入により、社会教育施設の管理・運営を教育振興公社に委託しており、本庁で管理・運営を行えば人件費に計上される経費が物件費で計上されていいる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85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16</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24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昨年度より０．６％増加し、類似団体と比較すると１．１％上回っている。障害児通所給付費などの経費が増加しており、今後も社会保障と税の一体改革等による扶助費の上昇が懸念されるため、各種手当・サービス等の見直しを進めていくことで、より一層の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102507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58965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58965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118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03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経常収支比率はおおむね横ばいで推移していたが、今年度はやや増加となった。類似団体平均と比較すると、平成３０年度の経常収支比率は０．８％下回ったが、今年度は０．８％上回り１４．７％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57</xdr:row>
      <xdr:rowOff>41275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091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107950</xdr:rowOff>
    </xdr:from>
    <xdr:to>
      <xdr:col>78</xdr:col>
      <xdr:colOff>69850</xdr:colOff>
      <xdr:row>56</xdr:row>
      <xdr:rowOff>136525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09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136525</xdr:rowOff>
    </xdr:from>
    <xdr:to>
      <xdr:col>73</xdr:col>
      <xdr:colOff>180975</xdr:colOff>
      <xdr:row>56</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37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146050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134002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57150</xdr:rowOff>
    </xdr:from>
    <xdr:to>
      <xdr:col>78</xdr:col>
      <xdr:colOff>120650</xdr:colOff>
      <xdr:row>56</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85725</xdr:rowOff>
    </xdr:from>
    <xdr:to>
      <xdr:col>74</xdr:col>
      <xdr:colOff>31750</xdr:colOff>
      <xdr:row>57</xdr:row>
      <xdr:rowOff>15875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26052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ほぼ横ばいに推移しているが、今年度は類似団体平均を１．６％上回り、昨年度から０．２％増加した。これは、消防事務委託費負担金や長与・時津環境施設組合負金が増加したことことなどによる。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147574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147574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かかる経常収支比率は、平成２９年度から類似団体を上回っている。今年度は、前年度より０．３％減少したものの、類似団体平均を０．７％上回った。大型事業のピークに差し掛かり、起債額の増加とともに償還額が増加していることが主な要因である。今後も公債費の増加が見込まれるが、緊急度・住民ニーズを的確に把握した事業の選択により、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210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31750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157480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104139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今年度の経常収支比率は１．８％上回った。今後も、事業評価等による事務事業の見直しを進め、事務事業の優先度を厳しく点検し、優先度の低い事務事業については計画的に廃止・縮小するなど、経常経費の削減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117856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4523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85852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113285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78</xdr:row>
      <xdr:rowOff>113285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80644"/>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104135</xdr:rowOff>
    </xdr:from>
    <xdr:to>
      <xdr:col>29</xdr:col>
      <xdr:colOff>127000</xdr:colOff>
      <xdr:row>19</xdr:row>
      <xdr:rowOff>126047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09310"/>
          <a:ext cx="647700" cy="2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126047</xdr:rowOff>
    </xdr:from>
    <xdr:to>
      <xdr:col>26</xdr:col>
      <xdr:colOff>50800</xdr:colOff>
      <xdr:row>19</xdr:row>
      <xdr:rowOff>132204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31222"/>
          <a:ext cx="698500" cy="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132204</xdr:rowOff>
    </xdr:from>
    <xdr:to>
      <xdr:col>22</xdr:col>
      <xdr:colOff>114300</xdr:colOff>
      <xdr:row>19</xdr:row>
      <xdr:rowOff>154557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37379"/>
          <a:ext cx="698500" cy="2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132873</xdr:rowOff>
    </xdr:from>
    <xdr:to>
      <xdr:col>18</xdr:col>
      <xdr:colOff>177800</xdr:colOff>
      <xdr:row>19</xdr:row>
      <xdr:rowOff>154557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38048"/>
          <a:ext cx="6985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53335</xdr:rowOff>
    </xdr:from>
    <xdr:to>
      <xdr:col>29</xdr:col>
      <xdr:colOff>177800</xdr:colOff>
      <xdr:row>19</xdr:row>
      <xdr:rowOff>154935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5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25412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75247</xdr:rowOff>
    </xdr:from>
    <xdr:to>
      <xdr:col>26</xdr:col>
      <xdr:colOff>101600</xdr:colOff>
      <xdr:row>20</xdr:row>
      <xdr:rowOff>5397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161624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6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81404</xdr:rowOff>
    </xdr:from>
    <xdr:to>
      <xdr:col>22</xdr:col>
      <xdr:colOff>165100</xdr:colOff>
      <xdr:row>20</xdr:row>
      <xdr:rowOff>11554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8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167781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7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103757</xdr:rowOff>
    </xdr:from>
    <xdr:to>
      <xdr:col>19</xdr:col>
      <xdr:colOff>38100</xdr:colOff>
      <xdr:row>20</xdr:row>
      <xdr:rowOff>33907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0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18684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82073</xdr:rowOff>
    </xdr:from>
    <xdr:to>
      <xdr:col>15</xdr:col>
      <xdr:colOff>101600</xdr:colOff>
      <xdr:row>20</xdr:row>
      <xdr:rowOff>12223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168450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57048</xdr:rowOff>
    </xdr:from>
    <xdr:to>
      <xdr:col>29</xdr:col>
      <xdr:colOff>127000</xdr:colOff>
      <xdr:row>36</xdr:row>
      <xdr:rowOff>62992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10298"/>
          <a:ext cx="6477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62992</xdr:rowOff>
    </xdr:from>
    <xdr:to>
      <xdr:col>26</xdr:col>
      <xdr:colOff>50800</xdr:colOff>
      <xdr:row>37</xdr:row>
      <xdr:rowOff>1041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16242"/>
          <a:ext cx="698500" cy="109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1041</xdr:rowOff>
    </xdr:from>
    <xdr:to>
      <xdr:col>22</xdr:col>
      <xdr:colOff>114300</xdr:colOff>
      <xdr:row>37</xdr:row>
      <xdr:rowOff>100646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25741"/>
          <a:ext cx="698500" cy="9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100646</xdr:rowOff>
    </xdr:from>
    <xdr:to>
      <xdr:col>18</xdr:col>
      <xdr:colOff>177800</xdr:colOff>
      <xdr:row>37</xdr:row>
      <xdr:rowOff>197083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25346"/>
          <a:ext cx="698500" cy="9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6248</xdr:rowOff>
    </xdr:from>
    <xdr:to>
      <xdr:col>29</xdr:col>
      <xdr:colOff>177800</xdr:colOff>
      <xdr:row>36</xdr:row>
      <xdr:rowOff>107848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5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321225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12192</xdr:rowOff>
    </xdr:from>
    <xdr:to>
      <xdr:col>26</xdr:col>
      <xdr:colOff>101600</xdr:colOff>
      <xdr:row>36</xdr:row>
      <xdr:rowOff>113792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6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98569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5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121691</xdr:rowOff>
    </xdr:from>
    <xdr:to>
      <xdr:col>22</xdr:col>
      <xdr:colOff>165100</xdr:colOff>
      <xdr:row>37</xdr:row>
      <xdr:rowOff>51841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7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36618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6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49846</xdr:rowOff>
    </xdr:from>
    <xdr:to>
      <xdr:col>19</xdr:col>
      <xdr:colOff>38100</xdr:colOff>
      <xdr:row>37</xdr:row>
      <xdr:rowOff>151446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7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136223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6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146283</xdr:rowOff>
    </xdr:from>
    <xdr:to>
      <xdr:col>15</xdr:col>
      <xdr:colOff>101600</xdr:colOff>
      <xdr:row>37</xdr:row>
      <xdr:rowOff>247883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7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232660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5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109963</xdr:rowOff>
    </xdr:from>
    <xdr:to>
      <xdr:col>24</xdr:col>
      <xdr:colOff>63500</xdr:colOff>
      <xdr:row>38</xdr:row>
      <xdr:rowOff>120936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2506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109963</xdr:rowOff>
    </xdr:from>
    <xdr:to>
      <xdr:col>19</xdr:col>
      <xdr:colOff>177800</xdr:colOff>
      <xdr:row>38</xdr:row>
      <xdr:rowOff>110230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2506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110230</xdr:rowOff>
    </xdr:from>
    <xdr:to>
      <xdr:col>15</xdr:col>
      <xdr:colOff>50800</xdr:colOff>
      <xdr:row>38</xdr:row>
      <xdr:rowOff>133185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25330"/>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110878</xdr:rowOff>
    </xdr:from>
    <xdr:to>
      <xdr:col>10</xdr:col>
      <xdr:colOff>114300</xdr:colOff>
      <xdr:row>38</xdr:row>
      <xdr:rowOff>133185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25978"/>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70136</xdr:rowOff>
    </xdr:from>
    <xdr:to>
      <xdr:col>24</xdr:col>
      <xdr:colOff>114300</xdr:colOff>
      <xdr:row>39</xdr:row>
      <xdr:rowOff>286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48563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59163</xdr:rowOff>
    </xdr:from>
    <xdr:to>
      <xdr:col>20</xdr:col>
      <xdr:colOff>38100</xdr:colOff>
      <xdr:row>38</xdr:row>
      <xdr:rowOff>160763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151890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59430</xdr:rowOff>
    </xdr:from>
    <xdr:to>
      <xdr:col>15</xdr:col>
      <xdr:colOff>101600</xdr:colOff>
      <xdr:row>38</xdr:row>
      <xdr:rowOff>161030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152157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82385</xdr:rowOff>
    </xdr:from>
    <xdr:to>
      <xdr:col>10</xdr:col>
      <xdr:colOff>165100</xdr:colOff>
      <xdr:row>39</xdr:row>
      <xdr:rowOff>12535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3662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60078</xdr:rowOff>
    </xdr:from>
    <xdr:to>
      <xdr:col>6</xdr:col>
      <xdr:colOff>38100</xdr:colOff>
      <xdr:row>38</xdr:row>
      <xdr:rowOff>161678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152805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41897</xdr:rowOff>
    </xdr:from>
    <xdr:to>
      <xdr:col>24</xdr:col>
      <xdr:colOff>63500</xdr:colOff>
      <xdr:row>57</xdr:row>
      <xdr:rowOff>95962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14547"/>
          <a:ext cx="8382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139395</xdr:rowOff>
    </xdr:from>
    <xdr:to>
      <xdr:col>19</xdr:col>
      <xdr:colOff>177800</xdr:colOff>
      <xdr:row>57</xdr:row>
      <xdr:rowOff>41897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40595"/>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139395</xdr:rowOff>
    </xdr:from>
    <xdr:to>
      <xdr:col>15</xdr:col>
      <xdr:colOff>50800</xdr:colOff>
      <xdr:row>57</xdr:row>
      <xdr:rowOff>34392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40595"/>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34392</xdr:rowOff>
    </xdr:from>
    <xdr:to>
      <xdr:col>10</xdr:col>
      <xdr:colOff>114300</xdr:colOff>
      <xdr:row>57</xdr:row>
      <xdr:rowOff>90640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7042"/>
          <a:ext cx="889000" cy="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45162</xdr:rowOff>
    </xdr:from>
    <xdr:to>
      <xdr:col>24</xdr:col>
      <xdr:colOff>114300</xdr:colOff>
      <xdr:row>57</xdr:row>
      <xdr:rowOff>146762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23589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162547</xdr:rowOff>
    </xdr:from>
    <xdr:to>
      <xdr:col>20</xdr:col>
      <xdr:colOff>38100</xdr:colOff>
      <xdr:row>57</xdr:row>
      <xdr:rowOff>92697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83824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88595</xdr:rowOff>
    </xdr:from>
    <xdr:to>
      <xdr:col>15</xdr:col>
      <xdr:colOff>101600</xdr:colOff>
      <xdr:row>57</xdr:row>
      <xdr:rowOff>18745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35272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155042</xdr:rowOff>
    </xdr:from>
    <xdr:to>
      <xdr:col>10</xdr:col>
      <xdr:colOff>165100</xdr:colOff>
      <xdr:row>57</xdr:row>
      <xdr:rowOff>85192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76319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39840</xdr:rowOff>
    </xdr:from>
    <xdr:to>
      <xdr:col>6</xdr:col>
      <xdr:colOff>38100</xdr:colOff>
      <xdr:row>57</xdr:row>
      <xdr:rowOff>141440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132567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74892</xdr:rowOff>
    </xdr:from>
    <xdr:to>
      <xdr:col>24</xdr:col>
      <xdr:colOff>63500</xdr:colOff>
      <xdr:row>77</xdr:row>
      <xdr:rowOff>115069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76542"/>
          <a:ext cx="8382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69748</xdr:rowOff>
    </xdr:from>
    <xdr:to>
      <xdr:col>19</xdr:col>
      <xdr:colOff>177800</xdr:colOff>
      <xdr:row>77</xdr:row>
      <xdr:rowOff>74892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7139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66148</xdr:rowOff>
    </xdr:from>
    <xdr:to>
      <xdr:col>15</xdr:col>
      <xdr:colOff>50800</xdr:colOff>
      <xdr:row>77</xdr:row>
      <xdr:rowOff>69748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67798"/>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61233</xdr:rowOff>
    </xdr:from>
    <xdr:to>
      <xdr:col>10</xdr:col>
      <xdr:colOff>114300</xdr:colOff>
      <xdr:row>77</xdr:row>
      <xdr:rowOff>66148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288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64269</xdr:rowOff>
    </xdr:from>
    <xdr:to>
      <xdr:col>24</xdr:col>
      <xdr:colOff>114300</xdr:colOff>
      <xdr:row>77</xdr:row>
      <xdr:rowOff>165869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150646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24092</xdr:rowOff>
    </xdr:from>
    <xdr:to>
      <xdr:col>20</xdr:col>
      <xdr:colOff>38100</xdr:colOff>
      <xdr:row>77</xdr:row>
      <xdr:rowOff>125692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116819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1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18948</xdr:rowOff>
    </xdr:from>
    <xdr:to>
      <xdr:col>15</xdr:col>
      <xdr:colOff>101600</xdr:colOff>
      <xdr:row>77</xdr:row>
      <xdr:rowOff>120548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111675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1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15348</xdr:rowOff>
    </xdr:from>
    <xdr:to>
      <xdr:col>10</xdr:col>
      <xdr:colOff>165100</xdr:colOff>
      <xdr:row>77</xdr:row>
      <xdr:rowOff>116948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108075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10433</xdr:rowOff>
    </xdr:from>
    <xdr:to>
      <xdr:col>6</xdr:col>
      <xdr:colOff>38100</xdr:colOff>
      <xdr:row>77</xdr:row>
      <xdr:rowOff>112033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103160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0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160176</xdr:rowOff>
    </xdr:from>
    <xdr:to>
      <xdr:col>24</xdr:col>
      <xdr:colOff>63500</xdr:colOff>
      <xdr:row>95</xdr:row>
      <xdr:rowOff>124205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76476"/>
          <a:ext cx="838200" cy="1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124205</xdr:rowOff>
    </xdr:from>
    <xdr:to>
      <xdr:col>19</xdr:col>
      <xdr:colOff>177800</xdr:colOff>
      <xdr:row>95</xdr:row>
      <xdr:rowOff>146003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11955"/>
          <a:ext cx="889000" cy="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146003</xdr:rowOff>
    </xdr:from>
    <xdr:to>
      <xdr:col>15</xdr:col>
      <xdr:colOff>50800</xdr:colOff>
      <xdr:row>96</xdr:row>
      <xdr:rowOff>46954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33753"/>
          <a:ext cx="889000" cy="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46954</xdr:rowOff>
    </xdr:from>
    <xdr:to>
      <xdr:col>10</xdr:col>
      <xdr:colOff>114300</xdr:colOff>
      <xdr:row>96</xdr:row>
      <xdr:rowOff>112677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06154"/>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109376</xdr:rowOff>
    </xdr:from>
    <xdr:to>
      <xdr:col>24</xdr:col>
      <xdr:colOff>114300</xdr:colOff>
      <xdr:row>95</xdr:row>
      <xdr:rowOff>39526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132253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73405</xdr:rowOff>
    </xdr:from>
    <xdr:to>
      <xdr:col>20</xdr:col>
      <xdr:colOff>38100</xdr:colOff>
      <xdr:row>96</xdr:row>
      <xdr:rowOff>3555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20082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95203</xdr:rowOff>
    </xdr:from>
    <xdr:to>
      <xdr:col>15</xdr:col>
      <xdr:colOff>101600</xdr:colOff>
      <xdr:row>96</xdr:row>
      <xdr:rowOff>25353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41880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167604</xdr:rowOff>
    </xdr:from>
    <xdr:to>
      <xdr:col>10</xdr:col>
      <xdr:colOff>165100</xdr:colOff>
      <xdr:row>96</xdr:row>
      <xdr:rowOff>97754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114281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61877</xdr:rowOff>
    </xdr:from>
    <xdr:to>
      <xdr:col>6</xdr:col>
      <xdr:colOff>38100</xdr:colOff>
      <xdr:row>96</xdr:row>
      <xdr:rowOff>163477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853</xdr:rowOff>
    </xdr:from>
    <xdr:to>
      <xdr:col>55</xdr:col>
      <xdr:colOff>0</xdr:colOff>
      <xdr:row>37</xdr:row>
      <xdr:rowOff>31006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44503"/>
          <a:ext cx="8382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31006</xdr:rowOff>
    </xdr:from>
    <xdr:to>
      <xdr:col>50</xdr:col>
      <xdr:colOff>114300</xdr:colOff>
      <xdr:row>37</xdr:row>
      <xdr:rowOff>38691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74656"/>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15548</xdr:rowOff>
    </xdr:from>
    <xdr:to>
      <xdr:col>45</xdr:col>
      <xdr:colOff>177800</xdr:colOff>
      <xdr:row>37</xdr:row>
      <xdr:rowOff>38691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59198"/>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12718</xdr:rowOff>
    </xdr:from>
    <xdr:to>
      <xdr:col>41</xdr:col>
      <xdr:colOff>50800</xdr:colOff>
      <xdr:row>37</xdr:row>
      <xdr:rowOff>15548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56368"/>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121503</xdr:rowOff>
    </xdr:from>
    <xdr:to>
      <xdr:col>55</xdr:col>
      <xdr:colOff>50800</xdr:colOff>
      <xdr:row>37</xdr:row>
      <xdr:rowOff>51653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9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99930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7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151656</xdr:rowOff>
    </xdr:from>
    <xdr:to>
      <xdr:col>50</xdr:col>
      <xdr:colOff>165100</xdr:colOff>
      <xdr:row>37</xdr:row>
      <xdr:rowOff>81806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72933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159341</xdr:rowOff>
    </xdr:from>
    <xdr:to>
      <xdr:col>46</xdr:col>
      <xdr:colOff>38100</xdr:colOff>
      <xdr:row>37</xdr:row>
      <xdr:rowOff>89491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80618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136198</xdr:rowOff>
    </xdr:from>
    <xdr:to>
      <xdr:col>41</xdr:col>
      <xdr:colOff>101600</xdr:colOff>
      <xdr:row>37</xdr:row>
      <xdr:rowOff>66348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57475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133368</xdr:rowOff>
    </xdr:from>
    <xdr:to>
      <xdr:col>36</xdr:col>
      <xdr:colOff>165100</xdr:colOff>
      <xdr:row>37</xdr:row>
      <xdr:rowOff>63518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54645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93018</xdr:rowOff>
    </xdr:from>
    <xdr:to>
      <xdr:col>55</xdr:col>
      <xdr:colOff>0</xdr:colOff>
      <xdr:row>57</xdr:row>
      <xdr:rowOff>94021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65668"/>
          <a:ext cx="8382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94021</xdr:rowOff>
    </xdr:from>
    <xdr:to>
      <xdr:col>50</xdr:col>
      <xdr:colOff>114300</xdr:colOff>
      <xdr:row>57</xdr:row>
      <xdr:rowOff>140697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66671"/>
          <a:ext cx="889000" cy="4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140697</xdr:rowOff>
    </xdr:from>
    <xdr:to>
      <xdr:col>45</xdr:col>
      <xdr:colOff>177800</xdr:colOff>
      <xdr:row>57</xdr:row>
      <xdr:rowOff>151626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13347"/>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151626</xdr:rowOff>
    </xdr:from>
    <xdr:to>
      <xdr:col>41</xdr:col>
      <xdr:colOff>50800</xdr:colOff>
      <xdr:row>58</xdr:row>
      <xdr:rowOff>23541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24276"/>
          <a:ext cx="8890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42218</xdr:rowOff>
    </xdr:from>
    <xdr:to>
      <xdr:col>55</xdr:col>
      <xdr:colOff>50800</xdr:colOff>
      <xdr:row>57</xdr:row>
      <xdr:rowOff>143818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65095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43221</xdr:rowOff>
    </xdr:from>
    <xdr:to>
      <xdr:col>50</xdr:col>
      <xdr:colOff>165100</xdr:colOff>
      <xdr:row>57</xdr:row>
      <xdr:rowOff>144821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161348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5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89897</xdr:rowOff>
    </xdr:from>
    <xdr:to>
      <xdr:col>46</xdr:col>
      <xdr:colOff>38100</xdr:colOff>
      <xdr:row>58</xdr:row>
      <xdr:rowOff>20047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36574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100826</xdr:rowOff>
    </xdr:from>
    <xdr:to>
      <xdr:col>41</xdr:col>
      <xdr:colOff>101600</xdr:colOff>
      <xdr:row>58</xdr:row>
      <xdr:rowOff>30976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47503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4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144191</xdr:rowOff>
    </xdr:from>
    <xdr:to>
      <xdr:col>36</xdr:col>
      <xdr:colOff>165100</xdr:colOff>
      <xdr:row>58</xdr:row>
      <xdr:rowOff>74341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90868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14677</xdr:rowOff>
    </xdr:from>
    <xdr:to>
      <xdr:col>55</xdr:col>
      <xdr:colOff>0</xdr:colOff>
      <xdr:row>78</xdr:row>
      <xdr:rowOff>22417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87777"/>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22417</xdr:rowOff>
    </xdr:from>
    <xdr:to>
      <xdr:col>50</xdr:col>
      <xdr:colOff>114300</xdr:colOff>
      <xdr:row>78</xdr:row>
      <xdr:rowOff>33547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395517"/>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33547</xdr:rowOff>
    </xdr:from>
    <xdr:to>
      <xdr:col>45</xdr:col>
      <xdr:colOff>177800</xdr:colOff>
      <xdr:row>78</xdr:row>
      <xdr:rowOff>53321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0664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53321</xdr:rowOff>
    </xdr:from>
    <xdr:to>
      <xdr:col>41</xdr:col>
      <xdr:colOff>50800</xdr:colOff>
      <xdr:row>78</xdr:row>
      <xdr:rowOff>57183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26421"/>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135327</xdr:rowOff>
    </xdr:from>
    <xdr:to>
      <xdr:col>55</xdr:col>
      <xdr:colOff>50800</xdr:colOff>
      <xdr:row>78</xdr:row>
      <xdr:rowOff>65477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94704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2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143067</xdr:rowOff>
    </xdr:from>
    <xdr:to>
      <xdr:col>50</xdr:col>
      <xdr:colOff>165100</xdr:colOff>
      <xdr:row>78</xdr:row>
      <xdr:rowOff>73217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89744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154197</xdr:rowOff>
    </xdr:from>
    <xdr:to>
      <xdr:col>46</xdr:col>
      <xdr:colOff>38100</xdr:colOff>
      <xdr:row>78</xdr:row>
      <xdr:rowOff>84347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100874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2521</xdr:rowOff>
    </xdr:from>
    <xdr:to>
      <xdr:col>41</xdr:col>
      <xdr:colOff>101600</xdr:colOff>
      <xdr:row>78</xdr:row>
      <xdr:rowOff>104121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120648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6383</xdr:rowOff>
    </xdr:from>
    <xdr:to>
      <xdr:col>36</xdr:col>
      <xdr:colOff>165100</xdr:colOff>
      <xdr:row>78</xdr:row>
      <xdr:rowOff>107983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124510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123698</xdr:rowOff>
    </xdr:from>
    <xdr:to>
      <xdr:col>55</xdr:col>
      <xdr:colOff>0</xdr:colOff>
      <xdr:row>98</xdr:row>
      <xdr:rowOff>18740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54348"/>
          <a:ext cx="838200" cy="6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123698</xdr:rowOff>
    </xdr:from>
    <xdr:to>
      <xdr:col>50</xdr:col>
      <xdr:colOff>114300</xdr:colOff>
      <xdr:row>98</xdr:row>
      <xdr:rowOff>79525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54348"/>
          <a:ext cx="889000" cy="12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79525</xdr:rowOff>
    </xdr:from>
    <xdr:to>
      <xdr:col>45</xdr:col>
      <xdr:colOff>177800</xdr:colOff>
      <xdr:row>98</xdr:row>
      <xdr:rowOff>80432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81625"/>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80432</xdr:rowOff>
    </xdr:from>
    <xdr:to>
      <xdr:col>41</xdr:col>
      <xdr:colOff>50800</xdr:colOff>
      <xdr:row>99</xdr:row>
      <xdr:rowOff>15632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82532"/>
          <a:ext cx="889000" cy="10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139390</xdr:rowOff>
    </xdr:from>
    <xdr:to>
      <xdr:col>55</xdr:col>
      <xdr:colOff>50800</xdr:colOff>
      <xdr:row>98</xdr:row>
      <xdr:rowOff>69540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117817</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72898</xdr:rowOff>
    </xdr:from>
    <xdr:to>
      <xdr:col>50</xdr:col>
      <xdr:colOff>165100</xdr:colOff>
      <xdr:row>98</xdr:row>
      <xdr:rowOff>3048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19575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28725</xdr:rowOff>
    </xdr:from>
    <xdr:to>
      <xdr:col>46</xdr:col>
      <xdr:colOff>38100</xdr:colOff>
      <xdr:row>98</xdr:row>
      <xdr:rowOff>130325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121452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2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29632</xdr:rowOff>
    </xdr:from>
    <xdr:to>
      <xdr:col>41</xdr:col>
      <xdr:colOff>101600</xdr:colOff>
      <xdr:row>98</xdr:row>
      <xdr:rowOff>131232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122359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136282</xdr:rowOff>
    </xdr:from>
    <xdr:to>
      <xdr:col>36</xdr:col>
      <xdr:colOff>165100</xdr:colOff>
      <xdr:row>99</xdr:row>
      <xdr:rowOff>66432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57559</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703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43040</xdr:rowOff>
    </xdr:from>
    <xdr:to>
      <xdr:col>85</xdr:col>
      <xdr:colOff>127000</xdr:colOff>
      <xdr:row>39</xdr:row>
      <xdr:rowOff>43273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9590"/>
          <a:ext cx="8382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43273</xdr:rowOff>
    </xdr:from>
    <xdr:to>
      <xdr:col>81</xdr:col>
      <xdr:colOff>50800</xdr:colOff>
      <xdr:row>39</xdr:row>
      <xdr:rowOff>44385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9823"/>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43802</xdr:rowOff>
    </xdr:from>
    <xdr:to>
      <xdr:col>76</xdr:col>
      <xdr:colOff>114300</xdr:colOff>
      <xdr:row>39</xdr:row>
      <xdr:rowOff>44385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035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43802</xdr:rowOff>
    </xdr:from>
    <xdr:to>
      <xdr:col>71</xdr:col>
      <xdr:colOff>177800</xdr:colOff>
      <xdr:row>39</xdr:row>
      <xdr:rowOff>44092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30352"/>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163690</xdr:rowOff>
    </xdr:from>
    <xdr:to>
      <xdr:col>85</xdr:col>
      <xdr:colOff>177800</xdr:colOff>
      <xdr:row>39</xdr:row>
      <xdr:rowOff>93840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135811</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163923</xdr:rowOff>
    </xdr:from>
    <xdr:to>
      <xdr:col>81</xdr:col>
      <xdr:colOff>101600</xdr:colOff>
      <xdr:row>39</xdr:row>
      <xdr:rowOff>94073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85200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71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165035</xdr:rowOff>
    </xdr:from>
    <xdr:to>
      <xdr:col>76</xdr:col>
      <xdr:colOff>165100</xdr:colOff>
      <xdr:row>39</xdr:row>
      <xdr:rowOff>95185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86312</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164452</xdr:rowOff>
    </xdr:from>
    <xdr:to>
      <xdr:col>72</xdr:col>
      <xdr:colOff>38100</xdr:colOff>
      <xdr:row>39</xdr:row>
      <xdr:rowOff>94602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85729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7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164742</xdr:rowOff>
    </xdr:from>
    <xdr:to>
      <xdr:col>67</xdr:col>
      <xdr:colOff>101600</xdr:colOff>
      <xdr:row>39</xdr:row>
      <xdr:rowOff>94892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86019</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772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13932</xdr:rowOff>
    </xdr:from>
    <xdr:to>
      <xdr:col>85</xdr:col>
      <xdr:colOff>127000</xdr:colOff>
      <xdr:row>77</xdr:row>
      <xdr:rowOff>17120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215582"/>
          <a:ext cx="8382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13932</xdr:rowOff>
    </xdr:from>
    <xdr:to>
      <xdr:col>81</xdr:col>
      <xdr:colOff>50800</xdr:colOff>
      <xdr:row>77</xdr:row>
      <xdr:rowOff>30823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1558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30823</xdr:rowOff>
    </xdr:from>
    <xdr:to>
      <xdr:col>76</xdr:col>
      <xdr:colOff>114300</xdr:colOff>
      <xdr:row>77</xdr:row>
      <xdr:rowOff>55384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32473"/>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44438</xdr:rowOff>
    </xdr:from>
    <xdr:to>
      <xdr:col>71</xdr:col>
      <xdr:colOff>177800</xdr:colOff>
      <xdr:row>77</xdr:row>
      <xdr:rowOff>55384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46088"/>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137770</xdr:rowOff>
    </xdr:from>
    <xdr:to>
      <xdr:col>85</xdr:col>
      <xdr:colOff>177800</xdr:colOff>
      <xdr:row>77</xdr:row>
      <xdr:rowOff>67920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116197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134582</xdr:rowOff>
    </xdr:from>
    <xdr:to>
      <xdr:col>81</xdr:col>
      <xdr:colOff>101600</xdr:colOff>
      <xdr:row>77</xdr:row>
      <xdr:rowOff>64732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55859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151473</xdr:rowOff>
    </xdr:from>
    <xdr:to>
      <xdr:col>76</xdr:col>
      <xdr:colOff>165100</xdr:colOff>
      <xdr:row>77</xdr:row>
      <xdr:rowOff>81623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72750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4584</xdr:rowOff>
    </xdr:from>
    <xdr:to>
      <xdr:col>72</xdr:col>
      <xdr:colOff>38100</xdr:colOff>
      <xdr:row>77</xdr:row>
      <xdr:rowOff>106184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0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97311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165088</xdr:rowOff>
    </xdr:from>
    <xdr:to>
      <xdr:col>67</xdr:col>
      <xdr:colOff>101600</xdr:colOff>
      <xdr:row>77</xdr:row>
      <xdr:rowOff>95238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86365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12624</xdr:rowOff>
    </xdr:from>
    <xdr:to>
      <xdr:col>85</xdr:col>
      <xdr:colOff>127000</xdr:colOff>
      <xdr:row>99</xdr:row>
      <xdr:rowOff>16421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86174"/>
          <a:ext cx="8382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13805</xdr:rowOff>
    </xdr:from>
    <xdr:to>
      <xdr:col>81</xdr:col>
      <xdr:colOff>50800</xdr:colOff>
      <xdr:row>99</xdr:row>
      <xdr:rowOff>16421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87355"/>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138824</xdr:rowOff>
    </xdr:from>
    <xdr:to>
      <xdr:col>76</xdr:col>
      <xdr:colOff>114300</xdr:colOff>
      <xdr:row>99</xdr:row>
      <xdr:rowOff>13805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40924"/>
          <a:ext cx="889000" cy="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21171</xdr:rowOff>
    </xdr:from>
    <xdr:to>
      <xdr:col>71</xdr:col>
      <xdr:colOff>177800</xdr:colOff>
      <xdr:row>98</xdr:row>
      <xdr:rowOff>138824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23271"/>
          <a:ext cx="8890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133274</xdr:rowOff>
    </xdr:from>
    <xdr:to>
      <xdr:col>85</xdr:col>
      <xdr:colOff>177800</xdr:colOff>
      <xdr:row>99</xdr:row>
      <xdr:rowOff>63424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48201</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137071</xdr:rowOff>
    </xdr:from>
    <xdr:to>
      <xdr:col>81</xdr:col>
      <xdr:colOff>101600</xdr:colOff>
      <xdr:row>99</xdr:row>
      <xdr:rowOff>67221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58348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3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134455</xdr:rowOff>
    </xdr:from>
    <xdr:to>
      <xdr:col>76</xdr:col>
      <xdr:colOff>165100</xdr:colOff>
      <xdr:row>99</xdr:row>
      <xdr:rowOff>64605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55732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88024</xdr:rowOff>
    </xdr:from>
    <xdr:to>
      <xdr:col>72</xdr:col>
      <xdr:colOff>38100</xdr:colOff>
      <xdr:row>99</xdr:row>
      <xdr:rowOff>18174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9301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8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141821</xdr:rowOff>
    </xdr:from>
    <xdr:to>
      <xdr:col>67</xdr:col>
      <xdr:colOff>101600</xdr:colOff>
      <xdr:row>98</xdr:row>
      <xdr:rowOff>71971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88498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139563</xdr:rowOff>
    </xdr:from>
    <xdr:to>
      <xdr:col>116</xdr:col>
      <xdr:colOff>63500</xdr:colOff>
      <xdr:row>58</xdr:row>
      <xdr:rowOff>139563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139563</xdr:rowOff>
    </xdr:from>
    <xdr:to>
      <xdr:col>111</xdr:col>
      <xdr:colOff>177800</xdr:colOff>
      <xdr:row>58</xdr:row>
      <xdr:rowOff>139563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139563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36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139517</xdr:rowOff>
    </xdr:from>
    <xdr:to>
      <xdr:col>102</xdr:col>
      <xdr:colOff>114300</xdr:colOff>
      <xdr:row>58</xdr:row>
      <xdr:rowOff>139517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88763</xdr:rowOff>
    </xdr:from>
    <xdr:to>
      <xdr:col>116</xdr:col>
      <xdr:colOff>114300</xdr:colOff>
      <xdr:row>59</xdr:row>
      <xdr:rowOff>18913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88763</xdr:rowOff>
    </xdr:from>
    <xdr:to>
      <xdr:col>112</xdr:col>
      <xdr:colOff>38100</xdr:colOff>
      <xdr:row>59</xdr:row>
      <xdr:rowOff>18913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10040</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88763</xdr:rowOff>
    </xdr:from>
    <xdr:to>
      <xdr:col>107</xdr:col>
      <xdr:colOff>101600</xdr:colOff>
      <xdr:row>59</xdr:row>
      <xdr:rowOff>18913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10040</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88717</xdr:rowOff>
    </xdr:from>
    <xdr:to>
      <xdr:col>102</xdr:col>
      <xdr:colOff>165100</xdr:colOff>
      <xdr:row>59</xdr:row>
      <xdr:rowOff>18867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9994</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88717</xdr:rowOff>
    </xdr:from>
    <xdr:to>
      <xdr:col>98</xdr:col>
      <xdr:colOff>38100</xdr:colOff>
      <xdr:row>59</xdr:row>
      <xdr:rowOff>18867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9994</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107079</xdr:rowOff>
    </xdr:from>
    <xdr:to>
      <xdr:col>116</xdr:col>
      <xdr:colOff>63500</xdr:colOff>
      <xdr:row>77</xdr:row>
      <xdr:rowOff>8666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137279"/>
          <a:ext cx="8382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5992</xdr:rowOff>
    </xdr:from>
    <xdr:to>
      <xdr:col>111</xdr:col>
      <xdr:colOff>177800</xdr:colOff>
      <xdr:row>77</xdr:row>
      <xdr:rowOff>8666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3207642"/>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5992</xdr:rowOff>
    </xdr:from>
    <xdr:to>
      <xdr:col>107</xdr:col>
      <xdr:colOff>50800</xdr:colOff>
      <xdr:row>77</xdr:row>
      <xdr:rowOff>14267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207642"/>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167177</xdr:rowOff>
    </xdr:from>
    <xdr:to>
      <xdr:col>102</xdr:col>
      <xdr:colOff>114300</xdr:colOff>
      <xdr:row>77</xdr:row>
      <xdr:rowOff>14267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3197377"/>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56279</xdr:rowOff>
    </xdr:from>
    <xdr:to>
      <xdr:col>116</xdr:col>
      <xdr:colOff>114300</xdr:colOff>
      <xdr:row>76</xdr:row>
      <xdr:rowOff>157879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0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34706</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0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129316</xdr:rowOff>
    </xdr:from>
    <xdr:to>
      <xdr:col>112</xdr:col>
      <xdr:colOff>38100</xdr:colOff>
      <xdr:row>77</xdr:row>
      <xdr:rowOff>59466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1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50593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25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126642</xdr:rowOff>
    </xdr:from>
    <xdr:to>
      <xdr:col>107</xdr:col>
      <xdr:colOff>101600</xdr:colOff>
      <xdr:row>77</xdr:row>
      <xdr:rowOff>56792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1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47919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2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134917</xdr:rowOff>
    </xdr:from>
    <xdr:to>
      <xdr:col>102</xdr:col>
      <xdr:colOff>165100</xdr:colOff>
      <xdr:row>77</xdr:row>
      <xdr:rowOff>65067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1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56194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116377</xdr:rowOff>
    </xdr:from>
    <xdr:to>
      <xdr:col>98</xdr:col>
      <xdr:colOff>38100</xdr:colOff>
      <xdr:row>77</xdr:row>
      <xdr:rowOff>46527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1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37654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人件費に係る住民一人当たりのコストは大幅に下回っている。これは、早くから業務の外部委託に積極的に取り組み、事務の効率化や職員定数の抑制に努めてきた結果である。また、扶助費においては、障害児通所給付費の増加などにより、増加傾向となっている。さらに、時津中央第２区画整理事業や西時津左底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野田工区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事業、子々川日並線道路事業など、大型のインフラ整備工事を進めているため、普通建設事業費（うち新規整備）が類似団体を大きく上回っている。平成３０年度の普通建設事業（うち更新整備）にかかるコストが多くなっているのは、時津北小学校屋内運動場改築工事を行ったことなど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29,807
29,478
20.94
12,302,137
11,698,936
329,078
5,910,922
10,183,784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76672</xdr:rowOff>
    </xdr:from>
    <xdr:to>
      <xdr:col>24</xdr:col>
      <xdr:colOff>63500</xdr:colOff>
      <xdr:row>35</xdr:row>
      <xdr:rowOff>78631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77422"/>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72426</xdr:rowOff>
    </xdr:from>
    <xdr:to>
      <xdr:col>19</xdr:col>
      <xdr:colOff>177800</xdr:colOff>
      <xdr:row>35</xdr:row>
      <xdr:rowOff>76672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73176"/>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72426</xdr:rowOff>
    </xdr:from>
    <xdr:to>
      <xdr:col>15</xdr:col>
      <xdr:colOff>50800</xdr:colOff>
      <xdr:row>35</xdr:row>
      <xdr:rowOff>95613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73176"/>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134801</xdr:rowOff>
    </xdr:from>
    <xdr:to>
      <xdr:col>10</xdr:col>
      <xdr:colOff>114300</xdr:colOff>
      <xdr:row>35</xdr:row>
      <xdr:rowOff>95613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64101"/>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27831</xdr:rowOff>
    </xdr:from>
    <xdr:to>
      <xdr:col>24</xdr:col>
      <xdr:colOff>114300</xdr:colOff>
      <xdr:row>35</xdr:row>
      <xdr:rowOff>129431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50708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25872</xdr:rowOff>
    </xdr:from>
    <xdr:to>
      <xdr:col>20</xdr:col>
      <xdr:colOff>38100</xdr:colOff>
      <xdr:row>35</xdr:row>
      <xdr:rowOff>127472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143999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0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21626</xdr:rowOff>
    </xdr:from>
    <xdr:to>
      <xdr:col>15</xdr:col>
      <xdr:colOff>101600</xdr:colOff>
      <xdr:row>35</xdr:row>
      <xdr:rowOff>123226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139753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44813</xdr:rowOff>
    </xdr:from>
    <xdr:to>
      <xdr:col>10</xdr:col>
      <xdr:colOff>165100</xdr:colOff>
      <xdr:row>35</xdr:row>
      <xdr:rowOff>146413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162940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2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84001</xdr:rowOff>
    </xdr:from>
    <xdr:to>
      <xdr:col>6</xdr:col>
      <xdr:colOff>38100</xdr:colOff>
      <xdr:row>35</xdr:row>
      <xdr:rowOff>14151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30678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32585</xdr:rowOff>
    </xdr:from>
    <xdr:to>
      <xdr:col>24</xdr:col>
      <xdr:colOff>63500</xdr:colOff>
      <xdr:row>59</xdr:row>
      <xdr:rowOff>76019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148135"/>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76019</xdr:rowOff>
    </xdr:from>
    <xdr:to>
      <xdr:col>19</xdr:col>
      <xdr:colOff>177800</xdr:colOff>
      <xdr:row>59</xdr:row>
      <xdr:rowOff>86447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191569"/>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86447</xdr:rowOff>
    </xdr:from>
    <xdr:to>
      <xdr:col>15</xdr:col>
      <xdr:colOff>50800</xdr:colOff>
      <xdr:row>59</xdr:row>
      <xdr:rowOff>87144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201997"/>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87144</xdr:rowOff>
    </xdr:from>
    <xdr:to>
      <xdr:col>10</xdr:col>
      <xdr:colOff>114300</xdr:colOff>
      <xdr:row>59</xdr:row>
      <xdr:rowOff>89974</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202694"/>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153235</xdr:rowOff>
    </xdr:from>
    <xdr:to>
      <xdr:col>24</xdr:col>
      <xdr:colOff>114300</xdr:colOff>
      <xdr:row>59</xdr:row>
      <xdr:rowOff>83385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9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68162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1001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25219</xdr:rowOff>
    </xdr:from>
    <xdr:to>
      <xdr:col>20</xdr:col>
      <xdr:colOff>38100</xdr:colOff>
      <xdr:row>59</xdr:row>
      <xdr:rowOff>126819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1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117946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2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35647</xdr:rowOff>
    </xdr:from>
    <xdr:to>
      <xdr:col>15</xdr:col>
      <xdr:colOff>101600</xdr:colOff>
      <xdr:row>59</xdr:row>
      <xdr:rowOff>137247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1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128374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2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36344</xdr:rowOff>
    </xdr:from>
    <xdr:to>
      <xdr:col>10</xdr:col>
      <xdr:colOff>165100</xdr:colOff>
      <xdr:row>59</xdr:row>
      <xdr:rowOff>137944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1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129071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2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39174</xdr:rowOff>
    </xdr:from>
    <xdr:to>
      <xdr:col>6</xdr:col>
      <xdr:colOff>38100</xdr:colOff>
      <xdr:row>59</xdr:row>
      <xdr:rowOff>140774</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1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131901</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2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131737</xdr:rowOff>
    </xdr:from>
    <xdr:to>
      <xdr:col>24</xdr:col>
      <xdr:colOff>63500</xdr:colOff>
      <xdr:row>76</xdr:row>
      <xdr:rowOff>8496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990487"/>
          <a:ext cx="838200" cy="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8496</xdr:rowOff>
    </xdr:from>
    <xdr:to>
      <xdr:col>19</xdr:col>
      <xdr:colOff>177800</xdr:colOff>
      <xdr:row>76</xdr:row>
      <xdr:rowOff>108305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038696"/>
          <a:ext cx="889000" cy="9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108305</xdr:rowOff>
    </xdr:from>
    <xdr:to>
      <xdr:col>15</xdr:col>
      <xdr:colOff>50800</xdr:colOff>
      <xdr:row>76</xdr:row>
      <xdr:rowOff>131750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38505"/>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131750</xdr:rowOff>
    </xdr:from>
    <xdr:to>
      <xdr:col>10</xdr:col>
      <xdr:colOff>114300</xdr:colOff>
      <xdr:row>76</xdr:row>
      <xdr:rowOff>167120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61950"/>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80937</xdr:rowOff>
    </xdr:from>
    <xdr:to>
      <xdr:col>24</xdr:col>
      <xdr:colOff>114300</xdr:colOff>
      <xdr:row>76</xdr:row>
      <xdr:rowOff>11088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396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103814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9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129146</xdr:rowOff>
    </xdr:from>
    <xdr:to>
      <xdr:col>20</xdr:col>
      <xdr:colOff>38100</xdr:colOff>
      <xdr:row>76</xdr:row>
      <xdr:rowOff>59296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9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75823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57505</xdr:rowOff>
    </xdr:from>
    <xdr:to>
      <xdr:col>15</xdr:col>
      <xdr:colOff>101600</xdr:colOff>
      <xdr:row>76</xdr:row>
      <xdr:rowOff>159105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4183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86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80950</xdr:rowOff>
    </xdr:from>
    <xdr:to>
      <xdr:col>10</xdr:col>
      <xdr:colOff>165100</xdr:colOff>
      <xdr:row>77</xdr:row>
      <xdr:rowOff>11100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27627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88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116320</xdr:rowOff>
    </xdr:from>
    <xdr:to>
      <xdr:col>6</xdr:col>
      <xdr:colOff>38100</xdr:colOff>
      <xdr:row>77</xdr:row>
      <xdr:rowOff>46470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62996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30364</xdr:rowOff>
    </xdr:from>
    <xdr:to>
      <xdr:col>24</xdr:col>
      <xdr:colOff>63500</xdr:colOff>
      <xdr:row>99</xdr:row>
      <xdr:rowOff>48456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7003914"/>
          <a:ext cx="8382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48456</xdr:rowOff>
    </xdr:from>
    <xdr:to>
      <xdr:col>19</xdr:col>
      <xdr:colOff>177800</xdr:colOff>
      <xdr:row>99</xdr:row>
      <xdr:rowOff>65911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7022006"/>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56800</xdr:rowOff>
    </xdr:from>
    <xdr:to>
      <xdr:col>15</xdr:col>
      <xdr:colOff>50800</xdr:colOff>
      <xdr:row>99</xdr:row>
      <xdr:rowOff>65911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703035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56800</xdr:rowOff>
    </xdr:from>
    <xdr:to>
      <xdr:col>10</xdr:col>
      <xdr:colOff>114300</xdr:colOff>
      <xdr:row>99</xdr:row>
      <xdr:rowOff>67348</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7030350"/>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151014</xdr:rowOff>
    </xdr:from>
    <xdr:to>
      <xdr:col>24</xdr:col>
      <xdr:colOff>114300</xdr:colOff>
      <xdr:row>99</xdr:row>
      <xdr:rowOff>81164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65941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169106</xdr:rowOff>
    </xdr:from>
    <xdr:to>
      <xdr:col>20</xdr:col>
      <xdr:colOff>38100</xdr:colOff>
      <xdr:row>99</xdr:row>
      <xdr:rowOff>99256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90383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15111</xdr:rowOff>
    </xdr:from>
    <xdr:to>
      <xdr:col>15</xdr:col>
      <xdr:colOff>101600</xdr:colOff>
      <xdr:row>99</xdr:row>
      <xdr:rowOff>116711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107838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6000</xdr:rowOff>
    </xdr:from>
    <xdr:to>
      <xdr:col>10</xdr:col>
      <xdr:colOff>165100</xdr:colOff>
      <xdr:row>99</xdr:row>
      <xdr:rowOff>107600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98727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7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16548</xdr:rowOff>
    </xdr:from>
    <xdr:to>
      <xdr:col>6</xdr:col>
      <xdr:colOff>38100</xdr:colOff>
      <xdr:row>99</xdr:row>
      <xdr:rowOff>118148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109275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8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26053</xdr:rowOff>
    </xdr:from>
    <xdr:to>
      <xdr:col>55</xdr:col>
      <xdr:colOff>0</xdr:colOff>
      <xdr:row>39</xdr:row>
      <xdr:rowOff>27360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71260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27360</xdr:rowOff>
    </xdr:from>
    <xdr:to>
      <xdr:col>50</xdr:col>
      <xdr:colOff>114300</xdr:colOff>
      <xdr:row>39</xdr:row>
      <xdr:rowOff>27360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1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27360</xdr:rowOff>
    </xdr:from>
    <xdr:to>
      <xdr:col>45</xdr:col>
      <xdr:colOff>177800</xdr:colOff>
      <xdr:row>39</xdr:row>
      <xdr:rowOff>28992</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71391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24747</xdr:rowOff>
    </xdr:from>
    <xdr:to>
      <xdr:col>41</xdr:col>
      <xdr:colOff>50800</xdr:colOff>
      <xdr:row>39</xdr:row>
      <xdr:rowOff>28992</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11297"/>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146703</xdr:rowOff>
    </xdr:from>
    <xdr:to>
      <xdr:col>55</xdr:col>
      <xdr:colOff>50800</xdr:colOff>
      <xdr:row>39</xdr:row>
      <xdr:rowOff>76853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61630</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7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148010</xdr:rowOff>
    </xdr:from>
    <xdr:to>
      <xdr:col>50</xdr:col>
      <xdr:colOff>165100</xdr:colOff>
      <xdr:row>39</xdr:row>
      <xdr:rowOff>78160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69287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148010</xdr:rowOff>
    </xdr:from>
    <xdr:to>
      <xdr:col>46</xdr:col>
      <xdr:colOff>38100</xdr:colOff>
      <xdr:row>39</xdr:row>
      <xdr:rowOff>78160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69287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149642</xdr:rowOff>
    </xdr:from>
    <xdr:to>
      <xdr:col>41</xdr:col>
      <xdr:colOff>101600</xdr:colOff>
      <xdr:row>39</xdr:row>
      <xdr:rowOff>79792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70919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75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145397</xdr:rowOff>
    </xdr:from>
    <xdr:to>
      <xdr:col>36</xdr:col>
      <xdr:colOff>165100</xdr:colOff>
      <xdr:row>39</xdr:row>
      <xdr:rowOff>75547</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66674</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75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40798</xdr:rowOff>
    </xdr:from>
    <xdr:to>
      <xdr:col>55</xdr:col>
      <xdr:colOff>0</xdr:colOff>
      <xdr:row>59</xdr:row>
      <xdr:rowOff>48489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156348"/>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36079</xdr:rowOff>
    </xdr:from>
    <xdr:to>
      <xdr:col>50</xdr:col>
      <xdr:colOff>114300</xdr:colOff>
      <xdr:row>59</xdr:row>
      <xdr:rowOff>40798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151629"/>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36079</xdr:rowOff>
    </xdr:from>
    <xdr:to>
      <xdr:col>45</xdr:col>
      <xdr:colOff>177800</xdr:colOff>
      <xdr:row>59</xdr:row>
      <xdr:rowOff>48815</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51629"/>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47803</xdr:rowOff>
    </xdr:from>
    <xdr:to>
      <xdr:col>41</xdr:col>
      <xdr:colOff>50800</xdr:colOff>
      <xdr:row>59</xdr:row>
      <xdr:rowOff>48815</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6335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169139</xdr:rowOff>
    </xdr:from>
    <xdr:to>
      <xdr:col>55</xdr:col>
      <xdr:colOff>50800</xdr:colOff>
      <xdr:row>59</xdr:row>
      <xdr:rowOff>99289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84066</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161448</xdr:rowOff>
    </xdr:from>
    <xdr:to>
      <xdr:col>50</xdr:col>
      <xdr:colOff>165100</xdr:colOff>
      <xdr:row>59</xdr:row>
      <xdr:rowOff>91598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82725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156729</xdr:rowOff>
    </xdr:from>
    <xdr:to>
      <xdr:col>46</xdr:col>
      <xdr:colOff>38100</xdr:colOff>
      <xdr:row>59</xdr:row>
      <xdr:rowOff>86879</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78006</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9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169465</xdr:rowOff>
    </xdr:from>
    <xdr:to>
      <xdr:col>41</xdr:col>
      <xdr:colOff>101600</xdr:colOff>
      <xdr:row>59</xdr:row>
      <xdr:rowOff>99615</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90742</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0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168453</xdr:rowOff>
    </xdr:from>
    <xdr:to>
      <xdr:col>36</xdr:col>
      <xdr:colOff>165100</xdr:colOff>
      <xdr:row>59</xdr:row>
      <xdr:rowOff>98603</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89730</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2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149910</xdr:rowOff>
    </xdr:from>
    <xdr:to>
      <xdr:col>55</xdr:col>
      <xdr:colOff>0</xdr:colOff>
      <xdr:row>79</xdr:row>
      <xdr:rowOff>38560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523010"/>
          <a:ext cx="8382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63739</xdr:rowOff>
    </xdr:from>
    <xdr:to>
      <xdr:col>50</xdr:col>
      <xdr:colOff>114300</xdr:colOff>
      <xdr:row>78</xdr:row>
      <xdr:rowOff>149910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436839"/>
          <a:ext cx="889000" cy="8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63739</xdr:rowOff>
    </xdr:from>
    <xdr:to>
      <xdr:col>45</xdr:col>
      <xdr:colOff>177800</xdr:colOff>
      <xdr:row>78</xdr:row>
      <xdr:rowOff>135499</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436839"/>
          <a:ext cx="889000" cy="7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135499</xdr:rowOff>
    </xdr:from>
    <xdr:to>
      <xdr:col>41</xdr:col>
      <xdr:colOff>50800</xdr:colOff>
      <xdr:row>79</xdr:row>
      <xdr:rowOff>16419</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508599"/>
          <a:ext cx="889000" cy="5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159210</xdr:rowOff>
    </xdr:from>
    <xdr:to>
      <xdr:col>55</xdr:col>
      <xdr:colOff>50800</xdr:colOff>
      <xdr:row>79</xdr:row>
      <xdr:rowOff>89360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123235</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99110</xdr:rowOff>
    </xdr:from>
    <xdr:to>
      <xdr:col>50</xdr:col>
      <xdr:colOff>165100</xdr:colOff>
      <xdr:row>79</xdr:row>
      <xdr:rowOff>29260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4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45787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2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12939</xdr:rowOff>
    </xdr:from>
    <xdr:to>
      <xdr:col>46</xdr:col>
      <xdr:colOff>38100</xdr:colOff>
      <xdr:row>78</xdr:row>
      <xdr:rowOff>114539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3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131066</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483111" y="131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84699</xdr:rowOff>
    </xdr:from>
    <xdr:to>
      <xdr:col>41</xdr:col>
      <xdr:colOff>101600</xdr:colOff>
      <xdr:row>79</xdr:row>
      <xdr:rowOff>14849</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4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31376</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594111" y="132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137069</xdr:rowOff>
    </xdr:from>
    <xdr:to>
      <xdr:col>36</xdr:col>
      <xdr:colOff>165100</xdr:colOff>
      <xdr:row>79</xdr:row>
      <xdr:rowOff>67219</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83746</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2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101800</xdr:rowOff>
    </xdr:from>
    <xdr:to>
      <xdr:col>55</xdr:col>
      <xdr:colOff>0</xdr:colOff>
      <xdr:row>97</xdr:row>
      <xdr:rowOff>121568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732450"/>
          <a:ext cx="838200" cy="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121568</xdr:rowOff>
    </xdr:from>
    <xdr:to>
      <xdr:col>50</xdr:col>
      <xdr:colOff>114300</xdr:colOff>
      <xdr:row>97</xdr:row>
      <xdr:rowOff>128794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752218"/>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122791</xdr:rowOff>
    </xdr:from>
    <xdr:to>
      <xdr:col>45</xdr:col>
      <xdr:colOff>177800</xdr:colOff>
      <xdr:row>97</xdr:row>
      <xdr:rowOff>128794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753441"/>
          <a:ext cx="889000" cy="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122791</xdr:rowOff>
    </xdr:from>
    <xdr:to>
      <xdr:col>41</xdr:col>
      <xdr:colOff>50800</xdr:colOff>
      <xdr:row>97</xdr:row>
      <xdr:rowOff>138314</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753441"/>
          <a:ext cx="8890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51000</xdr:rowOff>
    </xdr:from>
    <xdr:to>
      <xdr:col>55</xdr:col>
      <xdr:colOff>50800</xdr:colOff>
      <xdr:row>97</xdr:row>
      <xdr:rowOff>152600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6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73877</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70768</xdr:rowOff>
    </xdr:from>
    <xdr:to>
      <xdr:col>50</xdr:col>
      <xdr:colOff>165100</xdr:colOff>
      <xdr:row>98</xdr:row>
      <xdr:rowOff>918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17445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47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77994</xdr:rowOff>
    </xdr:from>
    <xdr:to>
      <xdr:col>46</xdr:col>
      <xdr:colOff>38100</xdr:colOff>
      <xdr:row>98</xdr:row>
      <xdr:rowOff>8144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24671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4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71991</xdr:rowOff>
    </xdr:from>
    <xdr:to>
      <xdr:col>41</xdr:col>
      <xdr:colOff>101600</xdr:colOff>
      <xdr:row>98</xdr:row>
      <xdr:rowOff>2141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18668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4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87514</xdr:rowOff>
    </xdr:from>
    <xdr:to>
      <xdr:col>36</xdr:col>
      <xdr:colOff>165100</xdr:colOff>
      <xdr:row>98</xdr:row>
      <xdr:rowOff>17664</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34191</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49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53442</xdr:rowOff>
    </xdr:from>
    <xdr:to>
      <xdr:col>85</xdr:col>
      <xdr:colOff>127000</xdr:colOff>
      <xdr:row>39</xdr:row>
      <xdr:rowOff>82359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739992"/>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12712</xdr:rowOff>
    </xdr:from>
    <xdr:to>
      <xdr:col>81</xdr:col>
      <xdr:colOff>50800</xdr:colOff>
      <xdr:row>39</xdr:row>
      <xdr:rowOff>82359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699262"/>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12712</xdr:rowOff>
    </xdr:from>
    <xdr:to>
      <xdr:col>76</xdr:col>
      <xdr:colOff>114300</xdr:colOff>
      <xdr:row>39</xdr:row>
      <xdr:rowOff>48260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699262"/>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48260</xdr:rowOff>
    </xdr:from>
    <xdr:to>
      <xdr:col>71</xdr:col>
      <xdr:colOff>177800</xdr:colOff>
      <xdr:row>39</xdr:row>
      <xdr:rowOff>64910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734810"/>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2642</xdr:rowOff>
    </xdr:from>
    <xdr:to>
      <xdr:col>85</xdr:col>
      <xdr:colOff>177800</xdr:colOff>
      <xdr:row>39</xdr:row>
      <xdr:rowOff>104242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89019</xdr:rowOff>
    </xdr:from>
    <xdr:ext cx="469744"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6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31559</xdr:rowOff>
    </xdr:from>
    <xdr:to>
      <xdr:col>81</xdr:col>
      <xdr:colOff>101600</xdr:colOff>
      <xdr:row>39</xdr:row>
      <xdr:rowOff>133159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71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124286</xdr:rowOff>
    </xdr:from>
    <xdr:ext cx="469744"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46428" y="681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133362</xdr:rowOff>
    </xdr:from>
    <xdr:to>
      <xdr:col>76</xdr:col>
      <xdr:colOff>165100</xdr:colOff>
      <xdr:row>39</xdr:row>
      <xdr:rowOff>63512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54639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7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168910</xdr:rowOff>
    </xdr:from>
    <xdr:to>
      <xdr:col>72</xdr:col>
      <xdr:colOff>38100</xdr:colOff>
      <xdr:row>39</xdr:row>
      <xdr:rowOff>99060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90187</xdr:rowOff>
    </xdr:from>
    <xdr:ext cx="469744"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68428"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14110</xdr:rowOff>
    </xdr:from>
    <xdr:to>
      <xdr:col>67</xdr:col>
      <xdr:colOff>101600</xdr:colOff>
      <xdr:row>39</xdr:row>
      <xdr:rowOff>115710</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7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106837</xdr:rowOff>
    </xdr:from>
    <xdr:ext cx="469744"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79428" y="679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8614</xdr:rowOff>
    </xdr:from>
    <xdr:to>
      <xdr:col>85</xdr:col>
      <xdr:colOff>127000</xdr:colOff>
      <xdr:row>58</xdr:row>
      <xdr:rowOff>39551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952714"/>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8614</xdr:rowOff>
    </xdr:from>
    <xdr:to>
      <xdr:col>81</xdr:col>
      <xdr:colOff>50800</xdr:colOff>
      <xdr:row>58</xdr:row>
      <xdr:rowOff>152730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952714"/>
          <a:ext cx="889000" cy="14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152730</xdr:rowOff>
    </xdr:from>
    <xdr:to>
      <xdr:col>76</xdr:col>
      <xdr:colOff>114300</xdr:colOff>
      <xdr:row>59</xdr:row>
      <xdr:rowOff>14580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096830"/>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14580</xdr:rowOff>
    </xdr:from>
    <xdr:to>
      <xdr:col>71</xdr:col>
      <xdr:colOff>177800</xdr:colOff>
      <xdr:row>59</xdr:row>
      <xdr:rowOff>20893</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130130"/>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160201</xdr:rowOff>
    </xdr:from>
    <xdr:to>
      <xdr:col>85</xdr:col>
      <xdr:colOff>177800</xdr:colOff>
      <xdr:row>58</xdr:row>
      <xdr:rowOff>90351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9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11628</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7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129264</xdr:rowOff>
    </xdr:from>
    <xdr:to>
      <xdr:col>81</xdr:col>
      <xdr:colOff>101600</xdr:colOff>
      <xdr:row>58</xdr:row>
      <xdr:rowOff>59414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75941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67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101930</xdr:rowOff>
    </xdr:from>
    <xdr:to>
      <xdr:col>76</xdr:col>
      <xdr:colOff>165100</xdr:colOff>
      <xdr:row>59</xdr:row>
      <xdr:rowOff>32080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0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23207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13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135230</xdr:rowOff>
    </xdr:from>
    <xdr:to>
      <xdr:col>72</xdr:col>
      <xdr:colOff>38100</xdr:colOff>
      <xdr:row>59</xdr:row>
      <xdr:rowOff>65380</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56507</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141543</xdr:rowOff>
    </xdr:from>
    <xdr:to>
      <xdr:col>67</xdr:col>
      <xdr:colOff>101600</xdr:colOff>
      <xdr:row>59</xdr:row>
      <xdr:rowOff>71693</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62820</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43041</xdr:rowOff>
    </xdr:from>
    <xdr:to>
      <xdr:col>85</xdr:col>
      <xdr:colOff>127000</xdr:colOff>
      <xdr:row>79</xdr:row>
      <xdr:rowOff>43273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87591"/>
          <a:ext cx="8382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43273</xdr:rowOff>
    </xdr:from>
    <xdr:to>
      <xdr:col>81</xdr:col>
      <xdr:colOff>50800</xdr:colOff>
      <xdr:row>79</xdr:row>
      <xdr:rowOff>44385</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7823"/>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43802</xdr:rowOff>
    </xdr:from>
    <xdr:to>
      <xdr:col>76</xdr:col>
      <xdr:colOff>114300</xdr:colOff>
      <xdr:row>79</xdr:row>
      <xdr:rowOff>44385</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8352"/>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43802</xdr:rowOff>
    </xdr:from>
    <xdr:to>
      <xdr:col>71</xdr:col>
      <xdr:colOff>177800</xdr:colOff>
      <xdr:row>79</xdr:row>
      <xdr:rowOff>44092</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88352"/>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163691</xdr:rowOff>
    </xdr:from>
    <xdr:to>
      <xdr:col>85</xdr:col>
      <xdr:colOff>177800</xdr:colOff>
      <xdr:row>79</xdr:row>
      <xdr:rowOff>93841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163923</xdr:rowOff>
    </xdr:from>
    <xdr:to>
      <xdr:col>81</xdr:col>
      <xdr:colOff>101600</xdr:colOff>
      <xdr:row>79</xdr:row>
      <xdr:rowOff>94073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85200</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2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165035</xdr:rowOff>
    </xdr:from>
    <xdr:to>
      <xdr:col>76</xdr:col>
      <xdr:colOff>165100</xdr:colOff>
      <xdr:row>79</xdr:row>
      <xdr:rowOff>95185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86312</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35333" y="13630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164452</xdr:rowOff>
    </xdr:from>
    <xdr:to>
      <xdr:col>72</xdr:col>
      <xdr:colOff>38100</xdr:colOff>
      <xdr:row>79</xdr:row>
      <xdr:rowOff>94602</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85729</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3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164742</xdr:rowOff>
    </xdr:from>
    <xdr:to>
      <xdr:col>67</xdr:col>
      <xdr:colOff>101600</xdr:colOff>
      <xdr:row>79</xdr:row>
      <xdr:rowOff>94892</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86019</xdr:rowOff>
    </xdr:from>
    <xdr:ext cx="31393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57333" y="1363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13932</xdr:rowOff>
    </xdr:from>
    <xdr:to>
      <xdr:col>85</xdr:col>
      <xdr:colOff>127000</xdr:colOff>
      <xdr:row>97</xdr:row>
      <xdr:rowOff>17120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644582"/>
          <a:ext cx="8382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13932</xdr:rowOff>
    </xdr:from>
    <xdr:to>
      <xdr:col>81</xdr:col>
      <xdr:colOff>50800</xdr:colOff>
      <xdr:row>97</xdr:row>
      <xdr:rowOff>30823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4458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30823</xdr:rowOff>
    </xdr:from>
    <xdr:to>
      <xdr:col>76</xdr:col>
      <xdr:colOff>114300</xdr:colOff>
      <xdr:row>97</xdr:row>
      <xdr:rowOff>55384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61473"/>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44438</xdr:rowOff>
    </xdr:from>
    <xdr:to>
      <xdr:col>71</xdr:col>
      <xdr:colOff>177800</xdr:colOff>
      <xdr:row>97</xdr:row>
      <xdr:rowOff>55384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675088"/>
          <a:ext cx="8890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137770</xdr:rowOff>
    </xdr:from>
    <xdr:to>
      <xdr:col>85</xdr:col>
      <xdr:colOff>177800</xdr:colOff>
      <xdr:row>97</xdr:row>
      <xdr:rowOff>67920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116197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134582</xdr:rowOff>
    </xdr:from>
    <xdr:to>
      <xdr:col>81</xdr:col>
      <xdr:colOff>101600</xdr:colOff>
      <xdr:row>97</xdr:row>
      <xdr:rowOff>64732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55859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151473</xdr:rowOff>
    </xdr:from>
    <xdr:to>
      <xdr:col>76</xdr:col>
      <xdr:colOff>165100</xdr:colOff>
      <xdr:row>97</xdr:row>
      <xdr:rowOff>81623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72750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0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4584</xdr:rowOff>
    </xdr:from>
    <xdr:to>
      <xdr:col>72</xdr:col>
      <xdr:colOff>38100</xdr:colOff>
      <xdr:row>97</xdr:row>
      <xdr:rowOff>106184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97311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165088</xdr:rowOff>
    </xdr:from>
    <xdr:to>
      <xdr:col>67</xdr:col>
      <xdr:colOff>101600</xdr:colOff>
      <xdr:row>97</xdr:row>
      <xdr:rowOff>95238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86365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土木費の金額が類似団体平均よりも高いのは、時津中央第２土地区画整理事業や西時津左底線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野田工区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事業、子々川日並線道路事業など、大型のインフラ整備工事を進めているためである。商工費については、平成２９年度にピークとなり３０年度から減少に転じたが、これはふるさと納税事業費の増減が主な要因となっている。教育費は、平成３０年度に時津北小学校屋内運動場改築工事、令和元年度に町立小中学校空調設備設置事などの大規模事業を行ったため、類似団体を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財政調整基金は平成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年度以降微増となっている。実質収支額はおおむね横ばいとなっていたが、平成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年度・令和元年度は前年度より減少した。実質単年度収支は、平成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年度は黒字であったが、平成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年度・令和元年度は赤字となった。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前年度と今年度いずれも全会計が黒字となった。</a:t>
          </a:r>
        </a:p>
        <a:p>
          <a:r>
            <a:rPr kumimoji="1" lang="ja-JP" altLang="en-US" sz="1400">
              <a:solidFill>
                <a:sysClr val="windowText" lastClr="000000"/>
              </a:solidFill>
              <a:latin typeface="ＭＳ ゴシック" pitchFamily="49" charset="-128"/>
              <a:ea typeface="ＭＳ ゴシック" pitchFamily="49" charset="-128"/>
            </a:rPr>
            <a:t>　標準財政規模に対する比率は、平成２７年度以降水道事業会計が最も高く、次いで下水道事業会計、一般会計と続いている。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26032;&#23621;/203%20&#36001;&#25919;&#29366;&#27841;&#36039;&#26009;&#38598;&#65288;&#20869;&#23481;&#30906;&#35469;&#31561;&#65289;/&#20196;&#21644;&#20803;&#24180;&#24230;&#27770;&#31639;&#65288;R3&#24180;&#24230;&#20316;&#26989;&#65289;/02_&#20196;&#21644;&#20803;&#24180;&#24230;&#36001;&#25919;&#29366;&#27841;&#36039;&#26009;&#38598;&#12398;&#20316;&#25104;&#12395;&#12388;&#12356;&#12390;&#65288;2&#22238;&#30446;&#65289;/03%20&#24066;&#30010;&#8594;&#30476;/15_&#26178;&#27941;&#30010;&#12288;&#9675;/&#12304;&#36001;&#25919;&#29366;&#27841;&#36039;&#26009;&#38598;&#12305;_423084_&#26178;&#2794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51.2</v>
          </cell>
          <cell r="CF53">
            <v>53.9</v>
          </cell>
          <cell r="CN53">
            <v>55.2</v>
          </cell>
          <cell r="CV53">
            <v>56.4</v>
          </cell>
        </row>
        <row r="55">
          <cell r="AN55" t="str">
            <v>類似団体内平均値</v>
          </cell>
          <cell r="BX55">
            <v>21</v>
          </cell>
          <cell r="CF55">
            <v>20.2</v>
          </cell>
          <cell r="CN55">
            <v>18.3</v>
          </cell>
          <cell r="CV55">
            <v>20.3</v>
          </cell>
        </row>
        <row r="57">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row>
        <row r="75">
          <cell r="BP75">
            <v>0.6</v>
          </cell>
          <cell r="BX75">
            <v>0.1</v>
          </cell>
          <cell r="CF75">
            <v>1</v>
          </cell>
          <cell r="CN75">
            <v>2.9</v>
          </cell>
          <cell r="CV75">
            <v>4.0999999999999996</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12302137</v>
      </c>
      <c r="BO4" s="393"/>
      <c r="BP4" s="393"/>
      <c r="BQ4" s="393"/>
      <c r="BR4" s="393"/>
      <c r="BS4" s="393"/>
      <c r="BT4" s="393"/>
      <c r="BU4" s="394"/>
      <c r="BV4" s="392">
        <v>12200444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5.6</v>
      </c>
      <c r="CU4" s="399"/>
      <c r="CV4" s="399"/>
      <c r="CW4" s="399"/>
      <c r="CX4" s="399"/>
      <c r="CY4" s="399"/>
      <c r="CZ4" s="399"/>
      <c r="DA4" s="400"/>
      <c r="DB4" s="398">
        <v>6.3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11698936</v>
      </c>
      <c r="BO5" s="430"/>
      <c r="BP5" s="430"/>
      <c r="BQ5" s="430"/>
      <c r="BR5" s="430"/>
      <c r="BS5" s="430"/>
      <c r="BT5" s="430"/>
      <c r="BU5" s="431"/>
      <c r="BV5" s="429">
        <v>11503769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v>
      </c>
      <c r="CU5" s="427"/>
      <c r="CV5" s="427"/>
      <c r="CW5" s="427"/>
      <c r="CX5" s="427"/>
      <c r="CY5" s="427"/>
      <c r="CZ5" s="427"/>
      <c r="DA5" s="428"/>
      <c r="DB5" s="426">
        <v>93.3</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603201</v>
      </c>
      <c r="BO6" s="430"/>
      <c r="BP6" s="430"/>
      <c r="BQ6" s="430"/>
      <c r="BR6" s="430"/>
      <c r="BS6" s="430"/>
      <c r="BT6" s="430"/>
      <c r="BU6" s="431"/>
      <c r="BV6" s="429">
        <v>696675</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99.6</v>
      </c>
      <c r="CU6" s="467"/>
      <c r="CV6" s="467"/>
      <c r="CW6" s="467"/>
      <c r="CX6" s="467"/>
      <c r="CY6" s="467"/>
      <c r="CZ6" s="467"/>
      <c r="DA6" s="468"/>
      <c r="DB6" s="466">
        <v>99.6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274123</v>
      </c>
      <c r="BO7" s="430"/>
      <c r="BP7" s="430"/>
      <c r="BQ7" s="430"/>
      <c r="BR7" s="430"/>
      <c r="BS7" s="430"/>
      <c r="BT7" s="430"/>
      <c r="BU7" s="431"/>
      <c r="BV7" s="429">
        <v>324983</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5910922</v>
      </c>
      <c r="CU7" s="430"/>
      <c r="CV7" s="430"/>
      <c r="CW7" s="430"/>
      <c r="CX7" s="430"/>
      <c r="CY7" s="430"/>
      <c r="CZ7" s="430"/>
      <c r="DA7" s="431"/>
      <c r="DB7" s="429">
        <v>5912585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329078</v>
      </c>
      <c r="BO8" s="430"/>
      <c r="BP8" s="430"/>
      <c r="BQ8" s="430"/>
      <c r="BR8" s="430"/>
      <c r="BS8" s="430"/>
      <c r="BT8" s="430"/>
      <c r="BU8" s="431"/>
      <c r="BV8" s="429">
        <v>371692</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0.72</v>
      </c>
      <c r="CU8" s="470"/>
      <c r="CV8" s="470"/>
      <c r="CW8" s="470"/>
      <c r="CX8" s="470"/>
      <c r="CY8" s="470"/>
      <c r="CZ8" s="470"/>
      <c r="DA8" s="471"/>
      <c r="DB8" s="469">
        <v>0.72</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29804</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102</v>
      </c>
      <c r="AV9" s="462"/>
      <c r="AW9" s="462"/>
      <c r="AX9" s="462"/>
      <c r="AY9" s="463" t="s">
        <v>117</v>
      </c>
      <c r="AZ9" s="464"/>
      <c r="BA9" s="464"/>
      <c r="BB9" s="464"/>
      <c r="BC9" s="464"/>
      <c r="BD9" s="464"/>
      <c r="BE9" s="464"/>
      <c r="BF9" s="464"/>
      <c r="BG9" s="464"/>
      <c r="BH9" s="464"/>
      <c r="BI9" s="464"/>
      <c r="BJ9" s="464"/>
      <c r="BK9" s="464"/>
      <c r="BL9" s="464"/>
      <c r="BM9" s="465"/>
      <c r="BN9" s="429">
        <v>-42614</v>
      </c>
      <c r="BO9" s="430"/>
      <c r="BP9" s="430"/>
      <c r="BQ9" s="430"/>
      <c r="BR9" s="430"/>
      <c r="BS9" s="430"/>
      <c r="BT9" s="430"/>
      <c r="BU9" s="431"/>
      <c r="BV9" s="429">
        <v>-49314</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11.6</v>
      </c>
      <c r="CU9" s="427"/>
      <c r="CV9" s="427"/>
      <c r="CW9" s="427"/>
      <c r="CX9" s="427"/>
      <c r="CY9" s="427"/>
      <c r="CZ9" s="427"/>
      <c r="DA9" s="428"/>
      <c r="DB9" s="426">
        <v>11.4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30110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48</v>
      </c>
      <c r="BO10" s="430"/>
      <c r="BP10" s="430"/>
      <c r="BQ10" s="430"/>
      <c r="BR10" s="430"/>
      <c r="BS10" s="430"/>
      <c r="BT10" s="430"/>
      <c r="BU10" s="431"/>
      <c r="BV10" s="429">
        <v>96</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121</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29807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29478</v>
      </c>
      <c r="S13" s="514"/>
      <c r="T13" s="514"/>
      <c r="U13" s="514"/>
      <c r="V13" s="515"/>
      <c r="W13" s="445" t="s">
        <v>140</v>
      </c>
      <c r="X13" s="446"/>
      <c r="Y13" s="446"/>
      <c r="Z13" s="446"/>
      <c r="AA13" s="446"/>
      <c r="AB13" s="436"/>
      <c r="AC13" s="480">
        <v>323</v>
      </c>
      <c r="AD13" s="481"/>
      <c r="AE13" s="481"/>
      <c r="AF13" s="481"/>
      <c r="AG13" s="523"/>
      <c r="AH13" s="480">
        <v>341</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-42566</v>
      </c>
      <c r="BO13" s="430"/>
      <c r="BP13" s="430"/>
      <c r="BQ13" s="430"/>
      <c r="BR13" s="430"/>
      <c r="BS13" s="430"/>
      <c r="BT13" s="430"/>
      <c r="BU13" s="431"/>
      <c r="BV13" s="429">
        <v>-49218</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4.0999999999999996</v>
      </c>
      <c r="CU13" s="427"/>
      <c r="CV13" s="427"/>
      <c r="CW13" s="427"/>
      <c r="CX13" s="427"/>
      <c r="CY13" s="427"/>
      <c r="CZ13" s="427"/>
      <c r="DA13" s="428"/>
      <c r="DB13" s="426">
        <v>2.9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30019</v>
      </c>
      <c r="S14" s="514"/>
      <c r="T14" s="514"/>
      <c r="U14" s="514"/>
      <c r="V14" s="515"/>
      <c r="W14" s="419"/>
      <c r="X14" s="420"/>
      <c r="Y14" s="420"/>
      <c r="Z14" s="420"/>
      <c r="AA14" s="420"/>
      <c r="AB14" s="409"/>
      <c r="AC14" s="516">
        <v>2.2999999999999998</v>
      </c>
      <c r="AD14" s="517"/>
      <c r="AE14" s="517"/>
      <c r="AF14" s="517"/>
      <c r="AG14" s="518"/>
      <c r="AH14" s="516">
        <v>2.5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29696</v>
      </c>
      <c r="S15" s="514"/>
      <c r="T15" s="514"/>
      <c r="U15" s="514"/>
      <c r="V15" s="515"/>
      <c r="W15" s="445" t="s">
        <v>147</v>
      </c>
      <c r="X15" s="446"/>
      <c r="Y15" s="446"/>
      <c r="Z15" s="446"/>
      <c r="AA15" s="446"/>
      <c r="AB15" s="436"/>
      <c r="AC15" s="480">
        <v>3209</v>
      </c>
      <c r="AD15" s="481"/>
      <c r="AE15" s="481"/>
      <c r="AF15" s="481"/>
      <c r="AG15" s="523"/>
      <c r="AH15" s="480">
        <v>3183</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3359469</v>
      </c>
      <c r="BO15" s="393"/>
      <c r="BP15" s="393"/>
      <c r="BQ15" s="393"/>
      <c r="BR15" s="393"/>
      <c r="BS15" s="393"/>
      <c r="BT15" s="393"/>
      <c r="BU15" s="394"/>
      <c r="BV15" s="392">
        <v>3350461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23.3</v>
      </c>
      <c r="AD16" s="517"/>
      <c r="AE16" s="517"/>
      <c r="AF16" s="517"/>
      <c r="AG16" s="518"/>
      <c r="AH16" s="516">
        <v>23.1</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4673416</v>
      </c>
      <c r="BO16" s="430"/>
      <c r="BP16" s="430"/>
      <c r="BQ16" s="430"/>
      <c r="BR16" s="430"/>
      <c r="BS16" s="430"/>
      <c r="BT16" s="430"/>
      <c r="BU16" s="431"/>
      <c r="BV16" s="429">
        <v>4630777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151</v>
      </c>
      <c r="S17" s="534"/>
      <c r="T17" s="534"/>
      <c r="U17" s="534"/>
      <c r="V17" s="535"/>
      <c r="W17" s="445" t="s">
        <v>154</v>
      </c>
      <c r="X17" s="446"/>
      <c r="Y17" s="446"/>
      <c r="Z17" s="446"/>
      <c r="AA17" s="446"/>
      <c r="AB17" s="436"/>
      <c r="AC17" s="480">
        <v>10255</v>
      </c>
      <c r="AD17" s="481"/>
      <c r="AE17" s="481"/>
      <c r="AF17" s="481"/>
      <c r="AG17" s="523"/>
      <c r="AH17" s="480">
        <v>10236</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4284155</v>
      </c>
      <c r="BO17" s="430"/>
      <c r="BP17" s="430"/>
      <c r="BQ17" s="430"/>
      <c r="BR17" s="430"/>
      <c r="BS17" s="430"/>
      <c r="BT17" s="430"/>
      <c r="BU17" s="431"/>
      <c r="BV17" s="429">
        <v>4276296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20.94</v>
      </c>
      <c r="M18" s="545"/>
      <c r="N18" s="545"/>
      <c r="O18" s="545"/>
      <c r="P18" s="545"/>
      <c r="Q18" s="545"/>
      <c r="R18" s="546"/>
      <c r="S18" s="546"/>
      <c r="T18" s="546"/>
      <c r="U18" s="546"/>
      <c r="V18" s="547"/>
      <c r="W18" s="447"/>
      <c r="X18" s="448"/>
      <c r="Y18" s="448"/>
      <c r="Z18" s="448"/>
      <c r="AA18" s="448"/>
      <c r="AB18" s="439"/>
      <c r="AC18" s="548">
        <v>74.400000000000006</v>
      </c>
      <c r="AD18" s="549"/>
      <c r="AE18" s="549"/>
      <c r="AF18" s="549"/>
      <c r="AG18" s="550"/>
      <c r="AH18" s="548">
        <v>74.400000000000006</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5652258</v>
      </c>
      <c r="BO18" s="430"/>
      <c r="BP18" s="430"/>
      <c r="BQ18" s="430"/>
      <c r="BR18" s="430"/>
      <c r="BS18" s="430"/>
      <c r="BT18" s="430"/>
      <c r="BU18" s="431"/>
      <c r="BV18" s="429">
        <v>5545267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1423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7378503</v>
      </c>
      <c r="BO19" s="430"/>
      <c r="BP19" s="430"/>
      <c r="BQ19" s="430"/>
      <c r="BR19" s="430"/>
      <c r="BS19" s="430"/>
      <c r="BT19" s="430"/>
      <c r="BU19" s="431"/>
      <c r="BV19" s="429">
        <v>7564486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11137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10183784</v>
      </c>
      <c r="BO23" s="430"/>
      <c r="BP23" s="430"/>
      <c r="BQ23" s="430"/>
      <c r="BR23" s="430"/>
      <c r="BS23" s="430"/>
      <c r="BT23" s="430"/>
      <c r="BU23" s="431"/>
      <c r="BV23" s="429">
        <v>9678601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8350</v>
      </c>
      <c r="R24" s="481"/>
      <c r="S24" s="481"/>
      <c r="T24" s="481"/>
      <c r="U24" s="481"/>
      <c r="V24" s="523"/>
      <c r="W24" s="582"/>
      <c r="X24" s="570"/>
      <c r="Y24" s="571"/>
      <c r="Z24" s="479" t="s">
        <v>170</v>
      </c>
      <c r="AA24" s="459"/>
      <c r="AB24" s="459"/>
      <c r="AC24" s="459"/>
      <c r="AD24" s="459"/>
      <c r="AE24" s="459"/>
      <c r="AF24" s="459"/>
      <c r="AG24" s="460"/>
      <c r="AH24" s="480">
        <v>141</v>
      </c>
      <c r="AI24" s="481"/>
      <c r="AJ24" s="481"/>
      <c r="AK24" s="481"/>
      <c r="AL24" s="523"/>
      <c r="AM24" s="480">
        <v>444855</v>
      </c>
      <c r="AN24" s="481"/>
      <c r="AO24" s="481"/>
      <c r="AP24" s="481"/>
      <c r="AQ24" s="481"/>
      <c r="AR24" s="523"/>
      <c r="AS24" s="480">
        <v>3155</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9566144</v>
      </c>
      <c r="BO24" s="430"/>
      <c r="BP24" s="430"/>
      <c r="BQ24" s="430"/>
      <c r="BR24" s="430"/>
      <c r="BS24" s="430"/>
      <c r="BT24" s="430"/>
      <c r="BU24" s="431"/>
      <c r="BV24" s="429">
        <v>9589631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6760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138</v>
      </c>
      <c r="AN25" s="481"/>
      <c r="AO25" s="481"/>
      <c r="AP25" s="481"/>
      <c r="AQ25" s="481"/>
      <c r="AR25" s="523"/>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1278968</v>
      </c>
      <c r="BO25" s="393"/>
      <c r="BP25" s="393"/>
      <c r="BQ25" s="393"/>
      <c r="BR25" s="393"/>
      <c r="BS25" s="393"/>
      <c r="BT25" s="393"/>
      <c r="BU25" s="394"/>
      <c r="BV25" s="392">
        <v>353770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6470</v>
      </c>
      <c r="R26" s="481"/>
      <c r="S26" s="481"/>
      <c r="T26" s="481"/>
      <c r="U26" s="481"/>
      <c r="V26" s="523"/>
      <c r="W26" s="582"/>
      <c r="X26" s="570"/>
      <c r="Y26" s="571"/>
      <c r="Z26" s="479" t="s">
        <v>178</v>
      </c>
      <c r="AA26" s="592"/>
      <c r="AB26" s="592"/>
      <c r="AC26" s="592"/>
      <c r="AD26" s="592"/>
      <c r="AE26" s="592"/>
      <c r="AF26" s="592"/>
      <c r="AG26" s="593"/>
      <c r="AH26" s="480" t="s">
        <v>175</v>
      </c>
      <c r="AI26" s="481"/>
      <c r="AJ26" s="481"/>
      <c r="AK26" s="481"/>
      <c r="AL26" s="523"/>
      <c r="AM26" s="480" t="s">
        <v>174</v>
      </c>
      <c r="AN26" s="481"/>
      <c r="AO26" s="481"/>
      <c r="AP26" s="481"/>
      <c r="AQ26" s="481"/>
      <c r="AR26" s="523"/>
      <c r="AS26" s="480" t="s">
        <v>138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174</v>
      </c>
      <c r="BO26" s="430"/>
      <c r="BP26" s="430"/>
      <c r="BQ26" s="430"/>
      <c r="BR26" s="430"/>
      <c r="BS26" s="430"/>
      <c r="BT26" s="430"/>
      <c r="BU26" s="431"/>
      <c r="BV26" s="429" t="s">
        <v>174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3340</v>
      </c>
      <c r="R27" s="481"/>
      <c r="S27" s="481"/>
      <c r="T27" s="481"/>
      <c r="U27" s="481"/>
      <c r="V27" s="523"/>
      <c r="W27" s="582"/>
      <c r="X27" s="570"/>
      <c r="Y27" s="571"/>
      <c r="Z27" s="479" t="s">
        <v>181</v>
      </c>
      <c r="AA27" s="459"/>
      <c r="AB27" s="459"/>
      <c r="AC27" s="459"/>
      <c r="AD27" s="459"/>
      <c r="AE27" s="459"/>
      <c r="AF27" s="459"/>
      <c r="AG27" s="460"/>
      <c r="AH27" s="480">
        <v>3</v>
      </c>
      <c r="AI27" s="481"/>
      <c r="AJ27" s="481"/>
      <c r="AK27" s="481"/>
      <c r="AL27" s="523"/>
      <c r="AM27" s="480">
        <v>12444</v>
      </c>
      <c r="AN27" s="481"/>
      <c r="AO27" s="481"/>
      <c r="AP27" s="481"/>
      <c r="AQ27" s="481"/>
      <c r="AR27" s="523"/>
      <c r="AS27" s="480">
        <v>4148</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307655</v>
      </c>
      <c r="BO27" s="606"/>
      <c r="BP27" s="606"/>
      <c r="BQ27" s="606"/>
      <c r="BR27" s="606"/>
      <c r="BS27" s="606"/>
      <c r="BT27" s="606"/>
      <c r="BU27" s="607"/>
      <c r="BV27" s="605">
        <v>307655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2760</v>
      </c>
      <c r="R28" s="481"/>
      <c r="S28" s="481"/>
      <c r="T28" s="481"/>
      <c r="U28" s="481"/>
      <c r="V28" s="523"/>
      <c r="W28" s="582"/>
      <c r="X28" s="570"/>
      <c r="Y28" s="571"/>
      <c r="Z28" s="479" t="s">
        <v>184</v>
      </c>
      <c r="AA28" s="459"/>
      <c r="AB28" s="459"/>
      <c r="AC28" s="459"/>
      <c r="AD28" s="459"/>
      <c r="AE28" s="459"/>
      <c r="AF28" s="459"/>
      <c r="AG28" s="460"/>
      <c r="AH28" s="480" t="s">
        <v>174</v>
      </c>
      <c r="AI28" s="481"/>
      <c r="AJ28" s="481"/>
      <c r="AK28" s="481"/>
      <c r="AL28" s="523"/>
      <c r="AM28" s="480" t="s">
        <v>138</v>
      </c>
      <c r="AN28" s="481"/>
      <c r="AO28" s="481"/>
      <c r="AP28" s="481"/>
      <c r="AQ28" s="481"/>
      <c r="AR28" s="523"/>
      <c r="AS28" s="480" t="s">
        <v>175</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780522</v>
      </c>
      <c r="BO28" s="393"/>
      <c r="BP28" s="393"/>
      <c r="BQ28" s="393"/>
      <c r="BR28" s="393"/>
      <c r="BS28" s="393"/>
      <c r="BT28" s="393"/>
      <c r="BU28" s="394"/>
      <c r="BV28" s="392">
        <v>733782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14</v>
      </c>
      <c r="M29" s="481"/>
      <c r="N29" s="481"/>
      <c r="O29" s="481"/>
      <c r="P29" s="523"/>
      <c r="Q29" s="480">
        <v>2510</v>
      </c>
      <c r="R29" s="481"/>
      <c r="S29" s="481"/>
      <c r="T29" s="481"/>
      <c r="U29" s="481"/>
      <c r="V29" s="523"/>
      <c r="W29" s="583"/>
      <c r="X29" s="584"/>
      <c r="Y29" s="585"/>
      <c r="Z29" s="479" t="s">
        <v>187</v>
      </c>
      <c r="AA29" s="459"/>
      <c r="AB29" s="459"/>
      <c r="AC29" s="459"/>
      <c r="AD29" s="459"/>
      <c r="AE29" s="459"/>
      <c r="AF29" s="459"/>
      <c r="AG29" s="460"/>
      <c r="AH29" s="480">
        <v>144</v>
      </c>
      <c r="AI29" s="481"/>
      <c r="AJ29" s="481"/>
      <c r="AK29" s="481"/>
      <c r="AL29" s="523"/>
      <c r="AM29" s="480">
        <v>457299</v>
      </c>
      <c r="AN29" s="481"/>
      <c r="AO29" s="481"/>
      <c r="AP29" s="481"/>
      <c r="AQ29" s="481"/>
      <c r="AR29" s="523"/>
      <c r="AS29" s="480">
        <v>3176</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1366512</v>
      </c>
      <c r="BO29" s="430"/>
      <c r="BP29" s="430"/>
      <c r="BQ29" s="430"/>
      <c r="BR29" s="430"/>
      <c r="BS29" s="430"/>
      <c r="BT29" s="430"/>
      <c r="BU29" s="431"/>
      <c r="BV29" s="429">
        <v>1623144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99.7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3196797</v>
      </c>
      <c r="BO30" s="606"/>
      <c r="BP30" s="606"/>
      <c r="BQ30" s="606"/>
      <c r="BR30" s="606"/>
      <c r="BS30" s="606"/>
      <c r="BT30" s="606"/>
      <c r="BU30" s="607"/>
      <c r="BV30" s="605">
        <v>3260135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197</v>
      </c>
      <c r="X33" s="418"/>
      <c r="Y33" s="418"/>
      <c r="Z33" s="418"/>
      <c r="AA33" s="418"/>
      <c r="AB33" s="418"/>
      <c r="AC33" s="418"/>
      <c r="AD33" s="418"/>
      <c r="AE33" s="418"/>
      <c r="AF33" s="418"/>
      <c r="AG33" s="418"/>
      <c r="AH33" s="418"/>
      <c r="AI33" s="418"/>
      <c r="AJ33" s="418"/>
      <c r="AK33" s="418"/>
      <c r="AL33" s="216"/>
      <c r="AM33" s="453" t="s">
        <v>199</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199</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IF('各会計、関係団体の財政状況及び健全化判断比率'!B34="","",'各会計、関係団体の財政状況及び健全化判断比率'!B34)</f>
        <v>浄化槽整備事業特別会計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長崎県市町村総合事務組合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12</v>
      </c>
      <c r="CP34" s="618"/>
      <c r="CQ34" s="619" t="str">
        <f>IF('各会計、関係団体の財政状況及び健全化判断比率'!BS7="","",'各会計、関係団体の財政状況及び健全化判断比率'!BS7)</f>
        <v>西彼中央土地開発公社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介護保険特別会計（保険事業勘定）</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長崎県後期高齢者医療広域連合</v>
      </c>
      <c r="BZ35" s="619"/>
      <c r="CA35" s="619"/>
      <c r="CB35" s="619"/>
      <c r="CC35" s="619"/>
      <c r="CD35" s="619"/>
      <c r="CE35" s="619"/>
      <c r="CF35" s="619"/>
      <c r="CG35" s="619"/>
      <c r="CH35" s="619"/>
      <c r="CI35" s="619"/>
      <c r="CJ35" s="619"/>
      <c r="CK35" s="619"/>
      <c r="CL35" s="619"/>
      <c r="CM35" s="619"/>
      <c r="CN35" s="214"/>
      <c r="CO35" s="618">
        <f t="shared" ref="CO35:CO43" si="3">IF(CQ35="","",CO34+1)</f>
        <v>13</v>
      </c>
      <c r="CP35" s="618"/>
      <c r="CQ35" s="619" t="str">
        <f>IF('各会計、関係団体の財政状況及び健全化判断比率'!BS8="","",'各会計、関係団体の財政状況及び健全化判断比率'!BS8)</f>
        <v>長崎県林業公社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介護保険特別会計（介護サービス事業勘定）</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長与・時津環境施設組合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Nas1EPXTfDRh5QE+WEX+Han2xfpfWDnHChsQh6SGqpZlHqhKrZzso6R4O7vovOcZtYcPUK5LzZYwMRVgN7e65A==" saltValue="xR5X2oCosXKGkFlhAw0M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561</v>
      </c>
      <c r="D34" s="1210"/>
      <c r="E34" s="1211"/>
      <c r="F34" s="32">
        <v>48.71</v>
      </c>
      <c r="G34" s="33">
        <v>51.28</v>
      </c>
      <c r="H34" s="33">
        <v>52.24</v>
      </c>
      <c r="I34" s="33">
        <v>53.36</v>
      </c>
      <c r="J34" s="34">
        <v>56.48</v>
      </c>
      <c r="K34" s="22"/>
      <c r="L34" s="22"/>
      <c r="M34" s="22"/>
      <c r="N34" s="22"/>
      <c r="O34" s="22"/>
      <c r="P34" s="22"/>
    </row>
    <row r="35" spans="1:16" ht="39" customHeight="1" x14ac:dyDescent="0.15">
      <c r="A35" s="22"/>
      <c r="B35" s="35"/>
      <c r="C35" s="1204" t="s">
        <v>562</v>
      </c>
      <c r="D35" s="1205"/>
      <c r="E35" s="1206"/>
      <c r="F35" s="36">
        <v>8.32</v>
      </c>
      <c r="G35" s="37">
        <v>8.1199999999999992</v>
      </c>
      <c r="H35" s="37">
        <v>7.93</v>
      </c>
      <c r="I35" s="37">
        <v>7.37</v>
      </c>
      <c r="J35" s="38">
        <v>7.2</v>
      </c>
      <c r="K35" s="22"/>
      <c r="L35" s="22"/>
      <c r="M35" s="22"/>
      <c r="N35" s="22"/>
      <c r="O35" s="22"/>
      <c r="P35" s="22"/>
    </row>
    <row r="36" spans="1:16" ht="39" customHeight="1" x14ac:dyDescent="0.15">
      <c r="A36" s="22"/>
      <c r="B36" s="35"/>
      <c r="C36" s="1204" t="s">
        <v>563</v>
      </c>
      <c r="D36" s="1205"/>
      <c r="E36" s="1206"/>
      <c r="F36" s="36">
        <v>6.13</v>
      </c>
      <c r="G36" s="37">
        <v>6.36</v>
      </c>
      <c r="H36" s="37">
        <v>7.13</v>
      </c>
      <c r="I36" s="37">
        <v>6.28</v>
      </c>
      <c r="J36" s="38">
        <v>5.56</v>
      </c>
      <c r="K36" s="22"/>
      <c r="L36" s="22"/>
      <c r="M36" s="22"/>
      <c r="N36" s="22"/>
      <c r="O36" s="22"/>
      <c r="P36" s="22"/>
    </row>
    <row r="37" spans="1:16" ht="39" customHeight="1" x14ac:dyDescent="0.15">
      <c r="A37" s="22"/>
      <c r="B37" s="35"/>
      <c r="C37" s="1204" t="s">
        <v>564</v>
      </c>
      <c r="D37" s="1205"/>
      <c r="E37" s="1206"/>
      <c r="F37" s="36">
        <v>1.66</v>
      </c>
      <c r="G37" s="37">
        <v>2.58</v>
      </c>
      <c r="H37" s="37">
        <v>2.42</v>
      </c>
      <c r="I37" s="37">
        <v>1.73</v>
      </c>
      <c r="J37" s="38">
        <v>1.8</v>
      </c>
      <c r="K37" s="22"/>
      <c r="L37" s="22"/>
      <c r="M37" s="22"/>
      <c r="N37" s="22"/>
      <c r="O37" s="22"/>
      <c r="P37" s="22"/>
    </row>
    <row r="38" spans="1:16" ht="39" customHeight="1" x14ac:dyDescent="0.15">
      <c r="A38" s="22"/>
      <c r="B38" s="35"/>
      <c r="C38" s="1204" t="s">
        <v>565</v>
      </c>
      <c r="D38" s="1205"/>
      <c r="E38" s="1206"/>
      <c r="F38" s="36" t="s">
        <v>566</v>
      </c>
      <c r="G38" s="37">
        <v>0.87</v>
      </c>
      <c r="H38" s="37">
        <v>0.67</v>
      </c>
      <c r="I38" s="37">
        <v>0</v>
      </c>
      <c r="J38" s="38">
        <v>0.27</v>
      </c>
      <c r="K38" s="22"/>
      <c r="L38" s="22"/>
      <c r="M38" s="22"/>
      <c r="N38" s="22"/>
      <c r="O38" s="22"/>
      <c r="P38" s="22"/>
    </row>
    <row r="39" spans="1:16" ht="39" customHeight="1" x14ac:dyDescent="0.15">
      <c r="A39" s="22"/>
      <c r="B39" s="35"/>
      <c r="C39" s="1204" t="s">
        <v>567</v>
      </c>
      <c r="D39" s="1205"/>
      <c r="E39" s="1206"/>
      <c r="F39" s="36">
        <v>0.04</v>
      </c>
      <c r="G39" s="37">
        <v>0.04</v>
      </c>
      <c r="H39" s="37">
        <v>0.15</v>
      </c>
      <c r="I39" s="37">
        <v>0.16</v>
      </c>
      <c r="J39" s="38">
        <v>0.02</v>
      </c>
      <c r="K39" s="22"/>
      <c r="L39" s="22"/>
      <c r="M39" s="22"/>
      <c r="N39" s="22"/>
      <c r="O39" s="22"/>
      <c r="P39" s="22"/>
    </row>
    <row r="40" spans="1:16" ht="39" customHeight="1" x14ac:dyDescent="0.15">
      <c r="A40" s="22"/>
      <c r="B40" s="35"/>
      <c r="C40" s="1204" t="s">
        <v>568</v>
      </c>
      <c r="D40" s="1205"/>
      <c r="E40" s="1206"/>
      <c r="F40" s="36">
        <v>0.02</v>
      </c>
      <c r="G40" s="37">
        <v>0.1</v>
      </c>
      <c r="H40" s="37">
        <v>0.03</v>
      </c>
      <c r="I40" s="37">
        <v>0.03</v>
      </c>
      <c r="J40" s="38">
        <v>0.01</v>
      </c>
      <c r="K40" s="22"/>
      <c r="L40" s="22"/>
      <c r="M40" s="22"/>
      <c r="N40" s="22"/>
      <c r="O40" s="22"/>
      <c r="P40" s="22"/>
    </row>
    <row r="41" spans="1:16" ht="39" customHeight="1" x14ac:dyDescent="0.15">
      <c r="A41" s="22"/>
      <c r="B41" s="35"/>
      <c r="C41" s="1204" t="s">
        <v>569</v>
      </c>
      <c r="D41" s="1205"/>
      <c r="E41" s="1206"/>
      <c r="F41" s="36">
        <v>0.01</v>
      </c>
      <c r="G41" s="37">
        <v>0.01</v>
      </c>
      <c r="H41" s="37">
        <v>0.01</v>
      </c>
      <c r="I41" s="37">
        <v>0.01</v>
      </c>
      <c r="J41" s="38">
        <v>0.01</v>
      </c>
      <c r="K41" s="22"/>
      <c r="L41" s="22"/>
      <c r="M41" s="22"/>
      <c r="N41" s="22"/>
      <c r="O41" s="22"/>
      <c r="P41" s="22"/>
    </row>
    <row r="42" spans="1:16" ht="39" customHeight="1" x14ac:dyDescent="0.15">
      <c r="A42" s="22"/>
      <c r="B42" s="39"/>
      <c r="C42" s="1204" t="s">
        <v>570</v>
      </c>
      <c r="D42" s="1205"/>
      <c r="E42" s="1206"/>
      <c r="F42" s="36" t="s">
        <v>511</v>
      </c>
      <c r="G42" s="37" t="s">
        <v>511</v>
      </c>
      <c r="H42" s="37" t="s">
        <v>511</v>
      </c>
      <c r="I42" s="37" t="s">
        <v>511</v>
      </c>
      <c r="J42" s="38" t="s">
        <v>511</v>
      </c>
      <c r="K42" s="22"/>
      <c r="L42" s="22"/>
      <c r="M42" s="22"/>
      <c r="N42" s="22"/>
      <c r="O42" s="22"/>
      <c r="P42" s="22"/>
    </row>
    <row r="43" spans="1:16" ht="39" customHeight="1" thickBot="1" x14ac:dyDescent="0.2">
      <c r="A43" s="22"/>
      <c r="B43" s="40"/>
      <c r="C43" s="1207" t="s">
        <v>571</v>
      </c>
      <c r="D43" s="1208"/>
      <c r="E43" s="120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T7UsaFeM84VbaBg0V4W0R0a1bD708DeIWLLb9SfVSiSGTN3o51iOlnBM+E8wWe/kVH+DkDRInzKUyCmRmR8HA==" saltValue="0LuG4EelCCv3tpjXjjab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814</v>
      </c>
      <c r="L45" s="60">
        <v>792</v>
      </c>
      <c r="M45" s="60">
        <v>849</v>
      </c>
      <c r="N45" s="60">
        <v>883</v>
      </c>
      <c r="O45" s="61">
        <v>869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15">
      <c r="A48" s="48"/>
      <c r="B48" s="1214"/>
      <c r="C48" s="1215"/>
      <c r="D48" s="62"/>
      <c r="E48" s="1220" t="s">
        <v>15</v>
      </c>
      <c r="F48" s="1220"/>
      <c r="G48" s="1220"/>
      <c r="H48" s="1220"/>
      <c r="I48" s="1220"/>
      <c r="J48" s="1221"/>
      <c r="K48" s="63">
        <v>277</v>
      </c>
      <c r="L48" s="64">
        <v>276</v>
      </c>
      <c r="M48" s="64">
        <v>250</v>
      </c>
      <c r="N48" s="64">
        <v>221</v>
      </c>
      <c r="O48" s="65">
        <v>211</v>
      </c>
      <c r="P48" s="48"/>
      <c r="Q48" s="48"/>
      <c r="R48" s="48"/>
      <c r="S48" s="48"/>
      <c r="T48" s="48"/>
      <c r="U48" s="48"/>
    </row>
    <row r="49" spans="1:21" ht="30.75" customHeight="1" x14ac:dyDescent="0.15">
      <c r="A49" s="48"/>
      <c r="B49" s="1214"/>
      <c r="C49" s="1215"/>
      <c r="D49" s="62"/>
      <c r="E49" s="1220" t="s">
        <v>16</v>
      </c>
      <c r="F49" s="1220"/>
      <c r="G49" s="1220"/>
      <c r="H49" s="1220"/>
      <c r="I49" s="1220"/>
      <c r="J49" s="1221"/>
      <c r="K49" s="63">
        <v>20</v>
      </c>
      <c r="L49" s="64">
        <v>21</v>
      </c>
      <c r="M49" s="64">
        <v>27</v>
      </c>
      <c r="N49" s="64">
        <v>63</v>
      </c>
      <c r="O49" s="65">
        <v>65</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v>0</v>
      </c>
      <c r="N50" s="64">
        <v>0</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511</v>
      </c>
      <c r="L51" s="64" t="s">
        <v>511</v>
      </c>
      <c r="M51" s="64" t="s">
        <v>511</v>
      </c>
      <c r="N51" s="64" t="s">
        <v>511</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1144</v>
      </c>
      <c r="L52" s="64">
        <v>1035</v>
      </c>
      <c r="M52" s="64">
        <v>979</v>
      </c>
      <c r="N52" s="64">
        <v>920</v>
      </c>
      <c r="O52" s="65">
        <v>895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-33</v>
      </c>
      <c r="L53" s="69">
        <v>54</v>
      </c>
      <c r="M53" s="69">
        <v>147</v>
      </c>
      <c r="N53" s="69">
        <v>247</v>
      </c>
      <c r="O53" s="70">
        <v>250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511</v>
      </c>
      <c r="L57" s="84" t="s">
        <v>511</v>
      </c>
      <c r="M57" s="84" t="s">
        <v>511</v>
      </c>
      <c r="N57" s="84" t="s">
        <v>511</v>
      </c>
      <c r="O57" s="85" t="s">
        <v>511</v>
      </c>
    </row>
    <row r="58" spans="1:21" ht="31.5" customHeight="1" thickBot="1" x14ac:dyDescent="0.2">
      <c r="B58" s="1230"/>
      <c r="C58" s="1231"/>
      <c r="D58" s="1235" t="s">
        <v>27</v>
      </c>
      <c r="E58" s="1236"/>
      <c r="F58" s="1236"/>
      <c r="G58" s="1236"/>
      <c r="H58" s="1236"/>
      <c r="I58" s="1236"/>
      <c r="J58" s="1237"/>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qooo6gJj9foGbhaND0NjNhB365WbtknVWNKB48BpsKkfsn8PBftrbKYeRNynhFbe5cy0dKmmzj6QPpbemMz0A==" saltValue="jtExmWc3z5KTm10msjfC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38" t="s">
        <v>30</v>
      </c>
      <c r="C41" s="1239"/>
      <c r="D41" s="102"/>
      <c r="E41" s="1244" t="s">
        <v>31</v>
      </c>
      <c r="F41" s="1244"/>
      <c r="G41" s="1244"/>
      <c r="H41" s="1245"/>
      <c r="I41" s="103">
        <v>8373</v>
      </c>
      <c r="J41" s="104">
        <v>8890</v>
      </c>
      <c r="K41" s="104">
        <v>9306</v>
      </c>
      <c r="L41" s="104">
        <v>9679</v>
      </c>
      <c r="M41" s="105">
        <v>10184</v>
      </c>
    </row>
    <row r="42" spans="2:13" ht="27.75" customHeight="1" x14ac:dyDescent="0.15">
      <c r="B42" s="1240"/>
      <c r="C42" s="1241"/>
      <c r="D42" s="106"/>
      <c r="E42" s="1246" t="s">
        <v>32</v>
      </c>
      <c r="F42" s="1246"/>
      <c r="G42" s="1246"/>
      <c r="H42" s="1247"/>
      <c r="I42" s="107">
        <v>39</v>
      </c>
      <c r="J42" s="108">
        <v>39</v>
      </c>
      <c r="K42" s="108">
        <v>39</v>
      </c>
      <c r="L42" s="108">
        <v>39</v>
      </c>
      <c r="M42" s="109">
        <v>39</v>
      </c>
    </row>
    <row r="43" spans="2:13" ht="27.75" customHeight="1" x14ac:dyDescent="0.15">
      <c r="B43" s="1240"/>
      <c r="C43" s="1241"/>
      <c r="D43" s="106"/>
      <c r="E43" s="1246" t="s">
        <v>33</v>
      </c>
      <c r="F43" s="1246"/>
      <c r="G43" s="1246"/>
      <c r="H43" s="1247"/>
      <c r="I43" s="107">
        <v>1806</v>
      </c>
      <c r="J43" s="108">
        <v>2102</v>
      </c>
      <c r="K43" s="108">
        <v>1730</v>
      </c>
      <c r="L43" s="108">
        <v>1503</v>
      </c>
      <c r="M43" s="109">
        <v>1273</v>
      </c>
    </row>
    <row r="44" spans="2:13" ht="27.75" customHeight="1" x14ac:dyDescent="0.15">
      <c r="B44" s="1240"/>
      <c r="C44" s="1241"/>
      <c r="D44" s="106"/>
      <c r="E44" s="1246" t="s">
        <v>34</v>
      </c>
      <c r="F44" s="1246"/>
      <c r="G44" s="1246"/>
      <c r="H44" s="1247"/>
      <c r="I44" s="107">
        <v>506</v>
      </c>
      <c r="J44" s="108">
        <v>507</v>
      </c>
      <c r="K44" s="108">
        <v>508</v>
      </c>
      <c r="L44" s="108">
        <v>433</v>
      </c>
      <c r="M44" s="109">
        <v>388</v>
      </c>
    </row>
    <row r="45" spans="2:13" ht="27.75" customHeight="1" x14ac:dyDescent="0.15">
      <c r="B45" s="1240"/>
      <c r="C45" s="1241"/>
      <c r="D45" s="106"/>
      <c r="E45" s="1246" t="s">
        <v>35</v>
      </c>
      <c r="F45" s="1246"/>
      <c r="G45" s="1246"/>
      <c r="H45" s="1247"/>
      <c r="I45" s="107">
        <v>116</v>
      </c>
      <c r="J45" s="108">
        <v>257</v>
      </c>
      <c r="K45" s="108">
        <v>271</v>
      </c>
      <c r="L45" s="108">
        <v>317</v>
      </c>
      <c r="M45" s="109">
        <v>349</v>
      </c>
    </row>
    <row r="46" spans="2:13" ht="27.75" customHeight="1" x14ac:dyDescent="0.15">
      <c r="B46" s="1240"/>
      <c r="C46" s="1241"/>
      <c r="D46" s="110"/>
      <c r="E46" s="1246" t="s">
        <v>36</v>
      </c>
      <c r="F46" s="1246"/>
      <c r="G46" s="1246"/>
      <c r="H46" s="1247"/>
      <c r="I46" s="107">
        <v>1</v>
      </c>
      <c r="J46" s="108">
        <v>1</v>
      </c>
      <c r="K46" s="108">
        <v>1</v>
      </c>
      <c r="L46" s="108">
        <v>1</v>
      </c>
      <c r="M46" s="109">
        <v>1</v>
      </c>
    </row>
    <row r="47" spans="2:13" ht="27.75" customHeight="1" x14ac:dyDescent="0.15">
      <c r="B47" s="1240"/>
      <c r="C47" s="1241"/>
      <c r="D47" s="111"/>
      <c r="E47" s="1248" t="s">
        <v>37</v>
      </c>
      <c r="F47" s="1249"/>
      <c r="G47" s="1249"/>
      <c r="H47" s="1250"/>
      <c r="I47" s="107" t="s">
        <v>511</v>
      </c>
      <c r="J47" s="108" t="s">
        <v>511</v>
      </c>
      <c r="K47" s="108" t="s">
        <v>511</v>
      </c>
      <c r="L47" s="108" t="s">
        <v>511</v>
      </c>
      <c r="M47" s="109" t="s">
        <v>511</v>
      </c>
    </row>
    <row r="48" spans="2:13" ht="27.75" customHeight="1" x14ac:dyDescent="0.15">
      <c r="B48" s="1240"/>
      <c r="C48" s="1241"/>
      <c r="D48" s="106"/>
      <c r="E48" s="1246" t="s">
        <v>38</v>
      </c>
      <c r="F48" s="1246"/>
      <c r="G48" s="1246"/>
      <c r="H48" s="1247"/>
      <c r="I48" s="107" t="s">
        <v>511</v>
      </c>
      <c r="J48" s="108" t="s">
        <v>511</v>
      </c>
      <c r="K48" s="108" t="s">
        <v>511</v>
      </c>
      <c r="L48" s="108" t="s">
        <v>511</v>
      </c>
      <c r="M48" s="109" t="s">
        <v>511</v>
      </c>
    </row>
    <row r="49" spans="2:13" ht="27.75" customHeight="1" x14ac:dyDescent="0.15">
      <c r="B49" s="1242"/>
      <c r="C49" s="1243"/>
      <c r="D49" s="106"/>
      <c r="E49" s="1246" t="s">
        <v>39</v>
      </c>
      <c r="F49" s="1246"/>
      <c r="G49" s="1246"/>
      <c r="H49" s="1247"/>
      <c r="I49" s="107" t="s">
        <v>511</v>
      </c>
      <c r="J49" s="108" t="s">
        <v>511</v>
      </c>
      <c r="K49" s="108" t="s">
        <v>511</v>
      </c>
      <c r="L49" s="108" t="s">
        <v>511</v>
      </c>
      <c r="M49" s="109" t="s">
        <v>511</v>
      </c>
    </row>
    <row r="50" spans="2:13" ht="27.75" customHeight="1" x14ac:dyDescent="0.15">
      <c r="B50" s="1251" t="s">
        <v>40</v>
      </c>
      <c r="C50" s="1252"/>
      <c r="D50" s="112"/>
      <c r="E50" s="1246" t="s">
        <v>41</v>
      </c>
      <c r="F50" s="1246"/>
      <c r="G50" s="1246"/>
      <c r="H50" s="1247"/>
      <c r="I50" s="107">
        <v>5745</v>
      </c>
      <c r="J50" s="108">
        <v>6079</v>
      </c>
      <c r="K50" s="108">
        <v>6331</v>
      </c>
      <c r="L50" s="108">
        <v>6187</v>
      </c>
      <c r="M50" s="109">
        <v>5937</v>
      </c>
    </row>
    <row r="51" spans="2:13" ht="27.75" customHeight="1" x14ac:dyDescent="0.15">
      <c r="B51" s="1240"/>
      <c r="C51" s="1241"/>
      <c r="D51" s="106"/>
      <c r="E51" s="1246" t="s">
        <v>42</v>
      </c>
      <c r="F51" s="1246"/>
      <c r="G51" s="1246"/>
      <c r="H51" s="1247"/>
      <c r="I51" s="107">
        <v>2487</v>
      </c>
      <c r="J51" s="108">
        <v>2743</v>
      </c>
      <c r="K51" s="108">
        <v>2657</v>
      </c>
      <c r="L51" s="108">
        <v>2519</v>
      </c>
      <c r="M51" s="109">
        <v>2217</v>
      </c>
    </row>
    <row r="52" spans="2:13" ht="27.75" customHeight="1" x14ac:dyDescent="0.15">
      <c r="B52" s="1242"/>
      <c r="C52" s="1243"/>
      <c r="D52" s="106"/>
      <c r="E52" s="1246" t="s">
        <v>43</v>
      </c>
      <c r="F52" s="1246"/>
      <c r="G52" s="1246"/>
      <c r="H52" s="1247"/>
      <c r="I52" s="107">
        <v>8982</v>
      </c>
      <c r="J52" s="108">
        <v>8857</v>
      </c>
      <c r="K52" s="108">
        <v>8717</v>
      </c>
      <c r="L52" s="108">
        <v>8586</v>
      </c>
      <c r="M52" s="109">
        <v>8773</v>
      </c>
    </row>
    <row r="53" spans="2:13" ht="27.75" customHeight="1" thickBot="1" x14ac:dyDescent="0.2">
      <c r="B53" s="1253" t="s">
        <v>44</v>
      </c>
      <c r="C53" s="1254"/>
      <c r="D53" s="113"/>
      <c r="E53" s="1255" t="s">
        <v>45</v>
      </c>
      <c r="F53" s="1255"/>
      <c r="G53" s="1255"/>
      <c r="H53" s="1256"/>
      <c r="I53" s="114">
        <v>-6373</v>
      </c>
      <c r="J53" s="115">
        <v>-5883</v>
      </c>
      <c r="K53" s="115">
        <v>-5851</v>
      </c>
      <c r="L53" s="115">
        <v>-5320</v>
      </c>
      <c r="M53" s="116">
        <v>-4693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kkz95yERkIpejUnxqDoPu+OW5eU8kMPzxJvEvoFF/usSdz/5gfhiV/v+3+GqU3ay4mNuW7IlZTU7AKbcdA2g==" saltValue="mkd+cvF7ZJeqP84ZWafZ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683</v>
      </c>
      <c r="G55" s="128">
        <v>734</v>
      </c>
      <c r="H55" s="129">
        <v>781</v>
      </c>
    </row>
    <row r="56" spans="2:8" ht="52.5" customHeight="1" x14ac:dyDescent="0.15">
      <c r="B56" s="130"/>
      <c r="C56" s="1267" t="s">
        <v>49</v>
      </c>
      <c r="D56" s="1267"/>
      <c r="E56" s="1268"/>
      <c r="F56" s="131">
        <v>1784</v>
      </c>
      <c r="G56" s="131">
        <v>1623</v>
      </c>
      <c r="H56" s="132">
        <v>1367</v>
      </c>
    </row>
    <row r="57" spans="2:8" ht="53.25" customHeight="1" x14ac:dyDescent="0.15">
      <c r="B57" s="130"/>
      <c r="C57" s="1269" t="s">
        <v>50</v>
      </c>
      <c r="D57" s="1269"/>
      <c r="E57" s="1270"/>
      <c r="F57" s="133">
        <v>3349</v>
      </c>
      <c r="G57" s="133">
        <v>3260</v>
      </c>
      <c r="H57" s="134">
        <v>3197</v>
      </c>
    </row>
    <row r="58" spans="2:8" ht="45.75" customHeight="1" x14ac:dyDescent="0.15">
      <c r="B58" s="135"/>
      <c r="C58" s="1257" t="s">
        <v>583</v>
      </c>
      <c r="D58" s="1258"/>
      <c r="E58" s="1259"/>
      <c r="F58" s="136">
        <v>2451</v>
      </c>
      <c r="G58" s="136">
        <v>2369</v>
      </c>
      <c r="H58" s="137">
        <v>2280</v>
      </c>
    </row>
    <row r="59" spans="2:8" ht="45.75" customHeight="1" x14ac:dyDescent="0.15">
      <c r="B59" s="135"/>
      <c r="C59" s="1257" t="s">
        <v>585</v>
      </c>
      <c r="D59" s="1258"/>
      <c r="E59" s="1259"/>
      <c r="F59" s="136">
        <v>309</v>
      </c>
      <c r="G59" s="136">
        <v>309</v>
      </c>
      <c r="H59" s="137">
        <v>309</v>
      </c>
    </row>
    <row r="60" spans="2:8" ht="45.75" customHeight="1" x14ac:dyDescent="0.15">
      <c r="B60" s="135"/>
      <c r="C60" s="1257" t="s">
        <v>584</v>
      </c>
      <c r="D60" s="1258"/>
      <c r="E60" s="1259"/>
      <c r="F60" s="136">
        <v>239</v>
      </c>
      <c r="G60" s="136">
        <v>239</v>
      </c>
      <c r="H60" s="137">
        <v>239</v>
      </c>
    </row>
    <row r="61" spans="2:8" ht="45.75" customHeight="1" x14ac:dyDescent="0.15">
      <c r="B61" s="135"/>
      <c r="C61" s="1257" t="s">
        <v>586</v>
      </c>
      <c r="D61" s="1258"/>
      <c r="E61" s="1259"/>
      <c r="F61" s="136">
        <v>210</v>
      </c>
      <c r="G61" s="136">
        <v>219</v>
      </c>
      <c r="H61" s="137">
        <v>234</v>
      </c>
    </row>
    <row r="62" spans="2:8" ht="45.75" customHeight="1" thickBot="1" x14ac:dyDescent="0.2">
      <c r="B62" s="138"/>
      <c r="C62" s="1260" t="s">
        <v>587</v>
      </c>
      <c r="D62" s="1261"/>
      <c r="E62" s="1262"/>
      <c r="F62" s="139">
        <v>92</v>
      </c>
      <c r="G62" s="139">
        <v>90</v>
      </c>
      <c r="H62" s="140">
        <v>88</v>
      </c>
    </row>
    <row r="63" spans="2:8" ht="52.5" customHeight="1" thickBot="1" x14ac:dyDescent="0.2">
      <c r="B63" s="141"/>
      <c r="C63" s="1263" t="s">
        <v>51</v>
      </c>
      <c r="D63" s="1263"/>
      <c r="E63" s="1264"/>
      <c r="F63" s="142">
        <v>5816</v>
      </c>
      <c r="G63" s="142">
        <v>5617</v>
      </c>
      <c r="H63" s="143">
        <v>5344</v>
      </c>
    </row>
    <row r="64" spans="2:8" ht="15" customHeight="1" x14ac:dyDescent="0.15"/>
  </sheetData>
  <sheetProtection algorithmName="SHA-512" hashValue="8+be/7CIUEbsUE/IcqP0Gsko9VID3XZTkqsmbX6N7mF+71fGNZB/7o9IF20C5uRFHJ2+xqfDx8lLzpVSkpO7Kw==" saltValue="Qc/mXXI1qqLy61doqoqp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87A4F-3EA9-4284-8D95-51339BD51AA8}">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553</v>
      </c>
      <c r="BQ50" s="1305"/>
      <c r="BR50" s="1305"/>
      <c r="BS50" s="1305"/>
      <c r="BT50" s="1305"/>
      <c r="BU50" s="1305"/>
      <c r="BV50" s="1305"/>
      <c r="BW50" s="1305"/>
      <c r="BX50" s="1305" t="s">
        <v>554</v>
      </c>
      <c r="BY50" s="1305"/>
      <c r="BZ50" s="1305"/>
      <c r="CA50" s="1305"/>
      <c r="CB50" s="1305"/>
      <c r="CC50" s="1305"/>
      <c r="CD50" s="1305"/>
      <c r="CE50" s="1305"/>
      <c r="CF50" s="1305" t="s">
        <v>555</v>
      </c>
      <c r="CG50" s="1305"/>
      <c r="CH50" s="1305"/>
      <c r="CI50" s="1305"/>
      <c r="CJ50" s="1305"/>
      <c r="CK50" s="1305"/>
      <c r="CL50" s="1305"/>
      <c r="CM50" s="1305"/>
      <c r="CN50" s="1305" t="s">
        <v>556</v>
      </c>
      <c r="CO50" s="1305"/>
      <c r="CP50" s="1305"/>
      <c r="CQ50" s="1305"/>
      <c r="CR50" s="1305"/>
      <c r="CS50" s="1305"/>
      <c r="CT50" s="1305"/>
      <c r="CU50" s="1305"/>
      <c r="CV50" s="1305" t="s">
        <v>557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51.2</v>
      </c>
      <c r="BY53" s="1311"/>
      <c r="BZ53" s="1311"/>
      <c r="CA53" s="1311"/>
      <c r="CB53" s="1311"/>
      <c r="CC53" s="1311"/>
      <c r="CD53" s="1311"/>
      <c r="CE53" s="1311"/>
      <c r="CF53" s="1311">
        <v>53.9</v>
      </c>
      <c r="CG53" s="1311"/>
      <c r="CH53" s="1311"/>
      <c r="CI53" s="1311"/>
      <c r="CJ53" s="1311"/>
      <c r="CK53" s="1311"/>
      <c r="CL53" s="1311"/>
      <c r="CM53" s="1311"/>
      <c r="CN53" s="1311">
        <v>55.2</v>
      </c>
      <c r="CO53" s="1311"/>
      <c r="CP53" s="1311"/>
      <c r="CQ53" s="1311"/>
      <c r="CR53" s="1311"/>
      <c r="CS53" s="1311"/>
      <c r="CT53" s="1311"/>
      <c r="CU53" s="1311"/>
      <c r="CV53" s="1311">
        <v>56.4</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603</v>
      </c>
    </row>
    <row r="64" spans="1:109" x14ac:dyDescent="0.15">
      <c r="B64" s="1280"/>
      <c r="G64" s="1287"/>
      <c r="I64" s="1321"/>
      <c r="J64" s="1321"/>
      <c r="K64" s="1321"/>
      <c r="L64" s="1321"/>
      <c r="M64" s="1321"/>
      <c r="N64" s="1322"/>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553</v>
      </c>
      <c r="BQ72" s="1305"/>
      <c r="BR72" s="1305"/>
      <c r="BS72" s="1305"/>
      <c r="BT72" s="1305"/>
      <c r="BU72" s="1305"/>
      <c r="BV72" s="1305"/>
      <c r="BW72" s="1305"/>
      <c r="BX72" s="1305" t="s">
        <v>554</v>
      </c>
      <c r="BY72" s="1305"/>
      <c r="BZ72" s="1305"/>
      <c r="CA72" s="1305"/>
      <c r="CB72" s="1305"/>
      <c r="CC72" s="1305"/>
      <c r="CD72" s="1305"/>
      <c r="CE72" s="1305"/>
      <c r="CF72" s="1305" t="s">
        <v>555</v>
      </c>
      <c r="CG72" s="1305"/>
      <c r="CH72" s="1305"/>
      <c r="CI72" s="1305"/>
      <c r="CJ72" s="1305"/>
      <c r="CK72" s="1305"/>
      <c r="CL72" s="1305"/>
      <c r="CM72" s="1305"/>
      <c r="CN72" s="1305" t="s">
        <v>556</v>
      </c>
      <c r="CO72" s="1305"/>
      <c r="CP72" s="1305"/>
      <c r="CQ72" s="1305"/>
      <c r="CR72" s="1305"/>
      <c r="CS72" s="1305"/>
      <c r="CT72" s="1305"/>
      <c r="CU72" s="1305"/>
      <c r="CV72" s="1305" t="s">
        <v>557</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1">
        <v>0.6</v>
      </c>
      <c r="BQ75" s="1311"/>
      <c r="BR75" s="1311"/>
      <c r="BS75" s="1311"/>
      <c r="BT75" s="1311"/>
      <c r="BU75" s="1311"/>
      <c r="BV75" s="1311"/>
      <c r="BW75" s="1311"/>
      <c r="BX75" s="1311">
        <v>0.1</v>
      </c>
      <c r="BY75" s="1311"/>
      <c r="BZ75" s="1311"/>
      <c r="CA75" s="1311"/>
      <c r="CB75" s="1311"/>
      <c r="CC75" s="1311"/>
      <c r="CD75" s="1311"/>
      <c r="CE75" s="1311"/>
      <c r="CF75" s="1311">
        <v>1</v>
      </c>
      <c r="CG75" s="1311"/>
      <c r="CH75" s="1311"/>
      <c r="CI75" s="1311"/>
      <c r="CJ75" s="1311"/>
      <c r="CK75" s="1311"/>
      <c r="CL75" s="1311"/>
      <c r="CM75" s="1311"/>
      <c r="CN75" s="1311">
        <v>2.9</v>
      </c>
      <c r="CO75" s="1311"/>
      <c r="CP75" s="1311"/>
      <c r="CQ75" s="1311"/>
      <c r="CR75" s="1311"/>
      <c r="CS75" s="1311"/>
      <c r="CT75" s="1311"/>
      <c r="CU75" s="1311"/>
      <c r="CV75" s="1311">
        <v>4.0999999999999996</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602</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GGiLaDT68ZiVkOEYJHTbaBPb8fQpfzDxrf3tgm45Mu6GLrvTbwO5cNDy8H70IEhrdefVKTETmS1UItRveTm/HA==" saltValue="ny3FaC69UUMKl2xmd6BPF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2B6AA-6A50-4733-9EEB-7553DEB35658}">
  <sheetPr>
    <pageSetUpPr fitToPage="1"/>
  </sheetPr>
  <dimension ref="A1:DR125"/>
  <sheetViews>
    <sheetView showGridLines="0" topLeftCell="J7" zoomScaleNormal="100" zoomScaleSheetLayoutView="70" workbookViewId="0">
      <selection activeCell="AS60" sqref="AS6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AC4+ZZkAHQ8gTBpZ22yEpH5NUfIQhc/+luVVth1lSRWLyzZjwjQ4LdoXgwG0NUjZFwHTFvvqqXZFAWi+HZqseA==" saltValue="SfzvNL+NNhUyLYHIOM7eq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2F9C3-71B4-40A9-96C7-13EB5ECDFD67}">
  <sheetPr>
    <pageSetUpPr fitToPage="1"/>
  </sheetPr>
  <dimension ref="A1:DR125"/>
  <sheetViews>
    <sheetView showGridLines="0" topLeftCell="A97" zoomScaleNormal="100" zoomScaleSheetLayoutView="55" workbookViewId="0">
      <selection activeCell="AS60" sqref="AS6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j7uOJiwlermmToNv1TYx1IZ8Y1lZ46fwKD02wsZ3scA3r9zSRIMZxFj1a8Diopk/BUF0FdlNcA66tLvPZnB7Vg==" saltValue="Xq71fogoSO7Ov9YTn5MTs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50813</v>
      </c>
      <c r="E3" s="162"/>
      <c r="F3" s="163">
        <v>49919</v>
      </c>
      <c r="G3" s="164"/>
      <c r="H3" s="165"/>
    </row>
    <row r="4" spans="1:8" x14ac:dyDescent="0.15">
      <c r="A4" s="166"/>
      <c r="B4" s="167"/>
      <c r="C4" s="168"/>
      <c r="D4" s="169">
        <v>14972</v>
      </c>
      <c r="E4" s="170"/>
      <c r="F4" s="171">
        <v>26398</v>
      </c>
      <c r="G4" s="172"/>
      <c r="H4" s="173"/>
    </row>
    <row r="5" spans="1:8" x14ac:dyDescent="0.15">
      <c r="A5" s="154" t="s">
        <v>545</v>
      </c>
      <c r="B5" s="159"/>
      <c r="C5" s="160"/>
      <c r="D5" s="161">
        <v>69783</v>
      </c>
      <c r="E5" s="162"/>
      <c r="F5" s="163">
        <v>47738</v>
      </c>
      <c r="G5" s="164"/>
      <c r="H5" s="165"/>
    </row>
    <row r="6" spans="1:8" x14ac:dyDescent="0.15">
      <c r="A6" s="166"/>
      <c r="B6" s="167"/>
      <c r="C6" s="168"/>
      <c r="D6" s="169">
        <v>13591</v>
      </c>
      <c r="E6" s="170"/>
      <c r="F6" s="171">
        <v>24937</v>
      </c>
      <c r="G6" s="172"/>
      <c r="H6" s="173"/>
    </row>
    <row r="7" spans="1:8" x14ac:dyDescent="0.15">
      <c r="A7" s="154" t="s">
        <v>546</v>
      </c>
      <c r="B7" s="159"/>
      <c r="C7" s="160"/>
      <c r="D7" s="161">
        <v>74564</v>
      </c>
      <c r="E7" s="162"/>
      <c r="F7" s="163">
        <v>52191</v>
      </c>
      <c r="G7" s="164"/>
      <c r="H7" s="165"/>
    </row>
    <row r="8" spans="1:8" x14ac:dyDescent="0.15">
      <c r="A8" s="166"/>
      <c r="B8" s="167"/>
      <c r="C8" s="168"/>
      <c r="D8" s="169">
        <v>21999</v>
      </c>
      <c r="E8" s="170"/>
      <c r="F8" s="171">
        <v>24843</v>
      </c>
      <c r="G8" s="172"/>
      <c r="H8" s="173"/>
    </row>
    <row r="9" spans="1:8" x14ac:dyDescent="0.15">
      <c r="A9" s="154" t="s">
        <v>547</v>
      </c>
      <c r="B9" s="159"/>
      <c r="C9" s="160"/>
      <c r="D9" s="161">
        <v>94982</v>
      </c>
      <c r="E9" s="162"/>
      <c r="F9" s="163">
        <v>47387</v>
      </c>
      <c r="G9" s="164"/>
      <c r="H9" s="165"/>
    </row>
    <row r="10" spans="1:8" x14ac:dyDescent="0.15">
      <c r="A10" s="166"/>
      <c r="B10" s="167"/>
      <c r="C10" s="168"/>
      <c r="D10" s="169">
        <v>29957</v>
      </c>
      <c r="E10" s="170"/>
      <c r="F10" s="171">
        <v>24928</v>
      </c>
      <c r="G10" s="172"/>
      <c r="H10" s="173"/>
    </row>
    <row r="11" spans="1:8" x14ac:dyDescent="0.15">
      <c r="A11" s="154" t="s">
        <v>548</v>
      </c>
      <c r="B11" s="159"/>
      <c r="C11" s="160"/>
      <c r="D11" s="161">
        <v>95421</v>
      </c>
      <c r="E11" s="162"/>
      <c r="F11" s="163">
        <v>51264</v>
      </c>
      <c r="G11" s="164"/>
      <c r="H11" s="165"/>
    </row>
    <row r="12" spans="1:8" x14ac:dyDescent="0.15">
      <c r="A12" s="166"/>
      <c r="B12" s="167"/>
      <c r="C12" s="174"/>
      <c r="D12" s="169">
        <v>30477</v>
      </c>
      <c r="E12" s="170"/>
      <c r="F12" s="171">
        <v>26040</v>
      </c>
      <c r="G12" s="172"/>
      <c r="H12" s="173"/>
    </row>
    <row r="13" spans="1:8" x14ac:dyDescent="0.15">
      <c r="A13" s="154"/>
      <c r="B13" s="159"/>
      <c r="C13" s="175"/>
      <c r="D13" s="176">
        <v>77113</v>
      </c>
      <c r="E13" s="177"/>
      <c r="F13" s="178">
        <v>49700</v>
      </c>
      <c r="G13" s="179"/>
      <c r="H13" s="165"/>
    </row>
    <row r="14" spans="1:8" x14ac:dyDescent="0.15">
      <c r="A14" s="166"/>
      <c r="B14" s="167"/>
      <c r="C14" s="168"/>
      <c r="D14" s="169">
        <v>22199</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6.14</v>
      </c>
      <c r="C19" s="180">
        <f>ROUND(VALUE(SUBSTITUTE(実質収支比率等に係る経年分析!G$48,"▲","-")),2)</f>
        <v>6.37</v>
      </c>
      <c r="D19" s="180">
        <f>ROUND(VALUE(SUBSTITUTE(実質収支比率等に係る経年分析!H$48,"▲","-")),2)</f>
        <v>7.14</v>
      </c>
      <c r="E19" s="180">
        <f>ROUND(VALUE(SUBSTITUTE(実質収支比率等に係る経年分析!I$48,"▲","-")),2)</f>
        <v>6.29</v>
      </c>
      <c r="F19" s="180">
        <f>ROUND(VALUE(SUBSTITUTE(実質収支比率等に係る経年分析!J$48,"▲","-")),2)</f>
        <v>5.57</v>
      </c>
    </row>
    <row r="20" spans="1:11" x14ac:dyDescent="0.15">
      <c r="A20" s="180" t="s">
        <v>55</v>
      </c>
      <c r="B20" s="180">
        <f>ROUND(VALUE(SUBSTITUTE(実質収支比率等に係る経年分析!F$47,"▲","-")),2)</f>
        <v>9.9</v>
      </c>
      <c r="C20" s="180">
        <f>ROUND(VALUE(SUBSTITUTE(実質収支比率等に係る経年分析!G$47,"▲","-")),2)</f>
        <v>10.93</v>
      </c>
      <c r="D20" s="180">
        <f>ROUND(VALUE(SUBSTITUTE(実質収支比率等に係る経年分析!H$47,"▲","-")),2)</f>
        <v>11.58</v>
      </c>
      <c r="E20" s="180">
        <f>ROUND(VALUE(SUBSTITUTE(実質収支比率等に係る経年分析!I$47,"▲","-")),2)</f>
        <v>12.41</v>
      </c>
      <c r="F20" s="180">
        <f>ROUND(VALUE(SUBSTITUTE(実質収支比率等に係る経年分析!J$47,"▲","-")),2)</f>
        <v>13.2</v>
      </c>
    </row>
    <row r="21" spans="1:11" x14ac:dyDescent="0.15">
      <c r="A21" s="180" t="s">
        <v>56</v>
      </c>
      <c r="B21" s="180">
        <f>IF(ISNUMBER(VALUE(SUBSTITUTE(実質収支比率等に係る経年分析!F$49,"▲","-"))),ROUND(VALUE(SUBSTITUTE(実質収支比率等に係る経年分析!F$49,"▲","-")),2),NA())</f>
        <v>-0.44</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0.77</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-0.72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浄化槽整備事業特別会計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0.7</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48.71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56.48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1144</v>
      </c>
      <c r="E42" s="182"/>
      <c r="F42" s="182"/>
      <c r="G42" s="182">
        <f>'実質公債費比率（分子）の構造'!L$52</f>
        <v>1035</v>
      </c>
      <c r="H42" s="182"/>
      <c r="I42" s="182"/>
      <c r="J42" s="182">
        <f>'実質公債費比率（分子）の構造'!M$52</f>
        <v>979</v>
      </c>
      <c r="K42" s="182"/>
      <c r="L42" s="182"/>
      <c r="M42" s="182">
        <f>'実質公債費比率（分子）の構造'!N$52</f>
        <v>920</v>
      </c>
      <c r="N42" s="182"/>
      <c r="O42" s="182"/>
      <c r="P42" s="182">
        <f>'実質公債費比率（分子）の構造'!O$52</f>
        <v>895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20</v>
      </c>
      <c r="C45" s="182"/>
      <c r="D45" s="182"/>
      <c r="E45" s="182">
        <f>'実質公債費比率（分子）の構造'!L$49</f>
        <v>21</v>
      </c>
      <c r="F45" s="182"/>
      <c r="G45" s="182"/>
      <c r="H45" s="182">
        <f>'実質公債費比率（分子）の構造'!M$49</f>
        <v>27</v>
      </c>
      <c r="I45" s="182"/>
      <c r="J45" s="182"/>
      <c r="K45" s="182">
        <f>'実質公債費比率（分子）の構造'!N$49</f>
        <v>63</v>
      </c>
      <c r="L45" s="182"/>
      <c r="M45" s="182"/>
      <c r="N45" s="182">
        <f>'実質公債費比率（分子）の構造'!O$49</f>
        <v>65</v>
      </c>
      <c r="O45" s="182"/>
      <c r="P45" s="182"/>
    </row>
    <row r="46" spans="1:16" x14ac:dyDescent="0.15">
      <c r="A46" s="182" t="s">
        <v>67</v>
      </c>
      <c r="B46" s="182">
        <f>'実質公債費比率（分子）の構造'!K$48</f>
        <v>277</v>
      </c>
      <c r="C46" s="182"/>
      <c r="D46" s="182"/>
      <c r="E46" s="182">
        <f>'実質公債費比率（分子）の構造'!L$48</f>
        <v>276</v>
      </c>
      <c r="F46" s="182"/>
      <c r="G46" s="182"/>
      <c r="H46" s="182">
        <f>'実質公債費比率（分子）の構造'!M$48</f>
        <v>250</v>
      </c>
      <c r="I46" s="182"/>
      <c r="J46" s="182"/>
      <c r="K46" s="182">
        <f>'実質公債費比率（分子）の構造'!N$48</f>
        <v>221</v>
      </c>
      <c r="L46" s="182"/>
      <c r="M46" s="182"/>
      <c r="N46" s="182">
        <f>'実質公債費比率（分子）の構造'!O$48</f>
        <v>211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814</v>
      </c>
      <c r="C49" s="182"/>
      <c r="D49" s="182"/>
      <c r="E49" s="182">
        <f>'実質公債費比率（分子）の構造'!L$45</f>
        <v>792</v>
      </c>
      <c r="F49" s="182"/>
      <c r="G49" s="182"/>
      <c r="H49" s="182">
        <f>'実質公債費比率（分子）の構造'!M$45</f>
        <v>849</v>
      </c>
      <c r="I49" s="182"/>
      <c r="J49" s="182"/>
      <c r="K49" s="182">
        <f>'実質公債費比率（分子）の構造'!N$45</f>
        <v>883</v>
      </c>
      <c r="L49" s="182"/>
      <c r="M49" s="182"/>
      <c r="N49" s="182">
        <f>'実質公債費比率（分子）の構造'!O$45</f>
        <v>869</v>
      </c>
      <c r="O49" s="182"/>
      <c r="P49" s="182"/>
    </row>
    <row r="50" spans="1:16" x14ac:dyDescent="0.15">
      <c r="A50" s="182" t="s">
        <v>71</v>
      </c>
      <c r="B50" s="182" t="e">
        <f>NA()</f>
        <v>#N/A</v>
      </c>
      <c r="C50" s="182">
        <f>IF(ISNUMBER('実質公債費比率（分子）の構造'!K$53),'実質公債費比率（分子）の構造'!K$53,NA())</f>
        <v>-33</v>
      </c>
      <c r="D50" s="182" t="e">
        <f>NA()</f>
        <v>#N/A</v>
      </c>
      <c r="E50" s="182" t="e">
        <f>NA()</f>
        <v>#N/A</v>
      </c>
      <c r="F50" s="182">
        <f>IF(ISNUMBER('実質公債費比率（分子）の構造'!L$53),'実質公債費比率（分子）の構造'!L$53,NA())</f>
        <v>54</v>
      </c>
      <c r="G50" s="182" t="e">
        <f>NA()</f>
        <v>#N/A</v>
      </c>
      <c r="H50" s="182" t="e">
        <f>NA()</f>
        <v>#N/A</v>
      </c>
      <c r="I50" s="182">
        <f>IF(ISNUMBER('実質公債費比率（分子）の構造'!M$53),'実質公債費比率（分子）の構造'!M$53,NA())</f>
        <v>147</v>
      </c>
      <c r="J50" s="182" t="e">
        <f>NA()</f>
        <v>#N/A</v>
      </c>
      <c r="K50" s="182" t="e">
        <f>NA()</f>
        <v>#N/A</v>
      </c>
      <c r="L50" s="182">
        <f>IF(ISNUMBER('実質公債費比率（分子）の構造'!N$53),'実質公債費比率（分子）の構造'!N$53,NA())</f>
        <v>247</v>
      </c>
      <c r="M50" s="182" t="e">
        <f>NA()</f>
        <v>#N/A</v>
      </c>
      <c r="N50" s="182" t="e">
        <f>NA()</f>
        <v>#N/A</v>
      </c>
      <c r="O50" s="182">
        <f>IF(ISNUMBER('実質公債費比率（分子）の構造'!O$53),'実質公債費比率（分子）の構造'!O$53,NA())</f>
        <v>250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8982</v>
      </c>
      <c r="E56" s="181"/>
      <c r="F56" s="181"/>
      <c r="G56" s="181">
        <f>'将来負担比率（分子）の構造'!J$52</f>
        <v>8857</v>
      </c>
      <c r="H56" s="181"/>
      <c r="I56" s="181"/>
      <c r="J56" s="181">
        <f>'将来負担比率（分子）の構造'!K$52</f>
        <v>8717</v>
      </c>
      <c r="K56" s="181"/>
      <c r="L56" s="181"/>
      <c r="M56" s="181">
        <f>'将来負担比率（分子）の構造'!L$52</f>
        <v>8586</v>
      </c>
      <c r="N56" s="181"/>
      <c r="O56" s="181"/>
      <c r="P56" s="181">
        <f>'将来負担比率（分子）の構造'!M$52</f>
        <v>8773</v>
      </c>
    </row>
    <row r="57" spans="1:16" x14ac:dyDescent="0.15">
      <c r="A57" s="181" t="s">
        <v>42</v>
      </c>
      <c r="B57" s="181"/>
      <c r="C57" s="181"/>
      <c r="D57" s="181">
        <f>'将来負担比率（分子）の構造'!I$51</f>
        <v>2487</v>
      </c>
      <c r="E57" s="181"/>
      <c r="F57" s="181"/>
      <c r="G57" s="181">
        <f>'将来負担比率（分子）の構造'!J$51</f>
        <v>2743</v>
      </c>
      <c r="H57" s="181"/>
      <c r="I57" s="181"/>
      <c r="J57" s="181">
        <f>'将来負担比率（分子）の構造'!K$51</f>
        <v>2657</v>
      </c>
      <c r="K57" s="181"/>
      <c r="L57" s="181"/>
      <c r="M57" s="181">
        <f>'将来負担比率（分子）の構造'!L$51</f>
        <v>2519</v>
      </c>
      <c r="N57" s="181"/>
      <c r="O57" s="181"/>
      <c r="P57" s="181">
        <f>'将来負担比率（分子）の構造'!M$51</f>
        <v>2217</v>
      </c>
    </row>
    <row r="58" spans="1:16" x14ac:dyDescent="0.15">
      <c r="A58" s="181" t="s">
        <v>41</v>
      </c>
      <c r="B58" s="181"/>
      <c r="C58" s="181"/>
      <c r="D58" s="181">
        <f>'将来負担比率（分子）の構造'!I$50</f>
        <v>5745</v>
      </c>
      <c r="E58" s="181"/>
      <c r="F58" s="181"/>
      <c r="G58" s="181">
        <f>'将来負担比率（分子）の構造'!J$50</f>
        <v>6079</v>
      </c>
      <c r="H58" s="181"/>
      <c r="I58" s="181"/>
      <c r="J58" s="181">
        <f>'将来負担比率（分子）の構造'!K$50</f>
        <v>6331</v>
      </c>
      <c r="K58" s="181"/>
      <c r="L58" s="181"/>
      <c r="M58" s="181">
        <f>'将来負担比率（分子）の構造'!L$50</f>
        <v>6187</v>
      </c>
      <c r="N58" s="181"/>
      <c r="O58" s="181"/>
      <c r="P58" s="181">
        <f>'将来負担比率（分子）の構造'!M$50</f>
        <v>5937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1</v>
      </c>
      <c r="O61" s="181"/>
      <c r="P61" s="181"/>
    </row>
    <row r="62" spans="1:16" x14ac:dyDescent="0.15">
      <c r="A62" s="181" t="s">
        <v>35</v>
      </c>
      <c r="B62" s="181">
        <f>'将来負担比率（分子）の構造'!I$45</f>
        <v>116</v>
      </c>
      <c r="C62" s="181"/>
      <c r="D62" s="181"/>
      <c r="E62" s="181">
        <f>'将来負担比率（分子）の構造'!J$45</f>
        <v>257</v>
      </c>
      <c r="F62" s="181"/>
      <c r="G62" s="181"/>
      <c r="H62" s="181">
        <f>'将来負担比率（分子）の構造'!K$45</f>
        <v>271</v>
      </c>
      <c r="I62" s="181"/>
      <c r="J62" s="181"/>
      <c r="K62" s="181">
        <f>'将来負担比率（分子）の構造'!L$45</f>
        <v>317</v>
      </c>
      <c r="L62" s="181"/>
      <c r="M62" s="181"/>
      <c r="N62" s="181">
        <f>'将来負担比率（分子）の構造'!M$45</f>
        <v>349</v>
      </c>
      <c r="O62" s="181"/>
      <c r="P62" s="181"/>
    </row>
    <row r="63" spans="1:16" x14ac:dyDescent="0.15">
      <c r="A63" s="181" t="s">
        <v>34</v>
      </c>
      <c r="B63" s="181">
        <f>'将来負担比率（分子）の構造'!I$44</f>
        <v>506</v>
      </c>
      <c r="C63" s="181"/>
      <c r="D63" s="181"/>
      <c r="E63" s="181">
        <f>'将来負担比率（分子）の構造'!J$44</f>
        <v>507</v>
      </c>
      <c r="F63" s="181"/>
      <c r="G63" s="181"/>
      <c r="H63" s="181">
        <f>'将来負担比率（分子）の構造'!K$44</f>
        <v>508</v>
      </c>
      <c r="I63" s="181"/>
      <c r="J63" s="181"/>
      <c r="K63" s="181">
        <f>'将来負担比率（分子）の構造'!L$44</f>
        <v>433</v>
      </c>
      <c r="L63" s="181"/>
      <c r="M63" s="181"/>
      <c r="N63" s="181">
        <f>'将来負担比率（分子）の構造'!M$44</f>
        <v>388</v>
      </c>
      <c r="O63" s="181"/>
      <c r="P63" s="181"/>
    </row>
    <row r="64" spans="1:16" x14ac:dyDescent="0.15">
      <c r="A64" s="181" t="s">
        <v>33</v>
      </c>
      <c r="B64" s="181">
        <f>'将来負担比率（分子）の構造'!I$43</f>
        <v>1806</v>
      </c>
      <c r="C64" s="181"/>
      <c r="D64" s="181"/>
      <c r="E64" s="181">
        <f>'将来負担比率（分子）の構造'!J$43</f>
        <v>2102</v>
      </c>
      <c r="F64" s="181"/>
      <c r="G64" s="181"/>
      <c r="H64" s="181">
        <f>'将来負担比率（分子）の構造'!K$43</f>
        <v>1730</v>
      </c>
      <c r="I64" s="181"/>
      <c r="J64" s="181"/>
      <c r="K64" s="181">
        <f>'将来負担比率（分子）の構造'!L$43</f>
        <v>1503</v>
      </c>
      <c r="L64" s="181"/>
      <c r="M64" s="181"/>
      <c r="N64" s="181">
        <f>'将来負担比率（分子）の構造'!M$43</f>
        <v>1273</v>
      </c>
      <c r="O64" s="181"/>
      <c r="P64" s="181"/>
    </row>
    <row r="65" spans="1:16" x14ac:dyDescent="0.15">
      <c r="A65" s="181" t="s">
        <v>32</v>
      </c>
      <c r="B65" s="181">
        <f>'将来負担比率（分子）の構造'!I$42</f>
        <v>39</v>
      </c>
      <c r="C65" s="181"/>
      <c r="D65" s="181"/>
      <c r="E65" s="181">
        <f>'将来負担比率（分子）の構造'!J$42</f>
        <v>39</v>
      </c>
      <c r="F65" s="181"/>
      <c r="G65" s="181"/>
      <c r="H65" s="181">
        <f>'将来負担比率（分子）の構造'!K$42</f>
        <v>39</v>
      </c>
      <c r="I65" s="181"/>
      <c r="J65" s="181"/>
      <c r="K65" s="181">
        <f>'将来負担比率（分子）の構造'!L$42</f>
        <v>39</v>
      </c>
      <c r="L65" s="181"/>
      <c r="M65" s="181"/>
      <c r="N65" s="181">
        <f>'将来負担比率（分子）の構造'!M$42</f>
        <v>39</v>
      </c>
      <c r="O65" s="181"/>
      <c r="P65" s="181"/>
    </row>
    <row r="66" spans="1:16" x14ac:dyDescent="0.15">
      <c r="A66" s="181" t="s">
        <v>31</v>
      </c>
      <c r="B66" s="181">
        <f>'将来負担比率（分子）の構造'!I$41</f>
        <v>8373</v>
      </c>
      <c r="C66" s="181"/>
      <c r="D66" s="181"/>
      <c r="E66" s="181">
        <f>'将来負担比率（分子）の構造'!J$41</f>
        <v>8890</v>
      </c>
      <c r="F66" s="181"/>
      <c r="G66" s="181"/>
      <c r="H66" s="181">
        <f>'将来負担比率（分子）の構造'!K$41</f>
        <v>9306</v>
      </c>
      <c r="I66" s="181"/>
      <c r="J66" s="181"/>
      <c r="K66" s="181">
        <f>'将来負担比率（分子）の構造'!L$41</f>
        <v>9679</v>
      </c>
      <c r="L66" s="181"/>
      <c r="M66" s="181"/>
      <c r="N66" s="181">
        <f>'将来負担比率（分子）の構造'!M$41</f>
        <v>10184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683</v>
      </c>
      <c r="C72" s="185">
        <f>基金残高に係る経年分析!G55</f>
        <v>734</v>
      </c>
      <c r="D72" s="185">
        <f>基金残高に係る経年分析!H55</f>
        <v>781</v>
      </c>
    </row>
    <row r="73" spans="1:16" x14ac:dyDescent="0.15">
      <c r="A73" s="184" t="s">
        <v>78</v>
      </c>
      <c r="B73" s="185">
        <f>基金残高に係る経年分析!F56</f>
        <v>1784</v>
      </c>
      <c r="C73" s="185">
        <f>基金残高に係る経年分析!G56</f>
        <v>1623</v>
      </c>
      <c r="D73" s="185">
        <f>基金残高に係る経年分析!H56</f>
        <v>1367</v>
      </c>
    </row>
    <row r="74" spans="1:16" x14ac:dyDescent="0.15">
      <c r="A74" s="184" t="s">
        <v>79</v>
      </c>
      <c r="B74" s="185">
        <f>基金残高に係る経年分析!F57</f>
        <v>3349</v>
      </c>
      <c r="C74" s="185">
        <f>基金残高に係る経年分析!G57</f>
        <v>3260</v>
      </c>
      <c r="D74" s="185">
        <f>基金残高に係る経年分析!H57</f>
        <v>3197</v>
      </c>
    </row>
  </sheetData>
  <sheetProtection algorithmName="SHA-512" hashValue="kmfJboEpepnq92osL4+87/tmzfHfU5FdZYAtfVTEFDYPfTC7r/7WNi7EBh5I0ElKt/6fwNKh4s1tUbr2RMlUcQ==" saltValue="KD1vkwxyqe7zOkvsTdqH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3939984</v>
      </c>
      <c r="S5" s="635"/>
      <c r="T5" s="635"/>
      <c r="U5" s="635"/>
      <c r="V5" s="635"/>
      <c r="W5" s="635"/>
      <c r="X5" s="635"/>
      <c r="Y5" s="636"/>
      <c r="Z5" s="637">
        <v>32</v>
      </c>
      <c r="AA5" s="637"/>
      <c r="AB5" s="637"/>
      <c r="AC5" s="637"/>
      <c r="AD5" s="638">
        <v>3621818</v>
      </c>
      <c r="AE5" s="638"/>
      <c r="AF5" s="638"/>
      <c r="AG5" s="638"/>
      <c r="AH5" s="638"/>
      <c r="AI5" s="638"/>
      <c r="AJ5" s="638"/>
      <c r="AK5" s="638"/>
      <c r="AL5" s="639">
        <v>63.8</v>
      </c>
      <c r="AM5" s="640"/>
      <c r="AN5" s="640"/>
      <c r="AO5" s="641"/>
      <c r="AP5" s="631" t="s">
        <v>228</v>
      </c>
      <c r="AQ5" s="632"/>
      <c r="AR5" s="632"/>
      <c r="AS5" s="632"/>
      <c r="AT5" s="632"/>
      <c r="AU5" s="632"/>
      <c r="AV5" s="632"/>
      <c r="AW5" s="632"/>
      <c r="AX5" s="632"/>
      <c r="AY5" s="632"/>
      <c r="AZ5" s="632"/>
      <c r="BA5" s="632"/>
      <c r="BB5" s="632"/>
      <c r="BC5" s="632"/>
      <c r="BD5" s="632"/>
      <c r="BE5" s="632"/>
      <c r="BF5" s="633"/>
      <c r="BG5" s="645">
        <v>3621818</v>
      </c>
      <c r="BH5" s="646"/>
      <c r="BI5" s="646"/>
      <c r="BJ5" s="646"/>
      <c r="BK5" s="646"/>
      <c r="BL5" s="646"/>
      <c r="BM5" s="646"/>
      <c r="BN5" s="647"/>
      <c r="BO5" s="648">
        <v>91.9</v>
      </c>
      <c r="BP5" s="648"/>
      <c r="BQ5" s="648"/>
      <c r="BR5" s="648"/>
      <c r="BS5" s="649" t="s">
        <v>138</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65001</v>
      </c>
      <c r="S6" s="646"/>
      <c r="T6" s="646"/>
      <c r="U6" s="646"/>
      <c r="V6" s="646"/>
      <c r="W6" s="646"/>
      <c r="X6" s="646"/>
      <c r="Y6" s="647"/>
      <c r="Z6" s="648">
        <v>0.5</v>
      </c>
      <c r="AA6" s="648"/>
      <c r="AB6" s="648"/>
      <c r="AC6" s="648"/>
      <c r="AD6" s="649">
        <v>65001</v>
      </c>
      <c r="AE6" s="649"/>
      <c r="AF6" s="649"/>
      <c r="AG6" s="649"/>
      <c r="AH6" s="649"/>
      <c r="AI6" s="649"/>
      <c r="AJ6" s="649"/>
      <c r="AK6" s="649"/>
      <c r="AL6" s="650">
        <v>1.1000000000000001</v>
      </c>
      <c r="AM6" s="651"/>
      <c r="AN6" s="651"/>
      <c r="AO6" s="652"/>
      <c r="AP6" s="642" t="s">
        <v>233</v>
      </c>
      <c r="AQ6" s="643"/>
      <c r="AR6" s="643"/>
      <c r="AS6" s="643"/>
      <c r="AT6" s="643"/>
      <c r="AU6" s="643"/>
      <c r="AV6" s="643"/>
      <c r="AW6" s="643"/>
      <c r="AX6" s="643"/>
      <c r="AY6" s="643"/>
      <c r="AZ6" s="643"/>
      <c r="BA6" s="643"/>
      <c r="BB6" s="643"/>
      <c r="BC6" s="643"/>
      <c r="BD6" s="643"/>
      <c r="BE6" s="643"/>
      <c r="BF6" s="644"/>
      <c r="BG6" s="645">
        <v>3621818</v>
      </c>
      <c r="BH6" s="646"/>
      <c r="BI6" s="646"/>
      <c r="BJ6" s="646"/>
      <c r="BK6" s="646"/>
      <c r="BL6" s="646"/>
      <c r="BM6" s="646"/>
      <c r="BN6" s="647"/>
      <c r="BO6" s="648">
        <v>91.9</v>
      </c>
      <c r="BP6" s="648"/>
      <c r="BQ6" s="648"/>
      <c r="BR6" s="648"/>
      <c r="BS6" s="649" t="s">
        <v>174</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124065</v>
      </c>
      <c r="CS6" s="646"/>
      <c r="CT6" s="646"/>
      <c r="CU6" s="646"/>
      <c r="CV6" s="646"/>
      <c r="CW6" s="646"/>
      <c r="CX6" s="646"/>
      <c r="CY6" s="647"/>
      <c r="CZ6" s="639">
        <v>1.1000000000000001</v>
      </c>
      <c r="DA6" s="640"/>
      <c r="DB6" s="640"/>
      <c r="DC6" s="659"/>
      <c r="DD6" s="654" t="s">
        <v>174</v>
      </c>
      <c r="DE6" s="646"/>
      <c r="DF6" s="646"/>
      <c r="DG6" s="646"/>
      <c r="DH6" s="646"/>
      <c r="DI6" s="646"/>
      <c r="DJ6" s="646"/>
      <c r="DK6" s="646"/>
      <c r="DL6" s="646"/>
      <c r="DM6" s="646"/>
      <c r="DN6" s="646"/>
      <c r="DO6" s="646"/>
      <c r="DP6" s="647"/>
      <c r="DQ6" s="654">
        <v>123999</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1972</v>
      </c>
      <c r="S7" s="646"/>
      <c r="T7" s="646"/>
      <c r="U7" s="646"/>
      <c r="V7" s="646"/>
      <c r="W7" s="646"/>
      <c r="X7" s="646"/>
      <c r="Y7" s="647"/>
      <c r="Z7" s="648">
        <v>0</v>
      </c>
      <c r="AA7" s="648"/>
      <c r="AB7" s="648"/>
      <c r="AC7" s="648"/>
      <c r="AD7" s="649">
        <v>1972</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1564488</v>
      </c>
      <c r="BH7" s="646"/>
      <c r="BI7" s="646"/>
      <c r="BJ7" s="646"/>
      <c r="BK7" s="646"/>
      <c r="BL7" s="646"/>
      <c r="BM7" s="646"/>
      <c r="BN7" s="647"/>
      <c r="BO7" s="648">
        <v>39.700000000000003</v>
      </c>
      <c r="BP7" s="648"/>
      <c r="BQ7" s="648"/>
      <c r="BR7" s="648"/>
      <c r="BS7" s="649" t="s">
        <v>174</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1075724</v>
      </c>
      <c r="CS7" s="646"/>
      <c r="CT7" s="646"/>
      <c r="CU7" s="646"/>
      <c r="CV7" s="646"/>
      <c r="CW7" s="646"/>
      <c r="CX7" s="646"/>
      <c r="CY7" s="647"/>
      <c r="CZ7" s="648">
        <v>9.1999999999999993</v>
      </c>
      <c r="DA7" s="648"/>
      <c r="DB7" s="648"/>
      <c r="DC7" s="648"/>
      <c r="DD7" s="654">
        <v>145420</v>
      </c>
      <c r="DE7" s="646"/>
      <c r="DF7" s="646"/>
      <c r="DG7" s="646"/>
      <c r="DH7" s="646"/>
      <c r="DI7" s="646"/>
      <c r="DJ7" s="646"/>
      <c r="DK7" s="646"/>
      <c r="DL7" s="646"/>
      <c r="DM7" s="646"/>
      <c r="DN7" s="646"/>
      <c r="DO7" s="646"/>
      <c r="DP7" s="647"/>
      <c r="DQ7" s="654">
        <v>831132</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8965</v>
      </c>
      <c r="S8" s="646"/>
      <c r="T8" s="646"/>
      <c r="U8" s="646"/>
      <c r="V8" s="646"/>
      <c r="W8" s="646"/>
      <c r="X8" s="646"/>
      <c r="Y8" s="647"/>
      <c r="Z8" s="648">
        <v>0.1</v>
      </c>
      <c r="AA8" s="648"/>
      <c r="AB8" s="648"/>
      <c r="AC8" s="648"/>
      <c r="AD8" s="649">
        <v>8965</v>
      </c>
      <c r="AE8" s="649"/>
      <c r="AF8" s="649"/>
      <c r="AG8" s="649"/>
      <c r="AH8" s="649"/>
      <c r="AI8" s="649"/>
      <c r="AJ8" s="649"/>
      <c r="AK8" s="649"/>
      <c r="AL8" s="650">
        <v>0.2</v>
      </c>
      <c r="AM8" s="651"/>
      <c r="AN8" s="651"/>
      <c r="AO8" s="652"/>
      <c r="AP8" s="642" t="s">
        <v>239</v>
      </c>
      <c r="AQ8" s="643"/>
      <c r="AR8" s="643"/>
      <c r="AS8" s="643"/>
      <c r="AT8" s="643"/>
      <c r="AU8" s="643"/>
      <c r="AV8" s="643"/>
      <c r="AW8" s="643"/>
      <c r="AX8" s="643"/>
      <c r="AY8" s="643"/>
      <c r="AZ8" s="643"/>
      <c r="BA8" s="643"/>
      <c r="BB8" s="643"/>
      <c r="BC8" s="643"/>
      <c r="BD8" s="643"/>
      <c r="BE8" s="643"/>
      <c r="BF8" s="644"/>
      <c r="BG8" s="645">
        <v>49665</v>
      </c>
      <c r="BH8" s="646"/>
      <c r="BI8" s="646"/>
      <c r="BJ8" s="646"/>
      <c r="BK8" s="646"/>
      <c r="BL8" s="646"/>
      <c r="BM8" s="646"/>
      <c r="BN8" s="647"/>
      <c r="BO8" s="648">
        <v>1.3</v>
      </c>
      <c r="BP8" s="648"/>
      <c r="BQ8" s="648"/>
      <c r="BR8" s="648"/>
      <c r="BS8" s="654" t="s">
        <v>174</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4087350</v>
      </c>
      <c r="CS8" s="646"/>
      <c r="CT8" s="646"/>
      <c r="CU8" s="646"/>
      <c r="CV8" s="646"/>
      <c r="CW8" s="646"/>
      <c r="CX8" s="646"/>
      <c r="CY8" s="647"/>
      <c r="CZ8" s="648">
        <v>34.9</v>
      </c>
      <c r="DA8" s="648"/>
      <c r="DB8" s="648"/>
      <c r="DC8" s="648"/>
      <c r="DD8" s="654">
        <v>14952</v>
      </c>
      <c r="DE8" s="646"/>
      <c r="DF8" s="646"/>
      <c r="DG8" s="646"/>
      <c r="DH8" s="646"/>
      <c r="DI8" s="646"/>
      <c r="DJ8" s="646"/>
      <c r="DK8" s="646"/>
      <c r="DL8" s="646"/>
      <c r="DM8" s="646"/>
      <c r="DN8" s="646"/>
      <c r="DO8" s="646"/>
      <c r="DP8" s="647"/>
      <c r="DQ8" s="654">
        <v>1869321</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4903</v>
      </c>
      <c r="S9" s="646"/>
      <c r="T9" s="646"/>
      <c r="U9" s="646"/>
      <c r="V9" s="646"/>
      <c r="W9" s="646"/>
      <c r="X9" s="646"/>
      <c r="Y9" s="647"/>
      <c r="Z9" s="648">
        <v>0</v>
      </c>
      <c r="AA9" s="648"/>
      <c r="AB9" s="648"/>
      <c r="AC9" s="648"/>
      <c r="AD9" s="649">
        <v>4903</v>
      </c>
      <c r="AE9" s="649"/>
      <c r="AF9" s="649"/>
      <c r="AG9" s="649"/>
      <c r="AH9" s="649"/>
      <c r="AI9" s="649"/>
      <c r="AJ9" s="649"/>
      <c r="AK9" s="649"/>
      <c r="AL9" s="650">
        <v>0.1</v>
      </c>
      <c r="AM9" s="651"/>
      <c r="AN9" s="651"/>
      <c r="AO9" s="652"/>
      <c r="AP9" s="642" t="s">
        <v>242</v>
      </c>
      <c r="AQ9" s="643"/>
      <c r="AR9" s="643"/>
      <c r="AS9" s="643"/>
      <c r="AT9" s="643"/>
      <c r="AU9" s="643"/>
      <c r="AV9" s="643"/>
      <c r="AW9" s="643"/>
      <c r="AX9" s="643"/>
      <c r="AY9" s="643"/>
      <c r="AZ9" s="643"/>
      <c r="BA9" s="643"/>
      <c r="BB9" s="643"/>
      <c r="BC9" s="643"/>
      <c r="BD9" s="643"/>
      <c r="BE9" s="643"/>
      <c r="BF9" s="644"/>
      <c r="BG9" s="645">
        <v>1237334</v>
      </c>
      <c r="BH9" s="646"/>
      <c r="BI9" s="646"/>
      <c r="BJ9" s="646"/>
      <c r="BK9" s="646"/>
      <c r="BL9" s="646"/>
      <c r="BM9" s="646"/>
      <c r="BN9" s="647"/>
      <c r="BO9" s="648">
        <v>31.4</v>
      </c>
      <c r="BP9" s="648"/>
      <c r="BQ9" s="648"/>
      <c r="BR9" s="648"/>
      <c r="BS9" s="654" t="s">
        <v>174</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721223</v>
      </c>
      <c r="CS9" s="646"/>
      <c r="CT9" s="646"/>
      <c r="CU9" s="646"/>
      <c r="CV9" s="646"/>
      <c r="CW9" s="646"/>
      <c r="CX9" s="646"/>
      <c r="CY9" s="647"/>
      <c r="CZ9" s="648">
        <v>6.2</v>
      </c>
      <c r="DA9" s="648"/>
      <c r="DB9" s="648"/>
      <c r="DC9" s="648"/>
      <c r="DD9" s="654">
        <v>1399</v>
      </c>
      <c r="DE9" s="646"/>
      <c r="DF9" s="646"/>
      <c r="DG9" s="646"/>
      <c r="DH9" s="646"/>
      <c r="DI9" s="646"/>
      <c r="DJ9" s="646"/>
      <c r="DK9" s="646"/>
      <c r="DL9" s="646"/>
      <c r="DM9" s="646"/>
      <c r="DN9" s="646"/>
      <c r="DO9" s="646"/>
      <c r="DP9" s="647"/>
      <c r="DQ9" s="654">
        <v>650733</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174</v>
      </c>
      <c r="S10" s="646"/>
      <c r="T10" s="646"/>
      <c r="U10" s="646"/>
      <c r="V10" s="646"/>
      <c r="W10" s="646"/>
      <c r="X10" s="646"/>
      <c r="Y10" s="647"/>
      <c r="Z10" s="648" t="s">
        <v>174</v>
      </c>
      <c r="AA10" s="648"/>
      <c r="AB10" s="648"/>
      <c r="AC10" s="648"/>
      <c r="AD10" s="649" t="s">
        <v>174</v>
      </c>
      <c r="AE10" s="649"/>
      <c r="AF10" s="649"/>
      <c r="AG10" s="649"/>
      <c r="AH10" s="649"/>
      <c r="AI10" s="649"/>
      <c r="AJ10" s="649"/>
      <c r="AK10" s="649"/>
      <c r="AL10" s="650" t="s">
        <v>174</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107537</v>
      </c>
      <c r="BH10" s="646"/>
      <c r="BI10" s="646"/>
      <c r="BJ10" s="646"/>
      <c r="BK10" s="646"/>
      <c r="BL10" s="646"/>
      <c r="BM10" s="646"/>
      <c r="BN10" s="647"/>
      <c r="BO10" s="648">
        <v>2.7</v>
      </c>
      <c r="BP10" s="648"/>
      <c r="BQ10" s="648"/>
      <c r="BR10" s="648"/>
      <c r="BS10" s="654" t="s">
        <v>174</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6650</v>
      </c>
      <c r="CS10" s="646"/>
      <c r="CT10" s="646"/>
      <c r="CU10" s="646"/>
      <c r="CV10" s="646"/>
      <c r="CW10" s="646"/>
      <c r="CX10" s="646"/>
      <c r="CY10" s="647"/>
      <c r="CZ10" s="648">
        <v>0.1</v>
      </c>
      <c r="DA10" s="648"/>
      <c r="DB10" s="648"/>
      <c r="DC10" s="648"/>
      <c r="DD10" s="654" t="s">
        <v>174</v>
      </c>
      <c r="DE10" s="646"/>
      <c r="DF10" s="646"/>
      <c r="DG10" s="646"/>
      <c r="DH10" s="646"/>
      <c r="DI10" s="646"/>
      <c r="DJ10" s="646"/>
      <c r="DK10" s="646"/>
      <c r="DL10" s="646"/>
      <c r="DM10" s="646"/>
      <c r="DN10" s="646"/>
      <c r="DO10" s="646"/>
      <c r="DP10" s="647"/>
      <c r="DQ10" s="654">
        <v>6650</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561812</v>
      </c>
      <c r="S11" s="646"/>
      <c r="T11" s="646"/>
      <c r="U11" s="646"/>
      <c r="V11" s="646"/>
      <c r="W11" s="646"/>
      <c r="X11" s="646"/>
      <c r="Y11" s="647"/>
      <c r="Z11" s="650">
        <v>4.5999999999999996</v>
      </c>
      <c r="AA11" s="651"/>
      <c r="AB11" s="651"/>
      <c r="AC11" s="663"/>
      <c r="AD11" s="654">
        <v>561812</v>
      </c>
      <c r="AE11" s="646"/>
      <c r="AF11" s="646"/>
      <c r="AG11" s="646"/>
      <c r="AH11" s="646"/>
      <c r="AI11" s="646"/>
      <c r="AJ11" s="646"/>
      <c r="AK11" s="647"/>
      <c r="AL11" s="650">
        <v>9.9</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169952</v>
      </c>
      <c r="BH11" s="646"/>
      <c r="BI11" s="646"/>
      <c r="BJ11" s="646"/>
      <c r="BK11" s="646"/>
      <c r="BL11" s="646"/>
      <c r="BM11" s="646"/>
      <c r="BN11" s="647"/>
      <c r="BO11" s="648">
        <v>4.3</v>
      </c>
      <c r="BP11" s="648"/>
      <c r="BQ11" s="648"/>
      <c r="BR11" s="648"/>
      <c r="BS11" s="654" t="s">
        <v>174</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91984</v>
      </c>
      <c r="CS11" s="646"/>
      <c r="CT11" s="646"/>
      <c r="CU11" s="646"/>
      <c r="CV11" s="646"/>
      <c r="CW11" s="646"/>
      <c r="CX11" s="646"/>
      <c r="CY11" s="647"/>
      <c r="CZ11" s="648">
        <v>0.8</v>
      </c>
      <c r="DA11" s="648"/>
      <c r="DB11" s="648"/>
      <c r="DC11" s="648"/>
      <c r="DD11" s="654">
        <v>5172</v>
      </c>
      <c r="DE11" s="646"/>
      <c r="DF11" s="646"/>
      <c r="DG11" s="646"/>
      <c r="DH11" s="646"/>
      <c r="DI11" s="646"/>
      <c r="DJ11" s="646"/>
      <c r="DK11" s="646"/>
      <c r="DL11" s="646"/>
      <c r="DM11" s="646"/>
      <c r="DN11" s="646"/>
      <c r="DO11" s="646"/>
      <c r="DP11" s="647"/>
      <c r="DQ11" s="654">
        <v>82755</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174</v>
      </c>
      <c r="S12" s="646"/>
      <c r="T12" s="646"/>
      <c r="U12" s="646"/>
      <c r="V12" s="646"/>
      <c r="W12" s="646"/>
      <c r="X12" s="646"/>
      <c r="Y12" s="647"/>
      <c r="Z12" s="648" t="s">
        <v>174</v>
      </c>
      <c r="AA12" s="648"/>
      <c r="AB12" s="648"/>
      <c r="AC12" s="648"/>
      <c r="AD12" s="649" t="s">
        <v>174</v>
      </c>
      <c r="AE12" s="649"/>
      <c r="AF12" s="649"/>
      <c r="AG12" s="649"/>
      <c r="AH12" s="649"/>
      <c r="AI12" s="649"/>
      <c r="AJ12" s="649"/>
      <c r="AK12" s="649"/>
      <c r="AL12" s="650" t="s">
        <v>174</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1753358</v>
      </c>
      <c r="BH12" s="646"/>
      <c r="BI12" s="646"/>
      <c r="BJ12" s="646"/>
      <c r="BK12" s="646"/>
      <c r="BL12" s="646"/>
      <c r="BM12" s="646"/>
      <c r="BN12" s="647"/>
      <c r="BO12" s="648">
        <v>44.5</v>
      </c>
      <c r="BP12" s="648"/>
      <c r="BQ12" s="648"/>
      <c r="BR12" s="648"/>
      <c r="BS12" s="654" t="s">
        <v>174</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165152</v>
      </c>
      <c r="CS12" s="646"/>
      <c r="CT12" s="646"/>
      <c r="CU12" s="646"/>
      <c r="CV12" s="646"/>
      <c r="CW12" s="646"/>
      <c r="CX12" s="646"/>
      <c r="CY12" s="647"/>
      <c r="CZ12" s="648">
        <v>1.4</v>
      </c>
      <c r="DA12" s="648"/>
      <c r="DB12" s="648"/>
      <c r="DC12" s="648"/>
      <c r="DD12" s="654" t="s">
        <v>174</v>
      </c>
      <c r="DE12" s="646"/>
      <c r="DF12" s="646"/>
      <c r="DG12" s="646"/>
      <c r="DH12" s="646"/>
      <c r="DI12" s="646"/>
      <c r="DJ12" s="646"/>
      <c r="DK12" s="646"/>
      <c r="DL12" s="646"/>
      <c r="DM12" s="646"/>
      <c r="DN12" s="646"/>
      <c r="DO12" s="646"/>
      <c r="DP12" s="647"/>
      <c r="DQ12" s="654">
        <v>164062</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174</v>
      </c>
      <c r="S13" s="646"/>
      <c r="T13" s="646"/>
      <c r="U13" s="646"/>
      <c r="V13" s="646"/>
      <c r="W13" s="646"/>
      <c r="X13" s="646"/>
      <c r="Y13" s="647"/>
      <c r="Z13" s="648" t="s">
        <v>174</v>
      </c>
      <c r="AA13" s="648"/>
      <c r="AB13" s="648"/>
      <c r="AC13" s="648"/>
      <c r="AD13" s="649" t="s">
        <v>174</v>
      </c>
      <c r="AE13" s="649"/>
      <c r="AF13" s="649"/>
      <c r="AG13" s="649"/>
      <c r="AH13" s="649"/>
      <c r="AI13" s="649"/>
      <c r="AJ13" s="649"/>
      <c r="AK13" s="649"/>
      <c r="AL13" s="650" t="s">
        <v>174</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1749611</v>
      </c>
      <c r="BH13" s="646"/>
      <c r="BI13" s="646"/>
      <c r="BJ13" s="646"/>
      <c r="BK13" s="646"/>
      <c r="BL13" s="646"/>
      <c r="BM13" s="646"/>
      <c r="BN13" s="647"/>
      <c r="BO13" s="648">
        <v>44.4</v>
      </c>
      <c r="BP13" s="648"/>
      <c r="BQ13" s="648"/>
      <c r="BR13" s="648"/>
      <c r="BS13" s="654" t="s">
        <v>174</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2729685</v>
      </c>
      <c r="CS13" s="646"/>
      <c r="CT13" s="646"/>
      <c r="CU13" s="646"/>
      <c r="CV13" s="646"/>
      <c r="CW13" s="646"/>
      <c r="CX13" s="646"/>
      <c r="CY13" s="647"/>
      <c r="CZ13" s="648">
        <v>23.3</v>
      </c>
      <c r="DA13" s="648"/>
      <c r="DB13" s="648"/>
      <c r="DC13" s="648"/>
      <c r="DD13" s="654">
        <v>2271845</v>
      </c>
      <c r="DE13" s="646"/>
      <c r="DF13" s="646"/>
      <c r="DG13" s="646"/>
      <c r="DH13" s="646"/>
      <c r="DI13" s="646"/>
      <c r="DJ13" s="646"/>
      <c r="DK13" s="646"/>
      <c r="DL13" s="646"/>
      <c r="DM13" s="646"/>
      <c r="DN13" s="646"/>
      <c r="DO13" s="646"/>
      <c r="DP13" s="647"/>
      <c r="DQ13" s="654">
        <v>946519</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6916</v>
      </c>
      <c r="S14" s="646"/>
      <c r="T14" s="646"/>
      <c r="U14" s="646"/>
      <c r="V14" s="646"/>
      <c r="W14" s="646"/>
      <c r="X14" s="646"/>
      <c r="Y14" s="647"/>
      <c r="Z14" s="648">
        <v>0.1</v>
      </c>
      <c r="AA14" s="648"/>
      <c r="AB14" s="648"/>
      <c r="AC14" s="648"/>
      <c r="AD14" s="649">
        <v>6916</v>
      </c>
      <c r="AE14" s="649"/>
      <c r="AF14" s="649"/>
      <c r="AG14" s="649"/>
      <c r="AH14" s="649"/>
      <c r="AI14" s="649"/>
      <c r="AJ14" s="649"/>
      <c r="AK14" s="649"/>
      <c r="AL14" s="650">
        <v>0.1</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95983</v>
      </c>
      <c r="BH14" s="646"/>
      <c r="BI14" s="646"/>
      <c r="BJ14" s="646"/>
      <c r="BK14" s="646"/>
      <c r="BL14" s="646"/>
      <c r="BM14" s="646"/>
      <c r="BN14" s="647"/>
      <c r="BO14" s="648">
        <v>2.4</v>
      </c>
      <c r="BP14" s="648"/>
      <c r="BQ14" s="648"/>
      <c r="BR14" s="648"/>
      <c r="BS14" s="654" t="s">
        <v>174</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291028</v>
      </c>
      <c r="CS14" s="646"/>
      <c r="CT14" s="646"/>
      <c r="CU14" s="646"/>
      <c r="CV14" s="646"/>
      <c r="CW14" s="646"/>
      <c r="CX14" s="646"/>
      <c r="CY14" s="647"/>
      <c r="CZ14" s="648">
        <v>2.5</v>
      </c>
      <c r="DA14" s="648"/>
      <c r="DB14" s="648"/>
      <c r="DC14" s="648"/>
      <c r="DD14" s="654">
        <v>8656</v>
      </c>
      <c r="DE14" s="646"/>
      <c r="DF14" s="646"/>
      <c r="DG14" s="646"/>
      <c r="DH14" s="646"/>
      <c r="DI14" s="646"/>
      <c r="DJ14" s="646"/>
      <c r="DK14" s="646"/>
      <c r="DL14" s="646"/>
      <c r="DM14" s="646"/>
      <c r="DN14" s="646"/>
      <c r="DO14" s="646"/>
      <c r="DP14" s="647"/>
      <c r="DQ14" s="654">
        <v>283382</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174</v>
      </c>
      <c r="S15" s="646"/>
      <c r="T15" s="646"/>
      <c r="U15" s="646"/>
      <c r="V15" s="646"/>
      <c r="W15" s="646"/>
      <c r="X15" s="646"/>
      <c r="Y15" s="647"/>
      <c r="Z15" s="648" t="s">
        <v>174</v>
      </c>
      <c r="AA15" s="648"/>
      <c r="AB15" s="648"/>
      <c r="AC15" s="648"/>
      <c r="AD15" s="649" t="s">
        <v>174</v>
      </c>
      <c r="AE15" s="649"/>
      <c r="AF15" s="649"/>
      <c r="AG15" s="649"/>
      <c r="AH15" s="649"/>
      <c r="AI15" s="649"/>
      <c r="AJ15" s="649"/>
      <c r="AK15" s="649"/>
      <c r="AL15" s="650" t="s">
        <v>174</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207989</v>
      </c>
      <c r="BH15" s="646"/>
      <c r="BI15" s="646"/>
      <c r="BJ15" s="646"/>
      <c r="BK15" s="646"/>
      <c r="BL15" s="646"/>
      <c r="BM15" s="646"/>
      <c r="BN15" s="647"/>
      <c r="BO15" s="648">
        <v>5.3</v>
      </c>
      <c r="BP15" s="648"/>
      <c r="BQ15" s="648"/>
      <c r="BR15" s="648"/>
      <c r="BS15" s="654" t="s">
        <v>174</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1526130</v>
      </c>
      <c r="CS15" s="646"/>
      <c r="CT15" s="646"/>
      <c r="CU15" s="646"/>
      <c r="CV15" s="646"/>
      <c r="CW15" s="646"/>
      <c r="CX15" s="646"/>
      <c r="CY15" s="647"/>
      <c r="CZ15" s="648">
        <v>13</v>
      </c>
      <c r="DA15" s="648"/>
      <c r="DB15" s="648"/>
      <c r="DC15" s="648"/>
      <c r="DD15" s="654">
        <v>396765</v>
      </c>
      <c r="DE15" s="646"/>
      <c r="DF15" s="646"/>
      <c r="DG15" s="646"/>
      <c r="DH15" s="646"/>
      <c r="DI15" s="646"/>
      <c r="DJ15" s="646"/>
      <c r="DK15" s="646"/>
      <c r="DL15" s="646"/>
      <c r="DM15" s="646"/>
      <c r="DN15" s="646"/>
      <c r="DO15" s="646"/>
      <c r="DP15" s="647"/>
      <c r="DQ15" s="654">
        <v>961914</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1467</v>
      </c>
      <c r="S16" s="646"/>
      <c r="T16" s="646"/>
      <c r="U16" s="646"/>
      <c r="V16" s="646"/>
      <c r="W16" s="646"/>
      <c r="X16" s="646"/>
      <c r="Y16" s="647"/>
      <c r="Z16" s="648">
        <v>0</v>
      </c>
      <c r="AA16" s="648"/>
      <c r="AB16" s="648"/>
      <c r="AC16" s="648"/>
      <c r="AD16" s="649">
        <v>1467</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174</v>
      </c>
      <c r="BH16" s="646"/>
      <c r="BI16" s="646"/>
      <c r="BJ16" s="646"/>
      <c r="BK16" s="646"/>
      <c r="BL16" s="646"/>
      <c r="BM16" s="646"/>
      <c r="BN16" s="647"/>
      <c r="BO16" s="648" t="s">
        <v>174</v>
      </c>
      <c r="BP16" s="648"/>
      <c r="BQ16" s="648"/>
      <c r="BR16" s="648"/>
      <c r="BS16" s="654" t="s">
        <v>174</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11024</v>
      </c>
      <c r="CS16" s="646"/>
      <c r="CT16" s="646"/>
      <c r="CU16" s="646"/>
      <c r="CV16" s="646"/>
      <c r="CW16" s="646"/>
      <c r="CX16" s="646"/>
      <c r="CY16" s="647"/>
      <c r="CZ16" s="648">
        <v>0.1</v>
      </c>
      <c r="DA16" s="648"/>
      <c r="DB16" s="648"/>
      <c r="DC16" s="648"/>
      <c r="DD16" s="654" t="s">
        <v>174</v>
      </c>
      <c r="DE16" s="646"/>
      <c r="DF16" s="646"/>
      <c r="DG16" s="646"/>
      <c r="DH16" s="646"/>
      <c r="DI16" s="646"/>
      <c r="DJ16" s="646"/>
      <c r="DK16" s="646"/>
      <c r="DL16" s="646"/>
      <c r="DM16" s="646"/>
      <c r="DN16" s="646"/>
      <c r="DO16" s="646"/>
      <c r="DP16" s="647"/>
      <c r="DQ16" s="654">
        <v>1224</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62765</v>
      </c>
      <c r="S17" s="646"/>
      <c r="T17" s="646"/>
      <c r="U17" s="646"/>
      <c r="V17" s="646"/>
      <c r="W17" s="646"/>
      <c r="X17" s="646"/>
      <c r="Y17" s="647"/>
      <c r="Z17" s="648">
        <v>0.5</v>
      </c>
      <c r="AA17" s="648"/>
      <c r="AB17" s="648"/>
      <c r="AC17" s="648"/>
      <c r="AD17" s="649">
        <v>62765</v>
      </c>
      <c r="AE17" s="649"/>
      <c r="AF17" s="649"/>
      <c r="AG17" s="649"/>
      <c r="AH17" s="649"/>
      <c r="AI17" s="649"/>
      <c r="AJ17" s="649"/>
      <c r="AK17" s="649"/>
      <c r="AL17" s="650">
        <v>1.1000000000000001</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174</v>
      </c>
      <c r="BH17" s="646"/>
      <c r="BI17" s="646"/>
      <c r="BJ17" s="646"/>
      <c r="BK17" s="646"/>
      <c r="BL17" s="646"/>
      <c r="BM17" s="646"/>
      <c r="BN17" s="647"/>
      <c r="BO17" s="648" t="s">
        <v>174</v>
      </c>
      <c r="BP17" s="648"/>
      <c r="BQ17" s="648"/>
      <c r="BR17" s="648"/>
      <c r="BS17" s="654" t="s">
        <v>174</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868921</v>
      </c>
      <c r="CS17" s="646"/>
      <c r="CT17" s="646"/>
      <c r="CU17" s="646"/>
      <c r="CV17" s="646"/>
      <c r="CW17" s="646"/>
      <c r="CX17" s="646"/>
      <c r="CY17" s="647"/>
      <c r="CZ17" s="648">
        <v>7.4</v>
      </c>
      <c r="DA17" s="648"/>
      <c r="DB17" s="648"/>
      <c r="DC17" s="648"/>
      <c r="DD17" s="654" t="s">
        <v>174</v>
      </c>
      <c r="DE17" s="646"/>
      <c r="DF17" s="646"/>
      <c r="DG17" s="646"/>
      <c r="DH17" s="646"/>
      <c r="DI17" s="646"/>
      <c r="DJ17" s="646"/>
      <c r="DK17" s="646"/>
      <c r="DL17" s="646"/>
      <c r="DM17" s="646"/>
      <c r="DN17" s="646"/>
      <c r="DO17" s="646"/>
      <c r="DP17" s="647"/>
      <c r="DQ17" s="654">
        <v>853611</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28176</v>
      </c>
      <c r="S18" s="646"/>
      <c r="T18" s="646"/>
      <c r="U18" s="646"/>
      <c r="V18" s="646"/>
      <c r="W18" s="646"/>
      <c r="X18" s="646"/>
      <c r="Y18" s="647"/>
      <c r="Z18" s="648">
        <v>0.2</v>
      </c>
      <c r="AA18" s="648"/>
      <c r="AB18" s="648"/>
      <c r="AC18" s="648"/>
      <c r="AD18" s="649">
        <v>28176</v>
      </c>
      <c r="AE18" s="649"/>
      <c r="AF18" s="649"/>
      <c r="AG18" s="649"/>
      <c r="AH18" s="649"/>
      <c r="AI18" s="649"/>
      <c r="AJ18" s="649"/>
      <c r="AK18" s="649"/>
      <c r="AL18" s="650">
        <v>0.5</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174</v>
      </c>
      <c r="BH18" s="646"/>
      <c r="BI18" s="646"/>
      <c r="BJ18" s="646"/>
      <c r="BK18" s="646"/>
      <c r="BL18" s="646"/>
      <c r="BM18" s="646"/>
      <c r="BN18" s="647"/>
      <c r="BO18" s="648" t="s">
        <v>174</v>
      </c>
      <c r="BP18" s="648"/>
      <c r="BQ18" s="648"/>
      <c r="BR18" s="648"/>
      <c r="BS18" s="654" t="s">
        <v>174</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174</v>
      </c>
      <c r="CS18" s="646"/>
      <c r="CT18" s="646"/>
      <c r="CU18" s="646"/>
      <c r="CV18" s="646"/>
      <c r="CW18" s="646"/>
      <c r="CX18" s="646"/>
      <c r="CY18" s="647"/>
      <c r="CZ18" s="648" t="s">
        <v>174</v>
      </c>
      <c r="DA18" s="648"/>
      <c r="DB18" s="648"/>
      <c r="DC18" s="648"/>
      <c r="DD18" s="654" t="s">
        <v>174</v>
      </c>
      <c r="DE18" s="646"/>
      <c r="DF18" s="646"/>
      <c r="DG18" s="646"/>
      <c r="DH18" s="646"/>
      <c r="DI18" s="646"/>
      <c r="DJ18" s="646"/>
      <c r="DK18" s="646"/>
      <c r="DL18" s="646"/>
      <c r="DM18" s="646"/>
      <c r="DN18" s="646"/>
      <c r="DO18" s="646"/>
      <c r="DP18" s="647"/>
      <c r="DQ18" s="654" t="s">
        <v>174</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882</v>
      </c>
      <c r="S19" s="646"/>
      <c r="T19" s="646"/>
      <c r="U19" s="646"/>
      <c r="V19" s="646"/>
      <c r="W19" s="646"/>
      <c r="X19" s="646"/>
      <c r="Y19" s="647"/>
      <c r="Z19" s="648">
        <v>0</v>
      </c>
      <c r="AA19" s="648"/>
      <c r="AB19" s="648"/>
      <c r="AC19" s="648"/>
      <c r="AD19" s="649">
        <v>882</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318166</v>
      </c>
      <c r="BH19" s="646"/>
      <c r="BI19" s="646"/>
      <c r="BJ19" s="646"/>
      <c r="BK19" s="646"/>
      <c r="BL19" s="646"/>
      <c r="BM19" s="646"/>
      <c r="BN19" s="647"/>
      <c r="BO19" s="648">
        <v>8.1</v>
      </c>
      <c r="BP19" s="648"/>
      <c r="BQ19" s="648"/>
      <c r="BR19" s="648"/>
      <c r="BS19" s="654" t="s">
        <v>174</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174</v>
      </c>
      <c r="CS19" s="646"/>
      <c r="CT19" s="646"/>
      <c r="CU19" s="646"/>
      <c r="CV19" s="646"/>
      <c r="CW19" s="646"/>
      <c r="CX19" s="646"/>
      <c r="CY19" s="647"/>
      <c r="CZ19" s="648" t="s">
        <v>174</v>
      </c>
      <c r="DA19" s="648"/>
      <c r="DB19" s="648"/>
      <c r="DC19" s="648"/>
      <c r="DD19" s="654" t="s">
        <v>174</v>
      </c>
      <c r="DE19" s="646"/>
      <c r="DF19" s="646"/>
      <c r="DG19" s="646"/>
      <c r="DH19" s="646"/>
      <c r="DI19" s="646"/>
      <c r="DJ19" s="646"/>
      <c r="DK19" s="646"/>
      <c r="DL19" s="646"/>
      <c r="DM19" s="646"/>
      <c r="DN19" s="646"/>
      <c r="DO19" s="646"/>
      <c r="DP19" s="647"/>
      <c r="DQ19" s="654" t="s">
        <v>174</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565</v>
      </c>
      <c r="S20" s="646"/>
      <c r="T20" s="646"/>
      <c r="U20" s="646"/>
      <c r="V20" s="646"/>
      <c r="W20" s="646"/>
      <c r="X20" s="646"/>
      <c r="Y20" s="647"/>
      <c r="Z20" s="648">
        <v>0</v>
      </c>
      <c r="AA20" s="648"/>
      <c r="AB20" s="648"/>
      <c r="AC20" s="648"/>
      <c r="AD20" s="649">
        <v>565</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318166</v>
      </c>
      <c r="BH20" s="646"/>
      <c r="BI20" s="646"/>
      <c r="BJ20" s="646"/>
      <c r="BK20" s="646"/>
      <c r="BL20" s="646"/>
      <c r="BM20" s="646"/>
      <c r="BN20" s="647"/>
      <c r="BO20" s="648">
        <v>8.1</v>
      </c>
      <c r="BP20" s="648"/>
      <c r="BQ20" s="648"/>
      <c r="BR20" s="648"/>
      <c r="BS20" s="654" t="s">
        <v>174</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11698936</v>
      </c>
      <c r="CS20" s="646"/>
      <c r="CT20" s="646"/>
      <c r="CU20" s="646"/>
      <c r="CV20" s="646"/>
      <c r="CW20" s="646"/>
      <c r="CX20" s="646"/>
      <c r="CY20" s="647"/>
      <c r="CZ20" s="648">
        <v>100</v>
      </c>
      <c r="DA20" s="648"/>
      <c r="DB20" s="648"/>
      <c r="DC20" s="648"/>
      <c r="DD20" s="654">
        <v>2844209</v>
      </c>
      <c r="DE20" s="646"/>
      <c r="DF20" s="646"/>
      <c r="DG20" s="646"/>
      <c r="DH20" s="646"/>
      <c r="DI20" s="646"/>
      <c r="DJ20" s="646"/>
      <c r="DK20" s="646"/>
      <c r="DL20" s="646"/>
      <c r="DM20" s="646"/>
      <c r="DN20" s="646"/>
      <c r="DO20" s="646"/>
      <c r="DP20" s="647"/>
      <c r="DQ20" s="654">
        <v>6775302</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33142</v>
      </c>
      <c r="S21" s="646"/>
      <c r="T21" s="646"/>
      <c r="U21" s="646"/>
      <c r="V21" s="646"/>
      <c r="W21" s="646"/>
      <c r="X21" s="646"/>
      <c r="Y21" s="647"/>
      <c r="Z21" s="648">
        <v>0.3</v>
      </c>
      <c r="AA21" s="648"/>
      <c r="AB21" s="648"/>
      <c r="AC21" s="648"/>
      <c r="AD21" s="649">
        <v>33142</v>
      </c>
      <c r="AE21" s="649"/>
      <c r="AF21" s="649"/>
      <c r="AG21" s="649"/>
      <c r="AH21" s="649"/>
      <c r="AI21" s="649"/>
      <c r="AJ21" s="649"/>
      <c r="AK21" s="649"/>
      <c r="AL21" s="650">
        <v>0.6</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174</v>
      </c>
      <c r="BH21" s="646"/>
      <c r="BI21" s="646"/>
      <c r="BJ21" s="646"/>
      <c r="BK21" s="646"/>
      <c r="BL21" s="646"/>
      <c r="BM21" s="646"/>
      <c r="BN21" s="647"/>
      <c r="BO21" s="648" t="s">
        <v>174</v>
      </c>
      <c r="BP21" s="648"/>
      <c r="BQ21" s="648"/>
      <c r="BR21" s="648"/>
      <c r="BS21" s="654" t="s">
        <v>174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1354218</v>
      </c>
      <c r="S22" s="646"/>
      <c r="T22" s="646"/>
      <c r="U22" s="646"/>
      <c r="V22" s="646"/>
      <c r="W22" s="646"/>
      <c r="X22" s="646"/>
      <c r="Y22" s="647"/>
      <c r="Z22" s="648">
        <v>11</v>
      </c>
      <c r="AA22" s="648"/>
      <c r="AB22" s="648"/>
      <c r="AC22" s="648"/>
      <c r="AD22" s="649">
        <v>1286293</v>
      </c>
      <c r="AE22" s="649"/>
      <c r="AF22" s="649"/>
      <c r="AG22" s="649"/>
      <c r="AH22" s="649"/>
      <c r="AI22" s="649"/>
      <c r="AJ22" s="649"/>
      <c r="AK22" s="649"/>
      <c r="AL22" s="650">
        <v>22.7</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174</v>
      </c>
      <c r="BH22" s="646"/>
      <c r="BI22" s="646"/>
      <c r="BJ22" s="646"/>
      <c r="BK22" s="646"/>
      <c r="BL22" s="646"/>
      <c r="BM22" s="646"/>
      <c r="BN22" s="647"/>
      <c r="BO22" s="648" t="s">
        <v>174</v>
      </c>
      <c r="BP22" s="648"/>
      <c r="BQ22" s="648"/>
      <c r="BR22" s="648"/>
      <c r="BS22" s="654" t="s">
        <v>174</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1286293</v>
      </c>
      <c r="S23" s="646"/>
      <c r="T23" s="646"/>
      <c r="U23" s="646"/>
      <c r="V23" s="646"/>
      <c r="W23" s="646"/>
      <c r="X23" s="646"/>
      <c r="Y23" s="647"/>
      <c r="Z23" s="648">
        <v>10.5</v>
      </c>
      <c r="AA23" s="648"/>
      <c r="AB23" s="648"/>
      <c r="AC23" s="648"/>
      <c r="AD23" s="649">
        <v>1286293</v>
      </c>
      <c r="AE23" s="649"/>
      <c r="AF23" s="649"/>
      <c r="AG23" s="649"/>
      <c r="AH23" s="649"/>
      <c r="AI23" s="649"/>
      <c r="AJ23" s="649"/>
      <c r="AK23" s="649"/>
      <c r="AL23" s="650">
        <v>22.7</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318166</v>
      </c>
      <c r="BH23" s="646"/>
      <c r="BI23" s="646"/>
      <c r="BJ23" s="646"/>
      <c r="BK23" s="646"/>
      <c r="BL23" s="646"/>
      <c r="BM23" s="646"/>
      <c r="BN23" s="647"/>
      <c r="BO23" s="648">
        <v>8.1</v>
      </c>
      <c r="BP23" s="648"/>
      <c r="BQ23" s="648"/>
      <c r="BR23" s="648"/>
      <c r="BS23" s="654" t="s">
        <v>174</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67925</v>
      </c>
      <c r="S24" s="646"/>
      <c r="T24" s="646"/>
      <c r="U24" s="646"/>
      <c r="V24" s="646"/>
      <c r="W24" s="646"/>
      <c r="X24" s="646"/>
      <c r="Y24" s="647"/>
      <c r="Z24" s="648">
        <v>0.6</v>
      </c>
      <c r="AA24" s="648"/>
      <c r="AB24" s="648"/>
      <c r="AC24" s="648"/>
      <c r="AD24" s="649" t="s">
        <v>174</v>
      </c>
      <c r="AE24" s="649"/>
      <c r="AF24" s="649"/>
      <c r="AG24" s="649"/>
      <c r="AH24" s="649"/>
      <c r="AI24" s="649"/>
      <c r="AJ24" s="649"/>
      <c r="AK24" s="649"/>
      <c r="AL24" s="650" t="s">
        <v>174</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174</v>
      </c>
      <c r="BH24" s="646"/>
      <c r="BI24" s="646"/>
      <c r="BJ24" s="646"/>
      <c r="BK24" s="646"/>
      <c r="BL24" s="646"/>
      <c r="BM24" s="646"/>
      <c r="BN24" s="647"/>
      <c r="BO24" s="648" t="s">
        <v>174</v>
      </c>
      <c r="BP24" s="648"/>
      <c r="BQ24" s="648"/>
      <c r="BR24" s="648"/>
      <c r="BS24" s="654" t="s">
        <v>174</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4855028</v>
      </c>
      <c r="CS24" s="635"/>
      <c r="CT24" s="635"/>
      <c r="CU24" s="635"/>
      <c r="CV24" s="635"/>
      <c r="CW24" s="635"/>
      <c r="CX24" s="635"/>
      <c r="CY24" s="636"/>
      <c r="CZ24" s="639">
        <v>41.5</v>
      </c>
      <c r="DA24" s="640"/>
      <c r="DB24" s="640"/>
      <c r="DC24" s="659"/>
      <c r="DD24" s="684">
        <v>2740022</v>
      </c>
      <c r="DE24" s="635"/>
      <c r="DF24" s="635"/>
      <c r="DG24" s="635"/>
      <c r="DH24" s="635"/>
      <c r="DI24" s="635"/>
      <c r="DJ24" s="635"/>
      <c r="DK24" s="636"/>
      <c r="DL24" s="684">
        <v>2697196</v>
      </c>
      <c r="DM24" s="635"/>
      <c r="DN24" s="635"/>
      <c r="DO24" s="635"/>
      <c r="DP24" s="635"/>
      <c r="DQ24" s="635"/>
      <c r="DR24" s="635"/>
      <c r="DS24" s="635"/>
      <c r="DT24" s="635"/>
      <c r="DU24" s="635"/>
      <c r="DV24" s="636"/>
      <c r="DW24" s="639">
        <v>44.8</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174</v>
      </c>
      <c r="S25" s="646"/>
      <c r="T25" s="646"/>
      <c r="U25" s="646"/>
      <c r="V25" s="646"/>
      <c r="W25" s="646"/>
      <c r="X25" s="646"/>
      <c r="Y25" s="647"/>
      <c r="Z25" s="648" t="s">
        <v>174</v>
      </c>
      <c r="AA25" s="648"/>
      <c r="AB25" s="648"/>
      <c r="AC25" s="648"/>
      <c r="AD25" s="649" t="s">
        <v>174</v>
      </c>
      <c r="AE25" s="649"/>
      <c r="AF25" s="649"/>
      <c r="AG25" s="649"/>
      <c r="AH25" s="649"/>
      <c r="AI25" s="649"/>
      <c r="AJ25" s="649"/>
      <c r="AK25" s="649"/>
      <c r="AL25" s="650" t="s">
        <v>174</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174</v>
      </c>
      <c r="BH25" s="646"/>
      <c r="BI25" s="646"/>
      <c r="BJ25" s="646"/>
      <c r="BK25" s="646"/>
      <c r="BL25" s="646"/>
      <c r="BM25" s="646"/>
      <c r="BN25" s="647"/>
      <c r="BO25" s="648" t="s">
        <v>174</v>
      </c>
      <c r="BP25" s="648"/>
      <c r="BQ25" s="648"/>
      <c r="BR25" s="648"/>
      <c r="BS25" s="654" t="s">
        <v>174</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1340862</v>
      </c>
      <c r="CS25" s="681"/>
      <c r="CT25" s="681"/>
      <c r="CU25" s="681"/>
      <c r="CV25" s="681"/>
      <c r="CW25" s="681"/>
      <c r="CX25" s="681"/>
      <c r="CY25" s="682"/>
      <c r="CZ25" s="650">
        <v>11.5</v>
      </c>
      <c r="DA25" s="679"/>
      <c r="DB25" s="679"/>
      <c r="DC25" s="683"/>
      <c r="DD25" s="654">
        <v>1214059</v>
      </c>
      <c r="DE25" s="681"/>
      <c r="DF25" s="681"/>
      <c r="DG25" s="681"/>
      <c r="DH25" s="681"/>
      <c r="DI25" s="681"/>
      <c r="DJ25" s="681"/>
      <c r="DK25" s="682"/>
      <c r="DL25" s="654">
        <v>1193317</v>
      </c>
      <c r="DM25" s="681"/>
      <c r="DN25" s="681"/>
      <c r="DO25" s="681"/>
      <c r="DP25" s="681"/>
      <c r="DQ25" s="681"/>
      <c r="DR25" s="681"/>
      <c r="DS25" s="681"/>
      <c r="DT25" s="681"/>
      <c r="DU25" s="681"/>
      <c r="DV25" s="682"/>
      <c r="DW25" s="650">
        <v>19.8</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6008003</v>
      </c>
      <c r="S26" s="646"/>
      <c r="T26" s="646"/>
      <c r="U26" s="646"/>
      <c r="V26" s="646"/>
      <c r="W26" s="646"/>
      <c r="X26" s="646"/>
      <c r="Y26" s="647"/>
      <c r="Z26" s="648">
        <v>48.8</v>
      </c>
      <c r="AA26" s="648"/>
      <c r="AB26" s="648"/>
      <c r="AC26" s="648"/>
      <c r="AD26" s="649">
        <v>5621912</v>
      </c>
      <c r="AE26" s="649"/>
      <c r="AF26" s="649"/>
      <c r="AG26" s="649"/>
      <c r="AH26" s="649"/>
      <c r="AI26" s="649"/>
      <c r="AJ26" s="649"/>
      <c r="AK26" s="649"/>
      <c r="AL26" s="650">
        <v>99.1</v>
      </c>
      <c r="AM26" s="651"/>
      <c r="AN26" s="651"/>
      <c r="AO26" s="652"/>
      <c r="AP26" s="664" t="s">
        <v>296</v>
      </c>
      <c r="AQ26" s="694"/>
      <c r="AR26" s="694"/>
      <c r="AS26" s="694"/>
      <c r="AT26" s="694"/>
      <c r="AU26" s="694"/>
      <c r="AV26" s="694"/>
      <c r="AW26" s="694"/>
      <c r="AX26" s="694"/>
      <c r="AY26" s="694"/>
      <c r="AZ26" s="694"/>
      <c r="BA26" s="694"/>
      <c r="BB26" s="694"/>
      <c r="BC26" s="694"/>
      <c r="BD26" s="694"/>
      <c r="BE26" s="694"/>
      <c r="BF26" s="666"/>
      <c r="BG26" s="645" t="s">
        <v>174</v>
      </c>
      <c r="BH26" s="646"/>
      <c r="BI26" s="646"/>
      <c r="BJ26" s="646"/>
      <c r="BK26" s="646"/>
      <c r="BL26" s="646"/>
      <c r="BM26" s="646"/>
      <c r="BN26" s="647"/>
      <c r="BO26" s="648" t="s">
        <v>174</v>
      </c>
      <c r="BP26" s="648"/>
      <c r="BQ26" s="648"/>
      <c r="BR26" s="648"/>
      <c r="BS26" s="654" t="s">
        <v>174</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837933</v>
      </c>
      <c r="CS26" s="646"/>
      <c r="CT26" s="646"/>
      <c r="CU26" s="646"/>
      <c r="CV26" s="646"/>
      <c r="CW26" s="646"/>
      <c r="CX26" s="646"/>
      <c r="CY26" s="647"/>
      <c r="CZ26" s="650">
        <v>7.2</v>
      </c>
      <c r="DA26" s="679"/>
      <c r="DB26" s="679"/>
      <c r="DC26" s="683"/>
      <c r="DD26" s="654">
        <v>752615</v>
      </c>
      <c r="DE26" s="646"/>
      <c r="DF26" s="646"/>
      <c r="DG26" s="646"/>
      <c r="DH26" s="646"/>
      <c r="DI26" s="646"/>
      <c r="DJ26" s="646"/>
      <c r="DK26" s="647"/>
      <c r="DL26" s="654" t="s">
        <v>174</v>
      </c>
      <c r="DM26" s="646"/>
      <c r="DN26" s="646"/>
      <c r="DO26" s="646"/>
      <c r="DP26" s="646"/>
      <c r="DQ26" s="646"/>
      <c r="DR26" s="646"/>
      <c r="DS26" s="646"/>
      <c r="DT26" s="646"/>
      <c r="DU26" s="646"/>
      <c r="DV26" s="647"/>
      <c r="DW26" s="650" t="s">
        <v>174</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4626</v>
      </c>
      <c r="S27" s="646"/>
      <c r="T27" s="646"/>
      <c r="U27" s="646"/>
      <c r="V27" s="646"/>
      <c r="W27" s="646"/>
      <c r="X27" s="646"/>
      <c r="Y27" s="647"/>
      <c r="Z27" s="648">
        <v>0</v>
      </c>
      <c r="AA27" s="648"/>
      <c r="AB27" s="648"/>
      <c r="AC27" s="648"/>
      <c r="AD27" s="649">
        <v>4626</v>
      </c>
      <c r="AE27" s="649"/>
      <c r="AF27" s="649"/>
      <c r="AG27" s="649"/>
      <c r="AH27" s="649"/>
      <c r="AI27" s="649"/>
      <c r="AJ27" s="649"/>
      <c r="AK27" s="649"/>
      <c r="AL27" s="650">
        <v>0.1</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3939984</v>
      </c>
      <c r="BH27" s="646"/>
      <c r="BI27" s="646"/>
      <c r="BJ27" s="646"/>
      <c r="BK27" s="646"/>
      <c r="BL27" s="646"/>
      <c r="BM27" s="646"/>
      <c r="BN27" s="647"/>
      <c r="BO27" s="648">
        <v>100</v>
      </c>
      <c r="BP27" s="648"/>
      <c r="BQ27" s="648"/>
      <c r="BR27" s="648"/>
      <c r="BS27" s="654" t="s">
        <v>174</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2645245</v>
      </c>
      <c r="CS27" s="681"/>
      <c r="CT27" s="681"/>
      <c r="CU27" s="681"/>
      <c r="CV27" s="681"/>
      <c r="CW27" s="681"/>
      <c r="CX27" s="681"/>
      <c r="CY27" s="682"/>
      <c r="CZ27" s="650">
        <v>22.6</v>
      </c>
      <c r="DA27" s="679"/>
      <c r="DB27" s="679"/>
      <c r="DC27" s="683"/>
      <c r="DD27" s="654">
        <v>672352</v>
      </c>
      <c r="DE27" s="681"/>
      <c r="DF27" s="681"/>
      <c r="DG27" s="681"/>
      <c r="DH27" s="681"/>
      <c r="DI27" s="681"/>
      <c r="DJ27" s="681"/>
      <c r="DK27" s="682"/>
      <c r="DL27" s="654">
        <v>650268</v>
      </c>
      <c r="DM27" s="681"/>
      <c r="DN27" s="681"/>
      <c r="DO27" s="681"/>
      <c r="DP27" s="681"/>
      <c r="DQ27" s="681"/>
      <c r="DR27" s="681"/>
      <c r="DS27" s="681"/>
      <c r="DT27" s="681"/>
      <c r="DU27" s="681"/>
      <c r="DV27" s="682"/>
      <c r="DW27" s="650">
        <v>10.8</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166652</v>
      </c>
      <c r="S28" s="646"/>
      <c r="T28" s="646"/>
      <c r="U28" s="646"/>
      <c r="V28" s="646"/>
      <c r="W28" s="646"/>
      <c r="X28" s="646"/>
      <c r="Y28" s="647"/>
      <c r="Z28" s="648">
        <v>1.4</v>
      </c>
      <c r="AA28" s="648"/>
      <c r="AB28" s="648"/>
      <c r="AC28" s="648"/>
      <c r="AD28" s="649" t="s">
        <v>174</v>
      </c>
      <c r="AE28" s="649"/>
      <c r="AF28" s="649"/>
      <c r="AG28" s="649"/>
      <c r="AH28" s="649"/>
      <c r="AI28" s="649"/>
      <c r="AJ28" s="649"/>
      <c r="AK28" s="649"/>
      <c r="AL28" s="650" t="s">
        <v>174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868921</v>
      </c>
      <c r="CS28" s="646"/>
      <c r="CT28" s="646"/>
      <c r="CU28" s="646"/>
      <c r="CV28" s="646"/>
      <c r="CW28" s="646"/>
      <c r="CX28" s="646"/>
      <c r="CY28" s="647"/>
      <c r="CZ28" s="650">
        <v>7.4</v>
      </c>
      <c r="DA28" s="679"/>
      <c r="DB28" s="679"/>
      <c r="DC28" s="683"/>
      <c r="DD28" s="654">
        <v>853611</v>
      </c>
      <c r="DE28" s="646"/>
      <c r="DF28" s="646"/>
      <c r="DG28" s="646"/>
      <c r="DH28" s="646"/>
      <c r="DI28" s="646"/>
      <c r="DJ28" s="646"/>
      <c r="DK28" s="647"/>
      <c r="DL28" s="654">
        <v>853611</v>
      </c>
      <c r="DM28" s="646"/>
      <c r="DN28" s="646"/>
      <c r="DO28" s="646"/>
      <c r="DP28" s="646"/>
      <c r="DQ28" s="646"/>
      <c r="DR28" s="646"/>
      <c r="DS28" s="646"/>
      <c r="DT28" s="646"/>
      <c r="DU28" s="646"/>
      <c r="DV28" s="647"/>
      <c r="DW28" s="650">
        <v>14.2</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135986</v>
      </c>
      <c r="S29" s="646"/>
      <c r="T29" s="646"/>
      <c r="U29" s="646"/>
      <c r="V29" s="646"/>
      <c r="W29" s="646"/>
      <c r="X29" s="646"/>
      <c r="Y29" s="647"/>
      <c r="Z29" s="648">
        <v>1.1000000000000001</v>
      </c>
      <c r="AA29" s="648"/>
      <c r="AB29" s="648"/>
      <c r="AC29" s="648"/>
      <c r="AD29" s="649">
        <v>16</v>
      </c>
      <c r="AE29" s="649"/>
      <c r="AF29" s="649"/>
      <c r="AG29" s="649"/>
      <c r="AH29" s="649"/>
      <c r="AI29" s="649"/>
      <c r="AJ29" s="649"/>
      <c r="AK29" s="649"/>
      <c r="AL29" s="650">
        <v>0</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70</v>
      </c>
      <c r="CG29" s="661"/>
      <c r="CH29" s="661"/>
      <c r="CI29" s="661"/>
      <c r="CJ29" s="661"/>
      <c r="CK29" s="661"/>
      <c r="CL29" s="661"/>
      <c r="CM29" s="661"/>
      <c r="CN29" s="661"/>
      <c r="CO29" s="661"/>
      <c r="CP29" s="661"/>
      <c r="CQ29" s="662"/>
      <c r="CR29" s="645">
        <v>868919</v>
      </c>
      <c r="CS29" s="681"/>
      <c r="CT29" s="681"/>
      <c r="CU29" s="681"/>
      <c r="CV29" s="681"/>
      <c r="CW29" s="681"/>
      <c r="CX29" s="681"/>
      <c r="CY29" s="682"/>
      <c r="CZ29" s="650">
        <v>7.4</v>
      </c>
      <c r="DA29" s="679"/>
      <c r="DB29" s="679"/>
      <c r="DC29" s="683"/>
      <c r="DD29" s="654">
        <v>853609</v>
      </c>
      <c r="DE29" s="681"/>
      <c r="DF29" s="681"/>
      <c r="DG29" s="681"/>
      <c r="DH29" s="681"/>
      <c r="DI29" s="681"/>
      <c r="DJ29" s="681"/>
      <c r="DK29" s="682"/>
      <c r="DL29" s="654">
        <v>853609</v>
      </c>
      <c r="DM29" s="681"/>
      <c r="DN29" s="681"/>
      <c r="DO29" s="681"/>
      <c r="DP29" s="681"/>
      <c r="DQ29" s="681"/>
      <c r="DR29" s="681"/>
      <c r="DS29" s="681"/>
      <c r="DT29" s="681"/>
      <c r="DU29" s="681"/>
      <c r="DV29" s="682"/>
      <c r="DW29" s="650">
        <v>14.2</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46575</v>
      </c>
      <c r="S30" s="646"/>
      <c r="T30" s="646"/>
      <c r="U30" s="646"/>
      <c r="V30" s="646"/>
      <c r="W30" s="646"/>
      <c r="X30" s="646"/>
      <c r="Y30" s="647"/>
      <c r="Z30" s="648">
        <v>0.4</v>
      </c>
      <c r="AA30" s="648"/>
      <c r="AB30" s="648"/>
      <c r="AC30" s="648"/>
      <c r="AD30" s="649" t="s">
        <v>174</v>
      </c>
      <c r="AE30" s="649"/>
      <c r="AF30" s="649"/>
      <c r="AG30" s="649"/>
      <c r="AH30" s="649"/>
      <c r="AI30" s="649"/>
      <c r="AJ30" s="649"/>
      <c r="AK30" s="649"/>
      <c r="AL30" s="650" t="s">
        <v>174</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821391</v>
      </c>
      <c r="CS30" s="646"/>
      <c r="CT30" s="646"/>
      <c r="CU30" s="646"/>
      <c r="CV30" s="646"/>
      <c r="CW30" s="646"/>
      <c r="CX30" s="646"/>
      <c r="CY30" s="647"/>
      <c r="CZ30" s="650">
        <v>7</v>
      </c>
      <c r="DA30" s="679"/>
      <c r="DB30" s="679"/>
      <c r="DC30" s="683"/>
      <c r="DD30" s="654">
        <v>806753</v>
      </c>
      <c r="DE30" s="646"/>
      <c r="DF30" s="646"/>
      <c r="DG30" s="646"/>
      <c r="DH30" s="646"/>
      <c r="DI30" s="646"/>
      <c r="DJ30" s="646"/>
      <c r="DK30" s="647"/>
      <c r="DL30" s="654">
        <v>806753</v>
      </c>
      <c r="DM30" s="646"/>
      <c r="DN30" s="646"/>
      <c r="DO30" s="646"/>
      <c r="DP30" s="646"/>
      <c r="DQ30" s="646"/>
      <c r="DR30" s="646"/>
      <c r="DS30" s="646"/>
      <c r="DT30" s="646"/>
      <c r="DU30" s="646"/>
      <c r="DV30" s="647"/>
      <c r="DW30" s="650">
        <v>13.4</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2283515</v>
      </c>
      <c r="S31" s="646"/>
      <c r="T31" s="646"/>
      <c r="U31" s="646"/>
      <c r="V31" s="646"/>
      <c r="W31" s="646"/>
      <c r="X31" s="646"/>
      <c r="Y31" s="647"/>
      <c r="Z31" s="648">
        <v>18.600000000000001</v>
      </c>
      <c r="AA31" s="648"/>
      <c r="AB31" s="648"/>
      <c r="AC31" s="648"/>
      <c r="AD31" s="649" t="s">
        <v>174</v>
      </c>
      <c r="AE31" s="649"/>
      <c r="AF31" s="649"/>
      <c r="AG31" s="649"/>
      <c r="AH31" s="649"/>
      <c r="AI31" s="649"/>
      <c r="AJ31" s="649"/>
      <c r="AK31" s="649"/>
      <c r="AL31" s="650" t="s">
        <v>174</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13">
        <v>99.4</v>
      </c>
      <c r="BH31" s="700"/>
      <c r="BI31" s="700"/>
      <c r="BJ31" s="700"/>
      <c r="BK31" s="700"/>
      <c r="BL31" s="700"/>
      <c r="BM31" s="640">
        <v>98.3</v>
      </c>
      <c r="BN31" s="700"/>
      <c r="BO31" s="700"/>
      <c r="BP31" s="700"/>
      <c r="BQ31" s="701"/>
      <c r="BR31" s="713">
        <v>99.4</v>
      </c>
      <c r="BS31" s="700"/>
      <c r="BT31" s="700"/>
      <c r="BU31" s="700"/>
      <c r="BV31" s="700"/>
      <c r="BW31" s="700"/>
      <c r="BX31" s="640">
        <v>97.9</v>
      </c>
      <c r="BY31" s="700"/>
      <c r="BZ31" s="700"/>
      <c r="CA31" s="700"/>
      <c r="CB31" s="701"/>
      <c r="CD31" s="687"/>
      <c r="CE31" s="688"/>
      <c r="CF31" s="660" t="s">
        <v>312</v>
      </c>
      <c r="CG31" s="661"/>
      <c r="CH31" s="661"/>
      <c r="CI31" s="661"/>
      <c r="CJ31" s="661"/>
      <c r="CK31" s="661"/>
      <c r="CL31" s="661"/>
      <c r="CM31" s="661"/>
      <c r="CN31" s="661"/>
      <c r="CO31" s="661"/>
      <c r="CP31" s="661"/>
      <c r="CQ31" s="662"/>
      <c r="CR31" s="645">
        <v>47528</v>
      </c>
      <c r="CS31" s="681"/>
      <c r="CT31" s="681"/>
      <c r="CU31" s="681"/>
      <c r="CV31" s="681"/>
      <c r="CW31" s="681"/>
      <c r="CX31" s="681"/>
      <c r="CY31" s="682"/>
      <c r="CZ31" s="650">
        <v>0.4</v>
      </c>
      <c r="DA31" s="679"/>
      <c r="DB31" s="679"/>
      <c r="DC31" s="683"/>
      <c r="DD31" s="654">
        <v>46856</v>
      </c>
      <c r="DE31" s="681"/>
      <c r="DF31" s="681"/>
      <c r="DG31" s="681"/>
      <c r="DH31" s="681"/>
      <c r="DI31" s="681"/>
      <c r="DJ31" s="681"/>
      <c r="DK31" s="682"/>
      <c r="DL31" s="654">
        <v>46856</v>
      </c>
      <c r="DM31" s="681"/>
      <c r="DN31" s="681"/>
      <c r="DO31" s="681"/>
      <c r="DP31" s="681"/>
      <c r="DQ31" s="681"/>
      <c r="DR31" s="681"/>
      <c r="DS31" s="681"/>
      <c r="DT31" s="681"/>
      <c r="DU31" s="681"/>
      <c r="DV31" s="682"/>
      <c r="DW31" s="650">
        <v>0.8</v>
      </c>
      <c r="DX31" s="679"/>
      <c r="DY31" s="679"/>
      <c r="DZ31" s="679"/>
      <c r="EA31" s="679"/>
      <c r="EB31" s="679"/>
      <c r="EC31" s="680"/>
    </row>
    <row r="32" spans="2:133" ht="11.25" customHeight="1" x14ac:dyDescent="0.15">
      <c r="B32" s="691" t="s">
        <v>313</v>
      </c>
      <c r="C32" s="692"/>
      <c r="D32" s="692"/>
      <c r="E32" s="692"/>
      <c r="F32" s="692"/>
      <c r="G32" s="692"/>
      <c r="H32" s="692"/>
      <c r="I32" s="692"/>
      <c r="J32" s="692"/>
      <c r="K32" s="692"/>
      <c r="L32" s="692"/>
      <c r="M32" s="692"/>
      <c r="N32" s="692"/>
      <c r="O32" s="692"/>
      <c r="P32" s="692"/>
      <c r="Q32" s="693"/>
      <c r="R32" s="645" t="s">
        <v>174</v>
      </c>
      <c r="S32" s="646"/>
      <c r="T32" s="646"/>
      <c r="U32" s="646"/>
      <c r="V32" s="646"/>
      <c r="W32" s="646"/>
      <c r="X32" s="646"/>
      <c r="Y32" s="647"/>
      <c r="Z32" s="648" t="s">
        <v>174</v>
      </c>
      <c r="AA32" s="648"/>
      <c r="AB32" s="648"/>
      <c r="AC32" s="648"/>
      <c r="AD32" s="649" t="s">
        <v>174</v>
      </c>
      <c r="AE32" s="649"/>
      <c r="AF32" s="649"/>
      <c r="AG32" s="649"/>
      <c r="AH32" s="649"/>
      <c r="AI32" s="649"/>
      <c r="AJ32" s="649"/>
      <c r="AK32" s="649"/>
      <c r="AL32" s="650" t="s">
        <v>174</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99.4</v>
      </c>
      <c r="BH32" s="681"/>
      <c r="BI32" s="681"/>
      <c r="BJ32" s="681"/>
      <c r="BK32" s="681"/>
      <c r="BL32" s="681"/>
      <c r="BM32" s="651">
        <v>98.4</v>
      </c>
      <c r="BN32" s="711"/>
      <c r="BO32" s="711"/>
      <c r="BP32" s="711"/>
      <c r="BQ32" s="712"/>
      <c r="BR32" s="714">
        <v>99.3</v>
      </c>
      <c r="BS32" s="681"/>
      <c r="BT32" s="681"/>
      <c r="BU32" s="681"/>
      <c r="BV32" s="681"/>
      <c r="BW32" s="681"/>
      <c r="BX32" s="651">
        <v>98.2</v>
      </c>
      <c r="BY32" s="711"/>
      <c r="BZ32" s="711"/>
      <c r="CA32" s="711"/>
      <c r="CB32" s="712"/>
      <c r="CD32" s="689"/>
      <c r="CE32" s="690"/>
      <c r="CF32" s="660" t="s">
        <v>316</v>
      </c>
      <c r="CG32" s="661"/>
      <c r="CH32" s="661"/>
      <c r="CI32" s="661"/>
      <c r="CJ32" s="661"/>
      <c r="CK32" s="661"/>
      <c r="CL32" s="661"/>
      <c r="CM32" s="661"/>
      <c r="CN32" s="661"/>
      <c r="CO32" s="661"/>
      <c r="CP32" s="661"/>
      <c r="CQ32" s="662"/>
      <c r="CR32" s="645">
        <v>2</v>
      </c>
      <c r="CS32" s="646"/>
      <c r="CT32" s="646"/>
      <c r="CU32" s="646"/>
      <c r="CV32" s="646"/>
      <c r="CW32" s="646"/>
      <c r="CX32" s="646"/>
      <c r="CY32" s="647"/>
      <c r="CZ32" s="650">
        <v>0</v>
      </c>
      <c r="DA32" s="679"/>
      <c r="DB32" s="679"/>
      <c r="DC32" s="683"/>
      <c r="DD32" s="654">
        <v>2</v>
      </c>
      <c r="DE32" s="646"/>
      <c r="DF32" s="646"/>
      <c r="DG32" s="646"/>
      <c r="DH32" s="646"/>
      <c r="DI32" s="646"/>
      <c r="DJ32" s="646"/>
      <c r="DK32" s="647"/>
      <c r="DL32" s="654">
        <v>2</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845289</v>
      </c>
      <c r="S33" s="646"/>
      <c r="T33" s="646"/>
      <c r="U33" s="646"/>
      <c r="V33" s="646"/>
      <c r="W33" s="646"/>
      <c r="X33" s="646"/>
      <c r="Y33" s="647"/>
      <c r="Z33" s="648">
        <v>6.9</v>
      </c>
      <c r="AA33" s="648"/>
      <c r="AB33" s="648"/>
      <c r="AC33" s="648"/>
      <c r="AD33" s="649" t="s">
        <v>174</v>
      </c>
      <c r="AE33" s="649"/>
      <c r="AF33" s="649"/>
      <c r="AG33" s="649"/>
      <c r="AH33" s="649"/>
      <c r="AI33" s="649"/>
      <c r="AJ33" s="649"/>
      <c r="AK33" s="649"/>
      <c r="AL33" s="650" t="s">
        <v>174</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99.5</v>
      </c>
      <c r="BH33" s="716"/>
      <c r="BI33" s="716"/>
      <c r="BJ33" s="716"/>
      <c r="BK33" s="716"/>
      <c r="BL33" s="716"/>
      <c r="BM33" s="717">
        <v>98.1</v>
      </c>
      <c r="BN33" s="716"/>
      <c r="BO33" s="716"/>
      <c r="BP33" s="716"/>
      <c r="BQ33" s="718"/>
      <c r="BR33" s="715">
        <v>99.4</v>
      </c>
      <c r="BS33" s="716"/>
      <c r="BT33" s="716"/>
      <c r="BU33" s="716"/>
      <c r="BV33" s="716"/>
      <c r="BW33" s="716"/>
      <c r="BX33" s="717">
        <v>97.4</v>
      </c>
      <c r="BY33" s="716"/>
      <c r="BZ33" s="716"/>
      <c r="CA33" s="716"/>
      <c r="CB33" s="718"/>
      <c r="CD33" s="660" t="s">
        <v>319</v>
      </c>
      <c r="CE33" s="661"/>
      <c r="CF33" s="661"/>
      <c r="CG33" s="661"/>
      <c r="CH33" s="661"/>
      <c r="CI33" s="661"/>
      <c r="CJ33" s="661"/>
      <c r="CK33" s="661"/>
      <c r="CL33" s="661"/>
      <c r="CM33" s="661"/>
      <c r="CN33" s="661"/>
      <c r="CO33" s="661"/>
      <c r="CP33" s="661"/>
      <c r="CQ33" s="662"/>
      <c r="CR33" s="645">
        <v>3988675</v>
      </c>
      <c r="CS33" s="681"/>
      <c r="CT33" s="681"/>
      <c r="CU33" s="681"/>
      <c r="CV33" s="681"/>
      <c r="CW33" s="681"/>
      <c r="CX33" s="681"/>
      <c r="CY33" s="682"/>
      <c r="CZ33" s="650">
        <v>34.1</v>
      </c>
      <c r="DA33" s="679"/>
      <c r="DB33" s="679"/>
      <c r="DC33" s="683"/>
      <c r="DD33" s="654">
        <v>3412240</v>
      </c>
      <c r="DE33" s="681"/>
      <c r="DF33" s="681"/>
      <c r="DG33" s="681"/>
      <c r="DH33" s="681"/>
      <c r="DI33" s="681"/>
      <c r="DJ33" s="681"/>
      <c r="DK33" s="682"/>
      <c r="DL33" s="654">
        <v>2955062</v>
      </c>
      <c r="DM33" s="681"/>
      <c r="DN33" s="681"/>
      <c r="DO33" s="681"/>
      <c r="DP33" s="681"/>
      <c r="DQ33" s="681"/>
      <c r="DR33" s="681"/>
      <c r="DS33" s="681"/>
      <c r="DT33" s="681"/>
      <c r="DU33" s="681"/>
      <c r="DV33" s="682"/>
      <c r="DW33" s="650">
        <v>49.1</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13181</v>
      </c>
      <c r="S34" s="646"/>
      <c r="T34" s="646"/>
      <c r="U34" s="646"/>
      <c r="V34" s="646"/>
      <c r="W34" s="646"/>
      <c r="X34" s="646"/>
      <c r="Y34" s="647"/>
      <c r="Z34" s="648">
        <v>0.1</v>
      </c>
      <c r="AA34" s="648"/>
      <c r="AB34" s="648"/>
      <c r="AC34" s="648"/>
      <c r="AD34" s="649" t="s">
        <v>174</v>
      </c>
      <c r="AE34" s="649"/>
      <c r="AF34" s="649"/>
      <c r="AG34" s="649"/>
      <c r="AH34" s="649"/>
      <c r="AI34" s="649"/>
      <c r="AJ34" s="649"/>
      <c r="AK34" s="649"/>
      <c r="AL34" s="650" t="s">
        <v>174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1578115</v>
      </c>
      <c r="CS34" s="646"/>
      <c r="CT34" s="646"/>
      <c r="CU34" s="646"/>
      <c r="CV34" s="646"/>
      <c r="CW34" s="646"/>
      <c r="CX34" s="646"/>
      <c r="CY34" s="647"/>
      <c r="CZ34" s="650">
        <v>13.5</v>
      </c>
      <c r="DA34" s="679"/>
      <c r="DB34" s="679"/>
      <c r="DC34" s="683"/>
      <c r="DD34" s="654">
        <v>1434195</v>
      </c>
      <c r="DE34" s="646"/>
      <c r="DF34" s="646"/>
      <c r="DG34" s="646"/>
      <c r="DH34" s="646"/>
      <c r="DI34" s="646"/>
      <c r="DJ34" s="646"/>
      <c r="DK34" s="647"/>
      <c r="DL34" s="654">
        <v>1138985</v>
      </c>
      <c r="DM34" s="646"/>
      <c r="DN34" s="646"/>
      <c r="DO34" s="646"/>
      <c r="DP34" s="646"/>
      <c r="DQ34" s="646"/>
      <c r="DR34" s="646"/>
      <c r="DS34" s="646"/>
      <c r="DT34" s="646"/>
      <c r="DU34" s="646"/>
      <c r="DV34" s="647"/>
      <c r="DW34" s="650">
        <v>18.899999999999999</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253629</v>
      </c>
      <c r="S35" s="646"/>
      <c r="T35" s="646"/>
      <c r="U35" s="646"/>
      <c r="V35" s="646"/>
      <c r="W35" s="646"/>
      <c r="X35" s="646"/>
      <c r="Y35" s="647"/>
      <c r="Z35" s="648">
        <v>2.1</v>
      </c>
      <c r="AA35" s="648"/>
      <c r="AB35" s="648"/>
      <c r="AC35" s="648"/>
      <c r="AD35" s="649" t="s">
        <v>174</v>
      </c>
      <c r="AE35" s="649"/>
      <c r="AF35" s="649"/>
      <c r="AG35" s="649"/>
      <c r="AH35" s="649"/>
      <c r="AI35" s="649"/>
      <c r="AJ35" s="649"/>
      <c r="AK35" s="649"/>
      <c r="AL35" s="650" t="s">
        <v>174</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42659</v>
      </c>
      <c r="CS35" s="681"/>
      <c r="CT35" s="681"/>
      <c r="CU35" s="681"/>
      <c r="CV35" s="681"/>
      <c r="CW35" s="681"/>
      <c r="CX35" s="681"/>
      <c r="CY35" s="682"/>
      <c r="CZ35" s="650">
        <v>0.4</v>
      </c>
      <c r="DA35" s="679"/>
      <c r="DB35" s="679"/>
      <c r="DC35" s="683"/>
      <c r="DD35" s="654">
        <v>35683</v>
      </c>
      <c r="DE35" s="681"/>
      <c r="DF35" s="681"/>
      <c r="DG35" s="681"/>
      <c r="DH35" s="681"/>
      <c r="DI35" s="681"/>
      <c r="DJ35" s="681"/>
      <c r="DK35" s="682"/>
      <c r="DL35" s="654">
        <v>35683</v>
      </c>
      <c r="DM35" s="681"/>
      <c r="DN35" s="681"/>
      <c r="DO35" s="681"/>
      <c r="DP35" s="681"/>
      <c r="DQ35" s="681"/>
      <c r="DR35" s="681"/>
      <c r="DS35" s="681"/>
      <c r="DT35" s="681"/>
      <c r="DU35" s="681"/>
      <c r="DV35" s="682"/>
      <c r="DW35" s="650">
        <v>0.6</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575384</v>
      </c>
      <c r="S36" s="646"/>
      <c r="T36" s="646"/>
      <c r="U36" s="646"/>
      <c r="V36" s="646"/>
      <c r="W36" s="646"/>
      <c r="X36" s="646"/>
      <c r="Y36" s="647"/>
      <c r="Z36" s="648">
        <v>4.7</v>
      </c>
      <c r="AA36" s="648"/>
      <c r="AB36" s="648"/>
      <c r="AC36" s="648"/>
      <c r="AD36" s="649" t="s">
        <v>174</v>
      </c>
      <c r="AE36" s="649"/>
      <c r="AF36" s="649"/>
      <c r="AG36" s="649"/>
      <c r="AH36" s="649"/>
      <c r="AI36" s="649"/>
      <c r="AJ36" s="649"/>
      <c r="AK36" s="649"/>
      <c r="AL36" s="650" t="s">
        <v>174</v>
      </c>
      <c r="AM36" s="651"/>
      <c r="AN36" s="651"/>
      <c r="AO36" s="652"/>
      <c r="AP36" s="235"/>
      <c r="AQ36" s="719" t="s">
        <v>327</v>
      </c>
      <c r="AR36" s="720"/>
      <c r="AS36" s="720"/>
      <c r="AT36" s="720"/>
      <c r="AU36" s="720"/>
      <c r="AV36" s="720"/>
      <c r="AW36" s="720"/>
      <c r="AX36" s="720"/>
      <c r="AY36" s="721"/>
      <c r="AZ36" s="634">
        <v>1331932</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16039</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1207338</v>
      </c>
      <c r="CS36" s="646"/>
      <c r="CT36" s="646"/>
      <c r="CU36" s="646"/>
      <c r="CV36" s="646"/>
      <c r="CW36" s="646"/>
      <c r="CX36" s="646"/>
      <c r="CY36" s="647"/>
      <c r="CZ36" s="650">
        <v>10.3</v>
      </c>
      <c r="DA36" s="679"/>
      <c r="DB36" s="679"/>
      <c r="DC36" s="683"/>
      <c r="DD36" s="654">
        <v>1048463</v>
      </c>
      <c r="DE36" s="646"/>
      <c r="DF36" s="646"/>
      <c r="DG36" s="646"/>
      <c r="DH36" s="646"/>
      <c r="DI36" s="646"/>
      <c r="DJ36" s="646"/>
      <c r="DK36" s="647"/>
      <c r="DL36" s="654">
        <v>935351</v>
      </c>
      <c r="DM36" s="646"/>
      <c r="DN36" s="646"/>
      <c r="DO36" s="646"/>
      <c r="DP36" s="646"/>
      <c r="DQ36" s="646"/>
      <c r="DR36" s="646"/>
      <c r="DS36" s="646"/>
      <c r="DT36" s="646"/>
      <c r="DU36" s="646"/>
      <c r="DV36" s="647"/>
      <c r="DW36" s="650">
        <v>15.6</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509983</v>
      </c>
      <c r="S37" s="646"/>
      <c r="T37" s="646"/>
      <c r="U37" s="646"/>
      <c r="V37" s="646"/>
      <c r="W37" s="646"/>
      <c r="X37" s="646"/>
      <c r="Y37" s="647"/>
      <c r="Z37" s="648">
        <v>4.0999999999999996</v>
      </c>
      <c r="AA37" s="648"/>
      <c r="AB37" s="648"/>
      <c r="AC37" s="648"/>
      <c r="AD37" s="649" t="s">
        <v>174</v>
      </c>
      <c r="AE37" s="649"/>
      <c r="AF37" s="649"/>
      <c r="AG37" s="649"/>
      <c r="AH37" s="649"/>
      <c r="AI37" s="649"/>
      <c r="AJ37" s="649"/>
      <c r="AK37" s="649"/>
      <c r="AL37" s="650" t="s">
        <v>174</v>
      </c>
      <c r="AM37" s="651"/>
      <c r="AN37" s="651"/>
      <c r="AO37" s="652"/>
      <c r="AQ37" s="723" t="s">
        <v>331</v>
      </c>
      <c r="AR37" s="724"/>
      <c r="AS37" s="724"/>
      <c r="AT37" s="724"/>
      <c r="AU37" s="724"/>
      <c r="AV37" s="724"/>
      <c r="AW37" s="724"/>
      <c r="AX37" s="724"/>
      <c r="AY37" s="725"/>
      <c r="AZ37" s="645">
        <v>242897</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-22017</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265798</v>
      </c>
      <c r="CS37" s="681"/>
      <c r="CT37" s="681"/>
      <c r="CU37" s="681"/>
      <c r="CV37" s="681"/>
      <c r="CW37" s="681"/>
      <c r="CX37" s="681"/>
      <c r="CY37" s="682"/>
      <c r="CZ37" s="650">
        <v>2.2999999999999998</v>
      </c>
      <c r="DA37" s="679"/>
      <c r="DB37" s="679"/>
      <c r="DC37" s="683"/>
      <c r="DD37" s="654">
        <v>264436</v>
      </c>
      <c r="DE37" s="681"/>
      <c r="DF37" s="681"/>
      <c r="DG37" s="681"/>
      <c r="DH37" s="681"/>
      <c r="DI37" s="681"/>
      <c r="DJ37" s="681"/>
      <c r="DK37" s="682"/>
      <c r="DL37" s="654">
        <v>264409</v>
      </c>
      <c r="DM37" s="681"/>
      <c r="DN37" s="681"/>
      <c r="DO37" s="681"/>
      <c r="DP37" s="681"/>
      <c r="DQ37" s="681"/>
      <c r="DR37" s="681"/>
      <c r="DS37" s="681"/>
      <c r="DT37" s="681"/>
      <c r="DU37" s="681"/>
      <c r="DV37" s="682"/>
      <c r="DW37" s="650">
        <v>4.4000000000000004</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132740</v>
      </c>
      <c r="S38" s="646"/>
      <c r="T38" s="646"/>
      <c r="U38" s="646"/>
      <c r="V38" s="646"/>
      <c r="W38" s="646"/>
      <c r="X38" s="646"/>
      <c r="Y38" s="647"/>
      <c r="Z38" s="648">
        <v>1.1000000000000001</v>
      </c>
      <c r="AA38" s="648"/>
      <c r="AB38" s="648"/>
      <c r="AC38" s="648"/>
      <c r="AD38" s="649">
        <v>47071</v>
      </c>
      <c r="AE38" s="649"/>
      <c r="AF38" s="649"/>
      <c r="AG38" s="649"/>
      <c r="AH38" s="649"/>
      <c r="AI38" s="649"/>
      <c r="AJ38" s="649"/>
      <c r="AK38" s="649"/>
      <c r="AL38" s="650">
        <v>0.8</v>
      </c>
      <c r="AM38" s="651"/>
      <c r="AN38" s="651"/>
      <c r="AO38" s="652"/>
      <c r="AQ38" s="723" t="s">
        <v>335</v>
      </c>
      <c r="AR38" s="724"/>
      <c r="AS38" s="724"/>
      <c r="AT38" s="724"/>
      <c r="AU38" s="724"/>
      <c r="AV38" s="724"/>
      <c r="AW38" s="724"/>
      <c r="AX38" s="724"/>
      <c r="AY38" s="725"/>
      <c r="AZ38" s="645">
        <v>25340</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3795</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1085768</v>
      </c>
      <c r="CS38" s="646"/>
      <c r="CT38" s="646"/>
      <c r="CU38" s="646"/>
      <c r="CV38" s="646"/>
      <c r="CW38" s="646"/>
      <c r="CX38" s="646"/>
      <c r="CY38" s="647"/>
      <c r="CZ38" s="650">
        <v>9.3000000000000007</v>
      </c>
      <c r="DA38" s="679"/>
      <c r="DB38" s="679"/>
      <c r="DC38" s="683"/>
      <c r="DD38" s="654">
        <v>892560</v>
      </c>
      <c r="DE38" s="646"/>
      <c r="DF38" s="646"/>
      <c r="DG38" s="646"/>
      <c r="DH38" s="646"/>
      <c r="DI38" s="646"/>
      <c r="DJ38" s="646"/>
      <c r="DK38" s="647"/>
      <c r="DL38" s="654">
        <v>845043</v>
      </c>
      <c r="DM38" s="646"/>
      <c r="DN38" s="646"/>
      <c r="DO38" s="646"/>
      <c r="DP38" s="646"/>
      <c r="DQ38" s="646"/>
      <c r="DR38" s="646"/>
      <c r="DS38" s="646"/>
      <c r="DT38" s="646"/>
      <c r="DU38" s="646"/>
      <c r="DV38" s="647"/>
      <c r="DW38" s="650">
        <v>14.1</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1326574</v>
      </c>
      <c r="S39" s="646"/>
      <c r="T39" s="646"/>
      <c r="U39" s="646"/>
      <c r="V39" s="646"/>
      <c r="W39" s="646"/>
      <c r="X39" s="646"/>
      <c r="Y39" s="647"/>
      <c r="Z39" s="648">
        <v>10.8</v>
      </c>
      <c r="AA39" s="648"/>
      <c r="AB39" s="648"/>
      <c r="AC39" s="648"/>
      <c r="AD39" s="649" t="s">
        <v>174</v>
      </c>
      <c r="AE39" s="649"/>
      <c r="AF39" s="649"/>
      <c r="AG39" s="649"/>
      <c r="AH39" s="649"/>
      <c r="AI39" s="649"/>
      <c r="AJ39" s="649"/>
      <c r="AK39" s="649"/>
      <c r="AL39" s="650" t="s">
        <v>174</v>
      </c>
      <c r="AM39" s="651"/>
      <c r="AN39" s="651"/>
      <c r="AO39" s="652"/>
      <c r="AQ39" s="723" t="s">
        <v>339</v>
      </c>
      <c r="AR39" s="724"/>
      <c r="AS39" s="724"/>
      <c r="AT39" s="724"/>
      <c r="AU39" s="724"/>
      <c r="AV39" s="724"/>
      <c r="AW39" s="724"/>
      <c r="AX39" s="724"/>
      <c r="AY39" s="725"/>
      <c r="AZ39" s="645">
        <v>3267</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6049</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74708</v>
      </c>
      <c r="CS39" s="681"/>
      <c r="CT39" s="681"/>
      <c r="CU39" s="681"/>
      <c r="CV39" s="681"/>
      <c r="CW39" s="681"/>
      <c r="CX39" s="681"/>
      <c r="CY39" s="682"/>
      <c r="CZ39" s="650">
        <v>0.6</v>
      </c>
      <c r="DA39" s="679"/>
      <c r="DB39" s="679"/>
      <c r="DC39" s="683"/>
      <c r="DD39" s="654">
        <v>1252</v>
      </c>
      <c r="DE39" s="681"/>
      <c r="DF39" s="681"/>
      <c r="DG39" s="681"/>
      <c r="DH39" s="681"/>
      <c r="DI39" s="681"/>
      <c r="DJ39" s="681"/>
      <c r="DK39" s="682"/>
      <c r="DL39" s="654" t="s">
        <v>174</v>
      </c>
      <c r="DM39" s="681"/>
      <c r="DN39" s="681"/>
      <c r="DO39" s="681"/>
      <c r="DP39" s="681"/>
      <c r="DQ39" s="681"/>
      <c r="DR39" s="681"/>
      <c r="DS39" s="681"/>
      <c r="DT39" s="681"/>
      <c r="DU39" s="681"/>
      <c r="DV39" s="682"/>
      <c r="DW39" s="650" t="s">
        <v>174</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174</v>
      </c>
      <c r="S40" s="646"/>
      <c r="T40" s="646"/>
      <c r="U40" s="646"/>
      <c r="V40" s="646"/>
      <c r="W40" s="646"/>
      <c r="X40" s="646"/>
      <c r="Y40" s="647"/>
      <c r="Z40" s="648" t="s">
        <v>174</v>
      </c>
      <c r="AA40" s="648"/>
      <c r="AB40" s="648"/>
      <c r="AC40" s="648"/>
      <c r="AD40" s="649" t="s">
        <v>174</v>
      </c>
      <c r="AE40" s="649"/>
      <c r="AF40" s="649"/>
      <c r="AG40" s="649"/>
      <c r="AH40" s="649"/>
      <c r="AI40" s="649"/>
      <c r="AJ40" s="649"/>
      <c r="AK40" s="649"/>
      <c r="AL40" s="650" t="s">
        <v>174</v>
      </c>
      <c r="AM40" s="651"/>
      <c r="AN40" s="651"/>
      <c r="AO40" s="652"/>
      <c r="AQ40" s="723" t="s">
        <v>343</v>
      </c>
      <c r="AR40" s="724"/>
      <c r="AS40" s="724"/>
      <c r="AT40" s="724"/>
      <c r="AU40" s="724"/>
      <c r="AV40" s="724"/>
      <c r="AW40" s="724"/>
      <c r="AX40" s="724"/>
      <c r="AY40" s="725"/>
      <c r="AZ40" s="645" t="s">
        <v>174</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97</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87</v>
      </c>
      <c r="CS40" s="646"/>
      <c r="CT40" s="646"/>
      <c r="CU40" s="646"/>
      <c r="CV40" s="646"/>
      <c r="CW40" s="646"/>
      <c r="CX40" s="646"/>
      <c r="CY40" s="647"/>
      <c r="CZ40" s="650">
        <v>0</v>
      </c>
      <c r="DA40" s="679"/>
      <c r="DB40" s="679"/>
      <c r="DC40" s="683"/>
      <c r="DD40" s="654">
        <v>87</v>
      </c>
      <c r="DE40" s="646"/>
      <c r="DF40" s="646"/>
      <c r="DG40" s="646"/>
      <c r="DH40" s="646"/>
      <c r="DI40" s="646"/>
      <c r="DJ40" s="646"/>
      <c r="DK40" s="647"/>
      <c r="DL40" s="654" t="s">
        <v>174</v>
      </c>
      <c r="DM40" s="646"/>
      <c r="DN40" s="646"/>
      <c r="DO40" s="646"/>
      <c r="DP40" s="646"/>
      <c r="DQ40" s="646"/>
      <c r="DR40" s="646"/>
      <c r="DS40" s="646"/>
      <c r="DT40" s="646"/>
      <c r="DU40" s="646"/>
      <c r="DV40" s="647"/>
      <c r="DW40" s="650" t="s">
        <v>174</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340474</v>
      </c>
      <c r="S41" s="646"/>
      <c r="T41" s="646"/>
      <c r="U41" s="646"/>
      <c r="V41" s="646"/>
      <c r="W41" s="646"/>
      <c r="X41" s="646"/>
      <c r="Y41" s="647"/>
      <c r="Z41" s="648">
        <v>2.8</v>
      </c>
      <c r="AA41" s="648"/>
      <c r="AB41" s="648"/>
      <c r="AC41" s="648"/>
      <c r="AD41" s="649" t="s">
        <v>174</v>
      </c>
      <c r="AE41" s="649"/>
      <c r="AF41" s="649"/>
      <c r="AG41" s="649"/>
      <c r="AH41" s="649"/>
      <c r="AI41" s="649"/>
      <c r="AJ41" s="649"/>
      <c r="AK41" s="649"/>
      <c r="AL41" s="650" t="s">
        <v>174</v>
      </c>
      <c r="AM41" s="651"/>
      <c r="AN41" s="651"/>
      <c r="AO41" s="652"/>
      <c r="AQ41" s="723" t="s">
        <v>348</v>
      </c>
      <c r="AR41" s="724"/>
      <c r="AS41" s="724"/>
      <c r="AT41" s="724"/>
      <c r="AU41" s="724"/>
      <c r="AV41" s="724"/>
      <c r="AW41" s="724"/>
      <c r="AX41" s="724"/>
      <c r="AY41" s="725"/>
      <c r="AZ41" s="645">
        <v>267259</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174</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174</v>
      </c>
      <c r="CS41" s="681"/>
      <c r="CT41" s="681"/>
      <c r="CU41" s="681"/>
      <c r="CV41" s="681"/>
      <c r="CW41" s="681"/>
      <c r="CX41" s="681"/>
      <c r="CY41" s="682"/>
      <c r="CZ41" s="650" t="s">
        <v>174</v>
      </c>
      <c r="DA41" s="679"/>
      <c r="DB41" s="679"/>
      <c r="DC41" s="683"/>
      <c r="DD41" s="654" t="s">
        <v>174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351</v>
      </c>
      <c r="C42" s="696"/>
      <c r="D42" s="696"/>
      <c r="E42" s="696"/>
      <c r="F42" s="696"/>
      <c r="G42" s="696"/>
      <c r="H42" s="696"/>
      <c r="I42" s="696"/>
      <c r="J42" s="696"/>
      <c r="K42" s="696"/>
      <c r="L42" s="696"/>
      <c r="M42" s="696"/>
      <c r="N42" s="696"/>
      <c r="O42" s="696"/>
      <c r="P42" s="696"/>
      <c r="Q42" s="697"/>
      <c r="R42" s="730">
        <v>12302137</v>
      </c>
      <c r="S42" s="731"/>
      <c r="T42" s="731"/>
      <c r="U42" s="731"/>
      <c r="V42" s="731"/>
      <c r="W42" s="731"/>
      <c r="X42" s="731"/>
      <c r="Y42" s="739"/>
      <c r="Z42" s="740">
        <v>100</v>
      </c>
      <c r="AA42" s="740"/>
      <c r="AB42" s="740"/>
      <c r="AC42" s="740"/>
      <c r="AD42" s="741">
        <v>5673625</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793169</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356</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2855233</v>
      </c>
      <c r="CS42" s="646"/>
      <c r="CT42" s="646"/>
      <c r="CU42" s="646"/>
      <c r="CV42" s="646"/>
      <c r="CW42" s="646"/>
      <c r="CX42" s="646"/>
      <c r="CY42" s="647"/>
      <c r="CZ42" s="650">
        <v>24.4</v>
      </c>
      <c r="DA42" s="651"/>
      <c r="DB42" s="651"/>
      <c r="DC42" s="663"/>
      <c r="DD42" s="654">
        <v>623040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63249</v>
      </c>
      <c r="CS43" s="681"/>
      <c r="CT43" s="681"/>
      <c r="CU43" s="681"/>
      <c r="CV43" s="681"/>
      <c r="CW43" s="681"/>
      <c r="CX43" s="681"/>
      <c r="CY43" s="682"/>
      <c r="CZ43" s="650">
        <v>0.5</v>
      </c>
      <c r="DA43" s="679"/>
      <c r="DB43" s="679"/>
      <c r="DC43" s="683"/>
      <c r="DD43" s="654">
        <v>63249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2844209</v>
      </c>
      <c r="CS44" s="646"/>
      <c r="CT44" s="646"/>
      <c r="CU44" s="646"/>
      <c r="CV44" s="646"/>
      <c r="CW44" s="646"/>
      <c r="CX44" s="646"/>
      <c r="CY44" s="647"/>
      <c r="CZ44" s="650">
        <v>24.3</v>
      </c>
      <c r="DA44" s="651"/>
      <c r="DB44" s="651"/>
      <c r="DC44" s="663"/>
      <c r="DD44" s="654">
        <v>621816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1910458</v>
      </c>
      <c r="CS45" s="681"/>
      <c r="CT45" s="681"/>
      <c r="CU45" s="681"/>
      <c r="CV45" s="681"/>
      <c r="CW45" s="681"/>
      <c r="CX45" s="681"/>
      <c r="CY45" s="682"/>
      <c r="CZ45" s="650">
        <v>16.3</v>
      </c>
      <c r="DA45" s="679"/>
      <c r="DB45" s="679"/>
      <c r="DC45" s="683"/>
      <c r="DD45" s="654">
        <v>145725</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908433</v>
      </c>
      <c r="CS46" s="646"/>
      <c r="CT46" s="646"/>
      <c r="CU46" s="646"/>
      <c r="CV46" s="646"/>
      <c r="CW46" s="646"/>
      <c r="CX46" s="646"/>
      <c r="CY46" s="647"/>
      <c r="CZ46" s="650">
        <v>7.8</v>
      </c>
      <c r="DA46" s="651"/>
      <c r="DB46" s="651"/>
      <c r="DC46" s="663"/>
      <c r="DD46" s="654">
        <v>466644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11024</v>
      </c>
      <c r="CS47" s="681"/>
      <c r="CT47" s="681"/>
      <c r="CU47" s="681"/>
      <c r="CV47" s="681"/>
      <c r="CW47" s="681"/>
      <c r="CX47" s="681"/>
      <c r="CY47" s="682"/>
      <c r="CZ47" s="650">
        <v>0.1</v>
      </c>
      <c r="DA47" s="679"/>
      <c r="DB47" s="679"/>
      <c r="DC47" s="683"/>
      <c r="DD47" s="654">
        <v>1224</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364</v>
      </c>
      <c r="CS48" s="646"/>
      <c r="CT48" s="646"/>
      <c r="CU48" s="646"/>
      <c r="CV48" s="646"/>
      <c r="CW48" s="646"/>
      <c r="CX48" s="646"/>
      <c r="CY48" s="647"/>
      <c r="CZ48" s="650" t="s">
        <v>364</v>
      </c>
      <c r="DA48" s="651"/>
      <c r="DB48" s="651"/>
      <c r="DC48" s="663"/>
      <c r="DD48" s="654" t="s">
        <v>364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365</v>
      </c>
      <c r="CE49" s="696"/>
      <c r="CF49" s="696"/>
      <c r="CG49" s="696"/>
      <c r="CH49" s="696"/>
      <c r="CI49" s="696"/>
      <c r="CJ49" s="696"/>
      <c r="CK49" s="696"/>
      <c r="CL49" s="696"/>
      <c r="CM49" s="696"/>
      <c r="CN49" s="696"/>
      <c r="CO49" s="696"/>
      <c r="CP49" s="696"/>
      <c r="CQ49" s="697"/>
      <c r="CR49" s="730">
        <v>11698936</v>
      </c>
      <c r="CS49" s="716"/>
      <c r="CT49" s="716"/>
      <c r="CU49" s="716"/>
      <c r="CV49" s="716"/>
      <c r="CW49" s="716"/>
      <c r="CX49" s="716"/>
      <c r="CY49" s="747"/>
      <c r="CZ49" s="742">
        <v>100</v>
      </c>
      <c r="DA49" s="748"/>
      <c r="DB49" s="748"/>
      <c r="DC49" s="749"/>
      <c r="DD49" s="750">
        <v>6775302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ckrU2DoaK6g6WMLtB/alwD+czMEZemUvOGWB2m3JYZQOFGjPl1fFBxIukTtISo7S4hZYAVKnLins8/g8mxm1pw==" saltValue="eyQtIEuWRoUcl/Uv8OvTa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12302</v>
      </c>
      <c r="R7" s="781"/>
      <c r="S7" s="781"/>
      <c r="T7" s="781"/>
      <c r="U7" s="781"/>
      <c r="V7" s="781">
        <v>11699</v>
      </c>
      <c r="W7" s="781"/>
      <c r="X7" s="781"/>
      <c r="Y7" s="781"/>
      <c r="Z7" s="781"/>
      <c r="AA7" s="781">
        <v>603</v>
      </c>
      <c r="AB7" s="781"/>
      <c r="AC7" s="781"/>
      <c r="AD7" s="781"/>
      <c r="AE7" s="782"/>
      <c r="AF7" s="783">
        <v>329</v>
      </c>
      <c r="AG7" s="784"/>
      <c r="AH7" s="784"/>
      <c r="AI7" s="784"/>
      <c r="AJ7" s="785"/>
      <c r="AK7" s="820">
        <v>575</v>
      </c>
      <c r="AL7" s="821"/>
      <c r="AM7" s="821"/>
      <c r="AN7" s="821"/>
      <c r="AO7" s="821"/>
      <c r="AP7" s="821">
        <v>10184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578</v>
      </c>
      <c r="BT7" s="825"/>
      <c r="BU7" s="825"/>
      <c r="BV7" s="825"/>
      <c r="BW7" s="825"/>
      <c r="BX7" s="825"/>
      <c r="BY7" s="825"/>
      <c r="BZ7" s="825"/>
      <c r="CA7" s="825"/>
      <c r="CB7" s="825"/>
      <c r="CC7" s="825"/>
      <c r="CD7" s="825"/>
      <c r="CE7" s="825"/>
      <c r="CF7" s="825"/>
      <c r="CG7" s="826"/>
      <c r="CH7" s="817" t="s">
        <v>511</v>
      </c>
      <c r="CI7" s="818"/>
      <c r="CJ7" s="818"/>
      <c r="CK7" s="818"/>
      <c r="CL7" s="819"/>
      <c r="CM7" s="817">
        <v>8</v>
      </c>
      <c r="CN7" s="818"/>
      <c r="CO7" s="818"/>
      <c r="CP7" s="818"/>
      <c r="CQ7" s="819"/>
      <c r="CR7" s="817">
        <v>3</v>
      </c>
      <c r="CS7" s="818"/>
      <c r="CT7" s="818"/>
      <c r="CU7" s="818"/>
      <c r="CV7" s="819"/>
      <c r="CW7" s="817" t="s">
        <v>511</v>
      </c>
      <c r="CX7" s="818"/>
      <c r="CY7" s="818"/>
      <c r="CZ7" s="818"/>
      <c r="DA7" s="819"/>
      <c r="DB7" s="817" t="s">
        <v>589</v>
      </c>
      <c r="DC7" s="818"/>
      <c r="DD7" s="818"/>
      <c r="DE7" s="818"/>
      <c r="DF7" s="819"/>
      <c r="DG7" s="817" t="s">
        <v>589</v>
      </c>
      <c r="DH7" s="818"/>
      <c r="DI7" s="818"/>
      <c r="DJ7" s="818"/>
      <c r="DK7" s="819"/>
      <c r="DL7" s="817">
        <v>39</v>
      </c>
      <c r="DM7" s="818"/>
      <c r="DN7" s="818"/>
      <c r="DO7" s="818"/>
      <c r="DP7" s="819"/>
      <c r="DQ7" s="817" t="s">
        <v>589</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579</v>
      </c>
      <c r="BT8" s="815"/>
      <c r="BU8" s="815"/>
      <c r="BV8" s="815"/>
      <c r="BW8" s="815"/>
      <c r="BX8" s="815"/>
      <c r="BY8" s="815"/>
      <c r="BZ8" s="815"/>
      <c r="CA8" s="815"/>
      <c r="CB8" s="815"/>
      <c r="CC8" s="815"/>
      <c r="CD8" s="815"/>
      <c r="CE8" s="815"/>
      <c r="CF8" s="815"/>
      <c r="CG8" s="816"/>
      <c r="CH8" s="827">
        <v>96</v>
      </c>
      <c r="CI8" s="828"/>
      <c r="CJ8" s="828"/>
      <c r="CK8" s="828"/>
      <c r="CL8" s="829"/>
      <c r="CM8" s="827">
        <v>28988</v>
      </c>
      <c r="CN8" s="828"/>
      <c r="CO8" s="828"/>
      <c r="CP8" s="828"/>
      <c r="CQ8" s="829"/>
      <c r="CR8" s="827" t="s">
        <v>511</v>
      </c>
      <c r="CS8" s="828"/>
      <c r="CT8" s="828"/>
      <c r="CU8" s="828"/>
      <c r="CV8" s="829"/>
      <c r="CW8" s="827" t="s">
        <v>511</v>
      </c>
      <c r="CX8" s="828"/>
      <c r="CY8" s="828"/>
      <c r="CZ8" s="828"/>
      <c r="DA8" s="829"/>
      <c r="DB8" s="827">
        <v>12</v>
      </c>
      <c r="DC8" s="828"/>
      <c r="DD8" s="828"/>
      <c r="DE8" s="828"/>
      <c r="DF8" s="829"/>
      <c r="DG8" s="827" t="s">
        <v>590</v>
      </c>
      <c r="DH8" s="828"/>
      <c r="DI8" s="828"/>
      <c r="DJ8" s="828"/>
      <c r="DK8" s="829"/>
      <c r="DL8" s="827">
        <v>6</v>
      </c>
      <c r="DM8" s="828"/>
      <c r="DN8" s="828"/>
      <c r="DO8" s="828"/>
      <c r="DP8" s="829"/>
      <c r="DQ8" s="827">
        <v>1</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12302</v>
      </c>
      <c r="R23" s="840"/>
      <c r="S23" s="840"/>
      <c r="T23" s="840"/>
      <c r="U23" s="840"/>
      <c r="V23" s="840">
        <v>11699</v>
      </c>
      <c r="W23" s="840"/>
      <c r="X23" s="840"/>
      <c r="Y23" s="840"/>
      <c r="Z23" s="840"/>
      <c r="AA23" s="840">
        <v>603</v>
      </c>
      <c r="AB23" s="840"/>
      <c r="AC23" s="840"/>
      <c r="AD23" s="840"/>
      <c r="AE23" s="841"/>
      <c r="AF23" s="842">
        <v>329</v>
      </c>
      <c r="AG23" s="840"/>
      <c r="AH23" s="840"/>
      <c r="AI23" s="840"/>
      <c r="AJ23" s="843"/>
      <c r="AK23" s="844"/>
      <c r="AL23" s="845"/>
      <c r="AM23" s="845"/>
      <c r="AN23" s="845"/>
      <c r="AO23" s="845"/>
      <c r="AP23" s="840">
        <v>10184</v>
      </c>
      <c r="AQ23" s="840"/>
      <c r="AR23" s="840"/>
      <c r="AS23" s="840"/>
      <c r="AT23" s="840"/>
      <c r="AU23" s="846"/>
      <c r="AV23" s="846"/>
      <c r="AW23" s="846"/>
      <c r="AX23" s="846"/>
      <c r="AY23" s="847"/>
      <c r="AZ23" s="855" t="s">
        <v>174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3167</v>
      </c>
      <c r="R28" s="869"/>
      <c r="S28" s="869"/>
      <c r="T28" s="869"/>
      <c r="U28" s="869"/>
      <c r="V28" s="869">
        <v>3151</v>
      </c>
      <c r="W28" s="869"/>
      <c r="X28" s="869"/>
      <c r="Y28" s="869"/>
      <c r="Z28" s="869"/>
      <c r="AA28" s="869">
        <v>16</v>
      </c>
      <c r="AB28" s="869"/>
      <c r="AC28" s="869"/>
      <c r="AD28" s="869"/>
      <c r="AE28" s="870"/>
      <c r="AF28" s="871">
        <v>16</v>
      </c>
      <c r="AG28" s="869"/>
      <c r="AH28" s="869"/>
      <c r="AI28" s="869"/>
      <c r="AJ28" s="872"/>
      <c r="AK28" s="873">
        <v>267</v>
      </c>
      <c r="AL28" s="864"/>
      <c r="AM28" s="864"/>
      <c r="AN28" s="864"/>
      <c r="AO28" s="864"/>
      <c r="AP28" s="864" t="s">
        <v>588</v>
      </c>
      <c r="AQ28" s="864"/>
      <c r="AR28" s="864"/>
      <c r="AS28" s="864"/>
      <c r="AT28" s="864"/>
      <c r="AU28" s="864" t="s">
        <v>588</v>
      </c>
      <c r="AV28" s="864"/>
      <c r="AW28" s="864"/>
      <c r="AX28" s="864"/>
      <c r="AY28" s="864"/>
      <c r="AZ28" s="865" t="s">
        <v>588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2180</v>
      </c>
      <c r="R29" s="805"/>
      <c r="S29" s="805"/>
      <c r="T29" s="805"/>
      <c r="U29" s="805"/>
      <c r="V29" s="805">
        <v>2073</v>
      </c>
      <c r="W29" s="805"/>
      <c r="X29" s="805"/>
      <c r="Y29" s="805"/>
      <c r="Z29" s="805"/>
      <c r="AA29" s="805">
        <v>107</v>
      </c>
      <c r="AB29" s="805"/>
      <c r="AC29" s="805"/>
      <c r="AD29" s="805"/>
      <c r="AE29" s="806"/>
      <c r="AF29" s="807">
        <v>107</v>
      </c>
      <c r="AG29" s="808"/>
      <c r="AH29" s="808"/>
      <c r="AI29" s="808"/>
      <c r="AJ29" s="809"/>
      <c r="AK29" s="876">
        <v>406</v>
      </c>
      <c r="AL29" s="877"/>
      <c r="AM29" s="877"/>
      <c r="AN29" s="877"/>
      <c r="AO29" s="877"/>
      <c r="AP29" s="877" t="s">
        <v>511</v>
      </c>
      <c r="AQ29" s="877"/>
      <c r="AR29" s="877"/>
      <c r="AS29" s="877"/>
      <c r="AT29" s="877"/>
      <c r="AU29" s="877" t="s">
        <v>511</v>
      </c>
      <c r="AV29" s="877"/>
      <c r="AW29" s="877"/>
      <c r="AX29" s="877"/>
      <c r="AY29" s="877"/>
      <c r="AZ29" s="878" t="s">
        <v>511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20</v>
      </c>
      <c r="R30" s="805"/>
      <c r="S30" s="805"/>
      <c r="T30" s="805"/>
      <c r="U30" s="805"/>
      <c r="V30" s="805">
        <v>19</v>
      </c>
      <c r="W30" s="805"/>
      <c r="X30" s="805"/>
      <c r="Y30" s="805"/>
      <c r="Z30" s="805"/>
      <c r="AA30" s="805">
        <v>1</v>
      </c>
      <c r="AB30" s="805"/>
      <c r="AC30" s="805"/>
      <c r="AD30" s="805"/>
      <c r="AE30" s="806"/>
      <c r="AF30" s="807">
        <v>1</v>
      </c>
      <c r="AG30" s="808"/>
      <c r="AH30" s="808"/>
      <c r="AI30" s="808"/>
      <c r="AJ30" s="809"/>
      <c r="AK30" s="876">
        <v>3</v>
      </c>
      <c r="AL30" s="877"/>
      <c r="AM30" s="877"/>
      <c r="AN30" s="877"/>
      <c r="AO30" s="877"/>
      <c r="AP30" s="877" t="s">
        <v>511</v>
      </c>
      <c r="AQ30" s="877"/>
      <c r="AR30" s="877"/>
      <c r="AS30" s="877"/>
      <c r="AT30" s="877"/>
      <c r="AU30" s="877" t="s">
        <v>511</v>
      </c>
      <c r="AV30" s="877"/>
      <c r="AW30" s="877"/>
      <c r="AX30" s="877"/>
      <c r="AY30" s="877"/>
      <c r="AZ30" s="878" t="s">
        <v>511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350</v>
      </c>
      <c r="R31" s="805"/>
      <c r="S31" s="805"/>
      <c r="T31" s="805"/>
      <c r="U31" s="805"/>
      <c r="V31" s="805">
        <v>348</v>
      </c>
      <c r="W31" s="805"/>
      <c r="X31" s="805"/>
      <c r="Y31" s="805"/>
      <c r="Z31" s="805"/>
      <c r="AA31" s="805">
        <v>2</v>
      </c>
      <c r="AB31" s="805"/>
      <c r="AC31" s="805"/>
      <c r="AD31" s="805"/>
      <c r="AE31" s="806"/>
      <c r="AF31" s="807">
        <v>2</v>
      </c>
      <c r="AG31" s="808"/>
      <c r="AH31" s="808"/>
      <c r="AI31" s="808"/>
      <c r="AJ31" s="809"/>
      <c r="AK31" s="876">
        <v>71</v>
      </c>
      <c r="AL31" s="877"/>
      <c r="AM31" s="877"/>
      <c r="AN31" s="877"/>
      <c r="AO31" s="877"/>
      <c r="AP31" s="877" t="s">
        <v>511</v>
      </c>
      <c r="AQ31" s="877"/>
      <c r="AR31" s="877"/>
      <c r="AS31" s="877"/>
      <c r="AT31" s="877"/>
      <c r="AU31" s="877" t="s">
        <v>511</v>
      </c>
      <c r="AV31" s="877"/>
      <c r="AW31" s="877"/>
      <c r="AX31" s="877"/>
      <c r="AY31" s="877"/>
      <c r="AZ31" s="878" t="s">
        <v>511</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729</v>
      </c>
      <c r="R32" s="805"/>
      <c r="S32" s="805"/>
      <c r="T32" s="805"/>
      <c r="U32" s="805"/>
      <c r="V32" s="805">
        <v>568</v>
      </c>
      <c r="W32" s="805"/>
      <c r="X32" s="805"/>
      <c r="Y32" s="805"/>
      <c r="Z32" s="805"/>
      <c r="AA32" s="805">
        <v>161</v>
      </c>
      <c r="AB32" s="805"/>
      <c r="AC32" s="805"/>
      <c r="AD32" s="805"/>
      <c r="AE32" s="806"/>
      <c r="AF32" s="807">
        <v>3339</v>
      </c>
      <c r="AG32" s="808"/>
      <c r="AH32" s="808"/>
      <c r="AI32" s="808"/>
      <c r="AJ32" s="809"/>
      <c r="AK32" s="876">
        <v>31</v>
      </c>
      <c r="AL32" s="877"/>
      <c r="AM32" s="877"/>
      <c r="AN32" s="877"/>
      <c r="AO32" s="877"/>
      <c r="AP32" s="877">
        <v>115</v>
      </c>
      <c r="AQ32" s="877"/>
      <c r="AR32" s="877"/>
      <c r="AS32" s="877"/>
      <c r="AT32" s="877"/>
      <c r="AU32" s="877">
        <v>10</v>
      </c>
      <c r="AV32" s="877"/>
      <c r="AW32" s="877"/>
      <c r="AX32" s="877"/>
      <c r="AY32" s="877"/>
      <c r="AZ32" s="878" t="s">
        <v>588</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v>832</v>
      </c>
      <c r="R33" s="805"/>
      <c r="S33" s="805"/>
      <c r="T33" s="805"/>
      <c r="U33" s="805"/>
      <c r="V33" s="805">
        <v>722</v>
      </c>
      <c r="W33" s="805"/>
      <c r="X33" s="805"/>
      <c r="Y33" s="805"/>
      <c r="Z33" s="805"/>
      <c r="AA33" s="805">
        <v>110</v>
      </c>
      <c r="AB33" s="805"/>
      <c r="AC33" s="805"/>
      <c r="AD33" s="805"/>
      <c r="AE33" s="806"/>
      <c r="AF33" s="807">
        <v>426</v>
      </c>
      <c r="AG33" s="808"/>
      <c r="AH33" s="808"/>
      <c r="AI33" s="808"/>
      <c r="AJ33" s="809"/>
      <c r="AK33" s="876">
        <v>172</v>
      </c>
      <c r="AL33" s="877"/>
      <c r="AM33" s="877"/>
      <c r="AN33" s="877"/>
      <c r="AO33" s="877"/>
      <c r="AP33" s="877">
        <v>2752</v>
      </c>
      <c r="AQ33" s="877"/>
      <c r="AR33" s="877"/>
      <c r="AS33" s="877"/>
      <c r="AT33" s="877"/>
      <c r="AU33" s="877">
        <v>1197</v>
      </c>
      <c r="AV33" s="877"/>
      <c r="AW33" s="877"/>
      <c r="AX33" s="877"/>
      <c r="AY33" s="877"/>
      <c r="AZ33" s="878" t="s">
        <v>588</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409</v>
      </c>
      <c r="C34" s="802"/>
      <c r="D34" s="802"/>
      <c r="E34" s="802"/>
      <c r="F34" s="802"/>
      <c r="G34" s="802"/>
      <c r="H34" s="802"/>
      <c r="I34" s="802"/>
      <c r="J34" s="802"/>
      <c r="K34" s="802"/>
      <c r="L34" s="802"/>
      <c r="M34" s="802"/>
      <c r="N34" s="802"/>
      <c r="O34" s="802"/>
      <c r="P34" s="803"/>
      <c r="Q34" s="804">
        <v>40</v>
      </c>
      <c r="R34" s="805"/>
      <c r="S34" s="805"/>
      <c r="T34" s="805"/>
      <c r="U34" s="805"/>
      <c r="V34" s="805">
        <v>39</v>
      </c>
      <c r="W34" s="805"/>
      <c r="X34" s="805"/>
      <c r="Y34" s="805"/>
      <c r="Z34" s="805"/>
      <c r="AA34" s="805">
        <v>1</v>
      </c>
      <c r="AB34" s="805"/>
      <c r="AC34" s="805"/>
      <c r="AD34" s="805"/>
      <c r="AE34" s="806"/>
      <c r="AF34" s="807">
        <v>1</v>
      </c>
      <c r="AG34" s="808"/>
      <c r="AH34" s="808"/>
      <c r="AI34" s="808"/>
      <c r="AJ34" s="809"/>
      <c r="AK34" s="876">
        <v>25</v>
      </c>
      <c r="AL34" s="877"/>
      <c r="AM34" s="877"/>
      <c r="AN34" s="877"/>
      <c r="AO34" s="877"/>
      <c r="AP34" s="877">
        <v>66</v>
      </c>
      <c r="AQ34" s="877"/>
      <c r="AR34" s="877"/>
      <c r="AS34" s="877"/>
      <c r="AT34" s="877"/>
      <c r="AU34" s="877">
        <v>66</v>
      </c>
      <c r="AV34" s="877"/>
      <c r="AW34" s="877"/>
      <c r="AX34" s="877"/>
      <c r="AY34" s="877"/>
      <c r="AZ34" s="878" t="s">
        <v>588</v>
      </c>
      <c r="BA34" s="878"/>
      <c r="BB34" s="878"/>
      <c r="BC34" s="878"/>
      <c r="BD34" s="878"/>
      <c r="BE34" s="874" t="s">
        <v>410</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3892</v>
      </c>
      <c r="AG63" s="888"/>
      <c r="AH63" s="888"/>
      <c r="AI63" s="888"/>
      <c r="AJ63" s="889"/>
      <c r="AK63" s="890"/>
      <c r="AL63" s="885"/>
      <c r="AM63" s="885"/>
      <c r="AN63" s="885"/>
      <c r="AO63" s="885"/>
      <c r="AP63" s="888">
        <v>2933</v>
      </c>
      <c r="AQ63" s="888"/>
      <c r="AR63" s="888"/>
      <c r="AS63" s="888"/>
      <c r="AT63" s="888"/>
      <c r="AU63" s="888">
        <v>1273</v>
      </c>
      <c r="AV63" s="888"/>
      <c r="AW63" s="888"/>
      <c r="AX63" s="888"/>
      <c r="AY63" s="888"/>
      <c r="AZ63" s="892"/>
      <c r="BA63" s="892"/>
      <c r="BB63" s="892"/>
      <c r="BC63" s="892"/>
      <c r="BD63" s="892"/>
      <c r="BE63" s="893"/>
      <c r="BF63" s="893"/>
      <c r="BG63" s="893"/>
      <c r="BH63" s="893"/>
      <c r="BI63" s="894"/>
      <c r="BJ63" s="895" t="s">
        <v>413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395</v>
      </c>
      <c r="W66" s="764"/>
      <c r="X66" s="764"/>
      <c r="Y66" s="764"/>
      <c r="Z66" s="765"/>
      <c r="AA66" s="763" t="s">
        <v>417</v>
      </c>
      <c r="AB66" s="764"/>
      <c r="AC66" s="764"/>
      <c r="AD66" s="764"/>
      <c r="AE66" s="765"/>
      <c r="AF66" s="898" t="s">
        <v>418</v>
      </c>
      <c r="AG66" s="859"/>
      <c r="AH66" s="859"/>
      <c r="AI66" s="859"/>
      <c r="AJ66" s="899"/>
      <c r="AK66" s="763" t="s">
        <v>398</v>
      </c>
      <c r="AL66" s="787"/>
      <c r="AM66" s="787"/>
      <c r="AN66" s="787"/>
      <c r="AO66" s="788"/>
      <c r="AP66" s="763" t="s">
        <v>419</v>
      </c>
      <c r="AQ66" s="764"/>
      <c r="AR66" s="764"/>
      <c r="AS66" s="764"/>
      <c r="AT66" s="765"/>
      <c r="AU66" s="763" t="s">
        <v>420</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580</v>
      </c>
      <c r="C68" s="916"/>
      <c r="D68" s="916"/>
      <c r="E68" s="916"/>
      <c r="F68" s="916"/>
      <c r="G68" s="916"/>
      <c r="H68" s="916"/>
      <c r="I68" s="916"/>
      <c r="J68" s="916"/>
      <c r="K68" s="916"/>
      <c r="L68" s="916"/>
      <c r="M68" s="916"/>
      <c r="N68" s="916"/>
      <c r="O68" s="916"/>
      <c r="P68" s="917"/>
      <c r="Q68" s="918">
        <v>8902</v>
      </c>
      <c r="R68" s="912"/>
      <c r="S68" s="912"/>
      <c r="T68" s="912"/>
      <c r="U68" s="912"/>
      <c r="V68" s="912">
        <v>8340</v>
      </c>
      <c r="W68" s="912"/>
      <c r="X68" s="912"/>
      <c r="Y68" s="912"/>
      <c r="Z68" s="912"/>
      <c r="AA68" s="912">
        <v>562</v>
      </c>
      <c r="AB68" s="912"/>
      <c r="AC68" s="912"/>
      <c r="AD68" s="912"/>
      <c r="AE68" s="912"/>
      <c r="AF68" s="912">
        <v>562</v>
      </c>
      <c r="AG68" s="912"/>
      <c r="AH68" s="912"/>
      <c r="AI68" s="912"/>
      <c r="AJ68" s="912"/>
      <c r="AK68" s="912">
        <v>1027</v>
      </c>
      <c r="AL68" s="912"/>
      <c r="AM68" s="912"/>
      <c r="AN68" s="912"/>
      <c r="AO68" s="912"/>
      <c r="AP68" s="912" t="s">
        <v>591</v>
      </c>
      <c r="AQ68" s="912"/>
      <c r="AR68" s="912"/>
      <c r="AS68" s="912"/>
      <c r="AT68" s="912"/>
      <c r="AU68" s="912" t="s">
        <v>591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581</v>
      </c>
      <c r="C69" s="920"/>
      <c r="D69" s="920"/>
      <c r="E69" s="920"/>
      <c r="F69" s="920"/>
      <c r="G69" s="920"/>
      <c r="H69" s="920"/>
      <c r="I69" s="920"/>
      <c r="J69" s="920"/>
      <c r="K69" s="920"/>
      <c r="L69" s="920"/>
      <c r="M69" s="920"/>
      <c r="N69" s="920"/>
      <c r="O69" s="920"/>
      <c r="P69" s="921"/>
      <c r="Q69" s="922">
        <v>234857</v>
      </c>
      <c r="R69" s="877"/>
      <c r="S69" s="877"/>
      <c r="T69" s="877"/>
      <c r="U69" s="877"/>
      <c r="V69" s="877">
        <v>230465</v>
      </c>
      <c r="W69" s="877"/>
      <c r="X69" s="877"/>
      <c r="Y69" s="877"/>
      <c r="Z69" s="877"/>
      <c r="AA69" s="877">
        <v>4392</v>
      </c>
      <c r="AB69" s="877"/>
      <c r="AC69" s="877"/>
      <c r="AD69" s="877"/>
      <c r="AE69" s="877"/>
      <c r="AF69" s="877">
        <v>4392</v>
      </c>
      <c r="AG69" s="877"/>
      <c r="AH69" s="877"/>
      <c r="AI69" s="877"/>
      <c r="AJ69" s="877"/>
      <c r="AK69" s="877">
        <v>61</v>
      </c>
      <c r="AL69" s="877"/>
      <c r="AM69" s="877"/>
      <c r="AN69" s="877"/>
      <c r="AO69" s="877"/>
      <c r="AP69" s="877" t="s">
        <v>592</v>
      </c>
      <c r="AQ69" s="877"/>
      <c r="AR69" s="877"/>
      <c r="AS69" s="877"/>
      <c r="AT69" s="877"/>
      <c r="AU69" s="877" t="s">
        <v>593</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582</v>
      </c>
      <c r="C70" s="920"/>
      <c r="D70" s="920"/>
      <c r="E70" s="920"/>
      <c r="F70" s="920"/>
      <c r="G70" s="920"/>
      <c r="H70" s="920"/>
      <c r="I70" s="920"/>
      <c r="J70" s="920"/>
      <c r="K70" s="920"/>
      <c r="L70" s="920"/>
      <c r="M70" s="920"/>
      <c r="N70" s="920"/>
      <c r="O70" s="920"/>
      <c r="P70" s="921"/>
      <c r="Q70" s="922">
        <v>745</v>
      </c>
      <c r="R70" s="877"/>
      <c r="S70" s="877"/>
      <c r="T70" s="877"/>
      <c r="U70" s="877"/>
      <c r="V70" s="877">
        <v>720</v>
      </c>
      <c r="W70" s="877"/>
      <c r="X70" s="877"/>
      <c r="Y70" s="877"/>
      <c r="Z70" s="877"/>
      <c r="AA70" s="877">
        <v>25</v>
      </c>
      <c r="AB70" s="877"/>
      <c r="AC70" s="877"/>
      <c r="AD70" s="877"/>
      <c r="AE70" s="877"/>
      <c r="AF70" s="877">
        <v>25</v>
      </c>
      <c r="AG70" s="877"/>
      <c r="AH70" s="877"/>
      <c r="AI70" s="877"/>
      <c r="AJ70" s="877"/>
      <c r="AK70" s="877">
        <v>47</v>
      </c>
      <c r="AL70" s="877"/>
      <c r="AM70" s="877"/>
      <c r="AN70" s="877"/>
      <c r="AO70" s="877"/>
      <c r="AP70" s="877">
        <v>1575</v>
      </c>
      <c r="AQ70" s="877"/>
      <c r="AR70" s="877"/>
      <c r="AS70" s="877"/>
      <c r="AT70" s="877"/>
      <c r="AU70" s="877">
        <v>388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4979</v>
      </c>
      <c r="AG88" s="888"/>
      <c r="AH88" s="888"/>
      <c r="AI88" s="888"/>
      <c r="AJ88" s="888"/>
      <c r="AK88" s="885"/>
      <c r="AL88" s="885"/>
      <c r="AM88" s="885"/>
      <c r="AN88" s="885"/>
      <c r="AO88" s="885"/>
      <c r="AP88" s="888">
        <v>1575</v>
      </c>
      <c r="AQ88" s="888"/>
      <c r="AR88" s="888"/>
      <c r="AS88" s="888"/>
      <c r="AT88" s="888"/>
      <c r="AU88" s="888">
        <v>388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v>
      </c>
      <c r="CS102" s="896"/>
      <c r="CT102" s="896"/>
      <c r="CU102" s="896"/>
      <c r="CV102" s="939"/>
      <c r="CW102" s="938" t="s">
        <v>511</v>
      </c>
      <c r="CX102" s="896"/>
      <c r="CY102" s="896"/>
      <c r="CZ102" s="896"/>
      <c r="DA102" s="939"/>
      <c r="DB102" s="938">
        <v>12</v>
      </c>
      <c r="DC102" s="896"/>
      <c r="DD102" s="896"/>
      <c r="DE102" s="896"/>
      <c r="DF102" s="939"/>
      <c r="DG102" s="938" t="s">
        <v>511</v>
      </c>
      <c r="DH102" s="896"/>
      <c r="DI102" s="896"/>
      <c r="DJ102" s="896"/>
      <c r="DK102" s="939"/>
      <c r="DL102" s="938">
        <v>45</v>
      </c>
      <c r="DM102" s="896"/>
      <c r="DN102" s="896"/>
      <c r="DO102" s="896"/>
      <c r="DP102" s="939"/>
      <c r="DQ102" s="938">
        <v>1</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307</v>
      </c>
      <c r="AG109" s="941"/>
      <c r="AH109" s="941"/>
      <c r="AI109" s="941"/>
      <c r="AJ109" s="942"/>
      <c r="AK109" s="940" t="s">
        <v>306</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307</v>
      </c>
      <c r="BW109" s="941"/>
      <c r="BX109" s="941"/>
      <c r="BY109" s="941"/>
      <c r="BZ109" s="942"/>
      <c r="CA109" s="940" t="s">
        <v>306</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307</v>
      </c>
      <c r="DM109" s="941"/>
      <c r="DN109" s="941"/>
      <c r="DO109" s="941"/>
      <c r="DP109" s="942"/>
      <c r="DQ109" s="940" t="s">
        <v>306</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849019</v>
      </c>
      <c r="AB110" s="948"/>
      <c r="AC110" s="948"/>
      <c r="AD110" s="948"/>
      <c r="AE110" s="949"/>
      <c r="AF110" s="950">
        <v>882639</v>
      </c>
      <c r="AG110" s="948"/>
      <c r="AH110" s="948"/>
      <c r="AI110" s="948"/>
      <c r="AJ110" s="949"/>
      <c r="AK110" s="950">
        <v>868921</v>
      </c>
      <c r="AL110" s="948"/>
      <c r="AM110" s="948"/>
      <c r="AN110" s="948"/>
      <c r="AO110" s="949"/>
      <c r="AP110" s="951">
        <v>16.8</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9305854</v>
      </c>
      <c r="BR110" s="983"/>
      <c r="BS110" s="983"/>
      <c r="BT110" s="983"/>
      <c r="BU110" s="983"/>
      <c r="BV110" s="983">
        <v>9678601</v>
      </c>
      <c r="BW110" s="983"/>
      <c r="BX110" s="983"/>
      <c r="BY110" s="983"/>
      <c r="BZ110" s="983"/>
      <c r="CA110" s="983">
        <v>10183784</v>
      </c>
      <c r="CB110" s="983"/>
      <c r="CC110" s="983"/>
      <c r="CD110" s="983"/>
      <c r="CE110" s="983"/>
      <c r="CF110" s="997">
        <v>196.8</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437</v>
      </c>
      <c r="DH110" s="983"/>
      <c r="DI110" s="983"/>
      <c r="DJ110" s="983"/>
      <c r="DK110" s="983"/>
      <c r="DL110" s="983" t="s">
        <v>174</v>
      </c>
      <c r="DM110" s="983"/>
      <c r="DN110" s="983"/>
      <c r="DO110" s="983"/>
      <c r="DP110" s="983"/>
      <c r="DQ110" s="983" t="s">
        <v>437</v>
      </c>
      <c r="DR110" s="983"/>
      <c r="DS110" s="983"/>
      <c r="DT110" s="983"/>
      <c r="DU110" s="983"/>
      <c r="DV110" s="984" t="s">
        <v>174</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437</v>
      </c>
      <c r="AB111" s="990"/>
      <c r="AC111" s="990"/>
      <c r="AD111" s="990"/>
      <c r="AE111" s="991"/>
      <c r="AF111" s="992" t="s">
        <v>174</v>
      </c>
      <c r="AG111" s="990"/>
      <c r="AH111" s="990"/>
      <c r="AI111" s="990"/>
      <c r="AJ111" s="991"/>
      <c r="AK111" s="992" t="s">
        <v>174</v>
      </c>
      <c r="AL111" s="990"/>
      <c r="AM111" s="990"/>
      <c r="AN111" s="990"/>
      <c r="AO111" s="991"/>
      <c r="AP111" s="993" t="s">
        <v>174</v>
      </c>
      <c r="AQ111" s="994"/>
      <c r="AR111" s="994"/>
      <c r="AS111" s="994"/>
      <c r="AT111" s="995"/>
      <c r="AU111" s="956"/>
      <c r="AV111" s="957"/>
      <c r="AW111" s="957"/>
      <c r="AX111" s="957"/>
      <c r="AY111" s="957"/>
      <c r="AZ111" s="1005" t="s">
        <v>439</v>
      </c>
      <c r="BA111" s="1006"/>
      <c r="BB111" s="1006"/>
      <c r="BC111" s="1006"/>
      <c r="BD111" s="1006"/>
      <c r="BE111" s="1006"/>
      <c r="BF111" s="1006"/>
      <c r="BG111" s="1006"/>
      <c r="BH111" s="1006"/>
      <c r="BI111" s="1006"/>
      <c r="BJ111" s="1006"/>
      <c r="BK111" s="1006"/>
      <c r="BL111" s="1006"/>
      <c r="BM111" s="1006"/>
      <c r="BN111" s="1006"/>
      <c r="BO111" s="1006"/>
      <c r="BP111" s="1007"/>
      <c r="BQ111" s="975">
        <v>38700</v>
      </c>
      <c r="BR111" s="976"/>
      <c r="BS111" s="976"/>
      <c r="BT111" s="976"/>
      <c r="BU111" s="976"/>
      <c r="BV111" s="976">
        <v>38700</v>
      </c>
      <c r="BW111" s="976"/>
      <c r="BX111" s="976"/>
      <c r="BY111" s="976"/>
      <c r="BZ111" s="976"/>
      <c r="CA111" s="976">
        <v>38700</v>
      </c>
      <c r="CB111" s="976"/>
      <c r="CC111" s="976"/>
      <c r="CD111" s="976"/>
      <c r="CE111" s="976"/>
      <c r="CF111" s="970">
        <v>0.7</v>
      </c>
      <c r="CG111" s="971"/>
      <c r="CH111" s="971"/>
      <c r="CI111" s="971"/>
      <c r="CJ111" s="971"/>
      <c r="CK111" s="1001"/>
      <c r="CL111" s="1002"/>
      <c r="CM111" s="972" t="s">
        <v>440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437</v>
      </c>
      <c r="DH111" s="976"/>
      <c r="DI111" s="976"/>
      <c r="DJ111" s="976"/>
      <c r="DK111" s="976"/>
      <c r="DL111" s="976" t="s">
        <v>174</v>
      </c>
      <c r="DM111" s="976"/>
      <c r="DN111" s="976"/>
      <c r="DO111" s="976"/>
      <c r="DP111" s="976"/>
      <c r="DQ111" s="976" t="s">
        <v>174</v>
      </c>
      <c r="DR111" s="976"/>
      <c r="DS111" s="976"/>
      <c r="DT111" s="976"/>
      <c r="DU111" s="976"/>
      <c r="DV111" s="977" t="s">
        <v>437</v>
      </c>
      <c r="DW111" s="977"/>
      <c r="DX111" s="977"/>
      <c r="DY111" s="977"/>
      <c r="DZ111" s="978"/>
    </row>
    <row r="112" spans="1:131" s="247" customFormat="1" ht="26.25" customHeight="1" x14ac:dyDescent="0.15">
      <c r="A112" s="1008" t="s">
        <v>441</v>
      </c>
      <c r="B112" s="1009"/>
      <c r="C112" s="1006" t="s">
        <v>442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174</v>
      </c>
      <c r="AB112" s="1015"/>
      <c r="AC112" s="1015"/>
      <c r="AD112" s="1015"/>
      <c r="AE112" s="1016"/>
      <c r="AF112" s="1017" t="s">
        <v>174</v>
      </c>
      <c r="AG112" s="1015"/>
      <c r="AH112" s="1015"/>
      <c r="AI112" s="1015"/>
      <c r="AJ112" s="1016"/>
      <c r="AK112" s="1017" t="s">
        <v>174</v>
      </c>
      <c r="AL112" s="1015"/>
      <c r="AM112" s="1015"/>
      <c r="AN112" s="1015"/>
      <c r="AO112" s="1016"/>
      <c r="AP112" s="1018" t="s">
        <v>174</v>
      </c>
      <c r="AQ112" s="1019"/>
      <c r="AR112" s="1019"/>
      <c r="AS112" s="1019"/>
      <c r="AT112" s="1020"/>
      <c r="AU112" s="956"/>
      <c r="AV112" s="957"/>
      <c r="AW112" s="957"/>
      <c r="AX112" s="957"/>
      <c r="AY112" s="957"/>
      <c r="AZ112" s="1005" t="s">
        <v>443</v>
      </c>
      <c r="BA112" s="1006"/>
      <c r="BB112" s="1006"/>
      <c r="BC112" s="1006"/>
      <c r="BD112" s="1006"/>
      <c r="BE112" s="1006"/>
      <c r="BF112" s="1006"/>
      <c r="BG112" s="1006"/>
      <c r="BH112" s="1006"/>
      <c r="BI112" s="1006"/>
      <c r="BJ112" s="1006"/>
      <c r="BK112" s="1006"/>
      <c r="BL112" s="1006"/>
      <c r="BM112" s="1006"/>
      <c r="BN112" s="1006"/>
      <c r="BO112" s="1006"/>
      <c r="BP112" s="1007"/>
      <c r="BQ112" s="975">
        <v>1730198</v>
      </c>
      <c r="BR112" s="976"/>
      <c r="BS112" s="976"/>
      <c r="BT112" s="976"/>
      <c r="BU112" s="976"/>
      <c r="BV112" s="976">
        <v>1502673</v>
      </c>
      <c r="BW112" s="976"/>
      <c r="BX112" s="976"/>
      <c r="BY112" s="976"/>
      <c r="BZ112" s="976"/>
      <c r="CA112" s="976">
        <v>1273176</v>
      </c>
      <c r="CB112" s="976"/>
      <c r="CC112" s="976"/>
      <c r="CD112" s="976"/>
      <c r="CE112" s="976"/>
      <c r="CF112" s="970">
        <v>24.6</v>
      </c>
      <c r="CG112" s="971"/>
      <c r="CH112" s="971"/>
      <c r="CI112" s="971"/>
      <c r="CJ112" s="971"/>
      <c r="CK112" s="1001"/>
      <c r="CL112" s="1002"/>
      <c r="CM112" s="972" t="s">
        <v>444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174</v>
      </c>
      <c r="DH112" s="976"/>
      <c r="DI112" s="976"/>
      <c r="DJ112" s="976"/>
      <c r="DK112" s="976"/>
      <c r="DL112" s="976" t="s">
        <v>174</v>
      </c>
      <c r="DM112" s="976"/>
      <c r="DN112" s="976"/>
      <c r="DO112" s="976"/>
      <c r="DP112" s="976"/>
      <c r="DQ112" s="976" t="s">
        <v>437</v>
      </c>
      <c r="DR112" s="976"/>
      <c r="DS112" s="976"/>
      <c r="DT112" s="976"/>
      <c r="DU112" s="976"/>
      <c r="DV112" s="977" t="s">
        <v>437</v>
      </c>
      <c r="DW112" s="977"/>
      <c r="DX112" s="977"/>
      <c r="DY112" s="977"/>
      <c r="DZ112" s="978"/>
    </row>
    <row r="113" spans="1:130" s="247" customFormat="1" ht="26.25" customHeight="1" x14ac:dyDescent="0.15">
      <c r="A113" s="1010"/>
      <c r="B113" s="1011"/>
      <c r="C113" s="1006" t="s">
        <v>445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250031</v>
      </c>
      <c r="AB113" s="990"/>
      <c r="AC113" s="990"/>
      <c r="AD113" s="990"/>
      <c r="AE113" s="991"/>
      <c r="AF113" s="992">
        <v>221147</v>
      </c>
      <c r="AG113" s="990"/>
      <c r="AH113" s="990"/>
      <c r="AI113" s="990"/>
      <c r="AJ113" s="991"/>
      <c r="AK113" s="992">
        <v>210641</v>
      </c>
      <c r="AL113" s="990"/>
      <c r="AM113" s="990"/>
      <c r="AN113" s="990"/>
      <c r="AO113" s="991"/>
      <c r="AP113" s="993">
        <v>4.0999999999999996</v>
      </c>
      <c r="AQ113" s="994"/>
      <c r="AR113" s="994"/>
      <c r="AS113" s="994"/>
      <c r="AT113" s="995"/>
      <c r="AU113" s="956"/>
      <c r="AV113" s="957"/>
      <c r="AW113" s="957"/>
      <c r="AX113" s="957"/>
      <c r="AY113" s="957"/>
      <c r="AZ113" s="1005" t="s">
        <v>446</v>
      </c>
      <c r="BA113" s="1006"/>
      <c r="BB113" s="1006"/>
      <c r="BC113" s="1006"/>
      <c r="BD113" s="1006"/>
      <c r="BE113" s="1006"/>
      <c r="BF113" s="1006"/>
      <c r="BG113" s="1006"/>
      <c r="BH113" s="1006"/>
      <c r="BI113" s="1006"/>
      <c r="BJ113" s="1006"/>
      <c r="BK113" s="1006"/>
      <c r="BL113" s="1006"/>
      <c r="BM113" s="1006"/>
      <c r="BN113" s="1006"/>
      <c r="BO113" s="1006"/>
      <c r="BP113" s="1007"/>
      <c r="BQ113" s="975">
        <v>507871</v>
      </c>
      <c r="BR113" s="976"/>
      <c r="BS113" s="976"/>
      <c r="BT113" s="976"/>
      <c r="BU113" s="976"/>
      <c r="BV113" s="976">
        <v>433117</v>
      </c>
      <c r="BW113" s="976"/>
      <c r="BX113" s="976"/>
      <c r="BY113" s="976"/>
      <c r="BZ113" s="976"/>
      <c r="CA113" s="976">
        <v>388101</v>
      </c>
      <c r="CB113" s="976"/>
      <c r="CC113" s="976"/>
      <c r="CD113" s="976"/>
      <c r="CE113" s="976"/>
      <c r="CF113" s="970">
        <v>7.5</v>
      </c>
      <c r="CG113" s="971"/>
      <c r="CH113" s="971"/>
      <c r="CI113" s="971"/>
      <c r="CJ113" s="971"/>
      <c r="CK113" s="1001"/>
      <c r="CL113" s="1002"/>
      <c r="CM113" s="972" t="s">
        <v>447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437</v>
      </c>
      <c r="DH113" s="1015"/>
      <c r="DI113" s="1015"/>
      <c r="DJ113" s="1015"/>
      <c r="DK113" s="1016"/>
      <c r="DL113" s="1017" t="s">
        <v>437</v>
      </c>
      <c r="DM113" s="1015"/>
      <c r="DN113" s="1015"/>
      <c r="DO113" s="1015"/>
      <c r="DP113" s="1016"/>
      <c r="DQ113" s="1017" t="s">
        <v>437</v>
      </c>
      <c r="DR113" s="1015"/>
      <c r="DS113" s="1015"/>
      <c r="DT113" s="1015"/>
      <c r="DU113" s="1016"/>
      <c r="DV113" s="1018" t="s">
        <v>174</v>
      </c>
      <c r="DW113" s="1019"/>
      <c r="DX113" s="1019"/>
      <c r="DY113" s="1019"/>
      <c r="DZ113" s="1020"/>
    </row>
    <row r="114" spans="1:130" s="247" customFormat="1" ht="26.25" customHeight="1" x14ac:dyDescent="0.15">
      <c r="A114" s="1010"/>
      <c r="B114" s="1011"/>
      <c r="C114" s="1006" t="s">
        <v>448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27379</v>
      </c>
      <c r="AB114" s="1015"/>
      <c r="AC114" s="1015"/>
      <c r="AD114" s="1015"/>
      <c r="AE114" s="1016"/>
      <c r="AF114" s="1017">
        <v>63379</v>
      </c>
      <c r="AG114" s="1015"/>
      <c r="AH114" s="1015"/>
      <c r="AI114" s="1015"/>
      <c r="AJ114" s="1016"/>
      <c r="AK114" s="1017">
        <v>64990</v>
      </c>
      <c r="AL114" s="1015"/>
      <c r="AM114" s="1015"/>
      <c r="AN114" s="1015"/>
      <c r="AO114" s="1016"/>
      <c r="AP114" s="1018">
        <v>1.3</v>
      </c>
      <c r="AQ114" s="1019"/>
      <c r="AR114" s="1019"/>
      <c r="AS114" s="1019"/>
      <c r="AT114" s="1020"/>
      <c r="AU114" s="956"/>
      <c r="AV114" s="957"/>
      <c r="AW114" s="957"/>
      <c r="AX114" s="957"/>
      <c r="AY114" s="957"/>
      <c r="AZ114" s="1005" t="s">
        <v>449</v>
      </c>
      <c r="BA114" s="1006"/>
      <c r="BB114" s="1006"/>
      <c r="BC114" s="1006"/>
      <c r="BD114" s="1006"/>
      <c r="BE114" s="1006"/>
      <c r="BF114" s="1006"/>
      <c r="BG114" s="1006"/>
      <c r="BH114" s="1006"/>
      <c r="BI114" s="1006"/>
      <c r="BJ114" s="1006"/>
      <c r="BK114" s="1006"/>
      <c r="BL114" s="1006"/>
      <c r="BM114" s="1006"/>
      <c r="BN114" s="1006"/>
      <c r="BO114" s="1006"/>
      <c r="BP114" s="1007"/>
      <c r="BQ114" s="975">
        <v>270739</v>
      </c>
      <c r="BR114" s="976"/>
      <c r="BS114" s="976"/>
      <c r="BT114" s="976"/>
      <c r="BU114" s="976"/>
      <c r="BV114" s="976">
        <v>317484</v>
      </c>
      <c r="BW114" s="976"/>
      <c r="BX114" s="976"/>
      <c r="BY114" s="976"/>
      <c r="BZ114" s="976"/>
      <c r="CA114" s="976">
        <v>348958</v>
      </c>
      <c r="CB114" s="976"/>
      <c r="CC114" s="976"/>
      <c r="CD114" s="976"/>
      <c r="CE114" s="976"/>
      <c r="CF114" s="970">
        <v>6.7</v>
      </c>
      <c r="CG114" s="971"/>
      <c r="CH114" s="971"/>
      <c r="CI114" s="971"/>
      <c r="CJ114" s="971"/>
      <c r="CK114" s="1001"/>
      <c r="CL114" s="1002"/>
      <c r="CM114" s="972" t="s">
        <v>450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174</v>
      </c>
      <c r="DH114" s="1015"/>
      <c r="DI114" s="1015"/>
      <c r="DJ114" s="1015"/>
      <c r="DK114" s="1016"/>
      <c r="DL114" s="1017" t="s">
        <v>437</v>
      </c>
      <c r="DM114" s="1015"/>
      <c r="DN114" s="1015"/>
      <c r="DO114" s="1015"/>
      <c r="DP114" s="1016"/>
      <c r="DQ114" s="1017" t="s">
        <v>437</v>
      </c>
      <c r="DR114" s="1015"/>
      <c r="DS114" s="1015"/>
      <c r="DT114" s="1015"/>
      <c r="DU114" s="1016"/>
      <c r="DV114" s="1018" t="s">
        <v>437</v>
      </c>
      <c r="DW114" s="1019"/>
      <c r="DX114" s="1019"/>
      <c r="DY114" s="1019"/>
      <c r="DZ114" s="1020"/>
    </row>
    <row r="115" spans="1:130" s="247" customFormat="1" ht="26.25" customHeight="1" x14ac:dyDescent="0.15">
      <c r="A115" s="1010"/>
      <c r="B115" s="1011"/>
      <c r="C115" s="1006" t="s">
        <v>451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135</v>
      </c>
      <c r="AB115" s="990"/>
      <c r="AC115" s="990"/>
      <c r="AD115" s="990"/>
      <c r="AE115" s="991"/>
      <c r="AF115" s="992">
        <v>154</v>
      </c>
      <c r="AG115" s="990"/>
      <c r="AH115" s="990"/>
      <c r="AI115" s="990"/>
      <c r="AJ115" s="991"/>
      <c r="AK115" s="992">
        <v>156</v>
      </c>
      <c r="AL115" s="990"/>
      <c r="AM115" s="990"/>
      <c r="AN115" s="990"/>
      <c r="AO115" s="991"/>
      <c r="AP115" s="993">
        <v>0</v>
      </c>
      <c r="AQ115" s="994"/>
      <c r="AR115" s="994"/>
      <c r="AS115" s="994"/>
      <c r="AT115" s="995"/>
      <c r="AU115" s="956"/>
      <c r="AV115" s="957"/>
      <c r="AW115" s="957"/>
      <c r="AX115" s="957"/>
      <c r="AY115" s="957"/>
      <c r="AZ115" s="1005" t="s">
        <v>452</v>
      </c>
      <c r="BA115" s="1006"/>
      <c r="BB115" s="1006"/>
      <c r="BC115" s="1006"/>
      <c r="BD115" s="1006"/>
      <c r="BE115" s="1006"/>
      <c r="BF115" s="1006"/>
      <c r="BG115" s="1006"/>
      <c r="BH115" s="1006"/>
      <c r="BI115" s="1006"/>
      <c r="BJ115" s="1006"/>
      <c r="BK115" s="1006"/>
      <c r="BL115" s="1006"/>
      <c r="BM115" s="1006"/>
      <c r="BN115" s="1006"/>
      <c r="BO115" s="1006"/>
      <c r="BP115" s="1007"/>
      <c r="BQ115" s="975">
        <v>706</v>
      </c>
      <c r="BR115" s="976"/>
      <c r="BS115" s="976"/>
      <c r="BT115" s="976"/>
      <c r="BU115" s="976"/>
      <c r="BV115" s="976">
        <v>651</v>
      </c>
      <c r="BW115" s="976"/>
      <c r="BX115" s="976"/>
      <c r="BY115" s="976"/>
      <c r="BZ115" s="976"/>
      <c r="CA115" s="976">
        <v>606</v>
      </c>
      <c r="CB115" s="976"/>
      <c r="CC115" s="976"/>
      <c r="CD115" s="976"/>
      <c r="CE115" s="976"/>
      <c r="CF115" s="970">
        <v>0</v>
      </c>
      <c r="CG115" s="971"/>
      <c r="CH115" s="971"/>
      <c r="CI115" s="971"/>
      <c r="CJ115" s="971"/>
      <c r="CK115" s="1001"/>
      <c r="CL115" s="1002"/>
      <c r="CM115" s="1005" t="s">
        <v>453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38700</v>
      </c>
      <c r="DH115" s="1015"/>
      <c r="DI115" s="1015"/>
      <c r="DJ115" s="1015"/>
      <c r="DK115" s="1016"/>
      <c r="DL115" s="1017">
        <v>38700</v>
      </c>
      <c r="DM115" s="1015"/>
      <c r="DN115" s="1015"/>
      <c r="DO115" s="1015"/>
      <c r="DP115" s="1016"/>
      <c r="DQ115" s="1017">
        <v>38700</v>
      </c>
      <c r="DR115" s="1015"/>
      <c r="DS115" s="1015"/>
      <c r="DT115" s="1015"/>
      <c r="DU115" s="1016"/>
      <c r="DV115" s="1018">
        <v>0.7</v>
      </c>
      <c r="DW115" s="1019"/>
      <c r="DX115" s="1019"/>
      <c r="DY115" s="1019"/>
      <c r="DZ115" s="1020"/>
    </row>
    <row r="116" spans="1:130" s="247" customFormat="1" ht="26.25" customHeight="1" x14ac:dyDescent="0.15">
      <c r="A116" s="1012"/>
      <c r="B116" s="1013"/>
      <c r="C116" s="1021" t="s">
        <v>454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174</v>
      </c>
      <c r="AB116" s="1015"/>
      <c r="AC116" s="1015"/>
      <c r="AD116" s="1015"/>
      <c r="AE116" s="1016"/>
      <c r="AF116" s="1017" t="s">
        <v>174</v>
      </c>
      <c r="AG116" s="1015"/>
      <c r="AH116" s="1015"/>
      <c r="AI116" s="1015"/>
      <c r="AJ116" s="1016"/>
      <c r="AK116" s="1017">
        <v>2</v>
      </c>
      <c r="AL116" s="1015"/>
      <c r="AM116" s="1015"/>
      <c r="AN116" s="1015"/>
      <c r="AO116" s="1016"/>
      <c r="AP116" s="1018">
        <v>0</v>
      </c>
      <c r="AQ116" s="1019"/>
      <c r="AR116" s="1019"/>
      <c r="AS116" s="1019"/>
      <c r="AT116" s="1020"/>
      <c r="AU116" s="956"/>
      <c r="AV116" s="957"/>
      <c r="AW116" s="957"/>
      <c r="AX116" s="957"/>
      <c r="AY116" s="957"/>
      <c r="AZ116" s="1023" t="s">
        <v>455</v>
      </c>
      <c r="BA116" s="1024"/>
      <c r="BB116" s="1024"/>
      <c r="BC116" s="1024"/>
      <c r="BD116" s="1024"/>
      <c r="BE116" s="1024"/>
      <c r="BF116" s="1024"/>
      <c r="BG116" s="1024"/>
      <c r="BH116" s="1024"/>
      <c r="BI116" s="1024"/>
      <c r="BJ116" s="1024"/>
      <c r="BK116" s="1024"/>
      <c r="BL116" s="1024"/>
      <c r="BM116" s="1024"/>
      <c r="BN116" s="1024"/>
      <c r="BO116" s="1024"/>
      <c r="BP116" s="1025"/>
      <c r="BQ116" s="975" t="s">
        <v>437</v>
      </c>
      <c r="BR116" s="976"/>
      <c r="BS116" s="976"/>
      <c r="BT116" s="976"/>
      <c r="BU116" s="976"/>
      <c r="BV116" s="976" t="s">
        <v>437</v>
      </c>
      <c r="BW116" s="976"/>
      <c r="BX116" s="976"/>
      <c r="BY116" s="976"/>
      <c r="BZ116" s="976"/>
      <c r="CA116" s="976" t="s">
        <v>437</v>
      </c>
      <c r="CB116" s="976"/>
      <c r="CC116" s="976"/>
      <c r="CD116" s="976"/>
      <c r="CE116" s="976"/>
      <c r="CF116" s="970" t="s">
        <v>174</v>
      </c>
      <c r="CG116" s="971"/>
      <c r="CH116" s="971"/>
      <c r="CI116" s="971"/>
      <c r="CJ116" s="971"/>
      <c r="CK116" s="1001"/>
      <c r="CL116" s="1002"/>
      <c r="CM116" s="972" t="s">
        <v>456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437</v>
      </c>
      <c r="DH116" s="1015"/>
      <c r="DI116" s="1015"/>
      <c r="DJ116" s="1015"/>
      <c r="DK116" s="1016"/>
      <c r="DL116" s="1017" t="s">
        <v>437</v>
      </c>
      <c r="DM116" s="1015"/>
      <c r="DN116" s="1015"/>
      <c r="DO116" s="1015"/>
      <c r="DP116" s="1016"/>
      <c r="DQ116" s="1017" t="s">
        <v>174</v>
      </c>
      <c r="DR116" s="1015"/>
      <c r="DS116" s="1015"/>
      <c r="DT116" s="1015"/>
      <c r="DU116" s="1016"/>
      <c r="DV116" s="1018" t="s">
        <v>174</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457</v>
      </c>
      <c r="Z117" s="942"/>
      <c r="AA117" s="1032">
        <v>1126564</v>
      </c>
      <c r="AB117" s="1033"/>
      <c r="AC117" s="1033"/>
      <c r="AD117" s="1033"/>
      <c r="AE117" s="1034"/>
      <c r="AF117" s="1035">
        <v>1167319</v>
      </c>
      <c r="AG117" s="1033"/>
      <c r="AH117" s="1033"/>
      <c r="AI117" s="1033"/>
      <c r="AJ117" s="1034"/>
      <c r="AK117" s="1035">
        <v>1144710</v>
      </c>
      <c r="AL117" s="1033"/>
      <c r="AM117" s="1033"/>
      <c r="AN117" s="1033"/>
      <c r="AO117" s="1034"/>
      <c r="AP117" s="1036"/>
      <c r="AQ117" s="1037"/>
      <c r="AR117" s="1037"/>
      <c r="AS117" s="1037"/>
      <c r="AT117" s="1038"/>
      <c r="AU117" s="956"/>
      <c r="AV117" s="957"/>
      <c r="AW117" s="957"/>
      <c r="AX117" s="957"/>
      <c r="AY117" s="957"/>
      <c r="AZ117" s="1023" t="s">
        <v>458</v>
      </c>
      <c r="BA117" s="1024"/>
      <c r="BB117" s="1024"/>
      <c r="BC117" s="1024"/>
      <c r="BD117" s="1024"/>
      <c r="BE117" s="1024"/>
      <c r="BF117" s="1024"/>
      <c r="BG117" s="1024"/>
      <c r="BH117" s="1024"/>
      <c r="BI117" s="1024"/>
      <c r="BJ117" s="1024"/>
      <c r="BK117" s="1024"/>
      <c r="BL117" s="1024"/>
      <c r="BM117" s="1024"/>
      <c r="BN117" s="1024"/>
      <c r="BO117" s="1024"/>
      <c r="BP117" s="1025"/>
      <c r="BQ117" s="975" t="s">
        <v>174</v>
      </c>
      <c r="BR117" s="976"/>
      <c r="BS117" s="976"/>
      <c r="BT117" s="976"/>
      <c r="BU117" s="976"/>
      <c r="BV117" s="976" t="s">
        <v>437</v>
      </c>
      <c r="BW117" s="976"/>
      <c r="BX117" s="976"/>
      <c r="BY117" s="976"/>
      <c r="BZ117" s="976"/>
      <c r="CA117" s="976" t="s">
        <v>174</v>
      </c>
      <c r="CB117" s="976"/>
      <c r="CC117" s="976"/>
      <c r="CD117" s="976"/>
      <c r="CE117" s="976"/>
      <c r="CF117" s="970" t="s">
        <v>174</v>
      </c>
      <c r="CG117" s="971"/>
      <c r="CH117" s="971"/>
      <c r="CI117" s="971"/>
      <c r="CJ117" s="971"/>
      <c r="CK117" s="1001"/>
      <c r="CL117" s="1002"/>
      <c r="CM117" s="972" t="s">
        <v>459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174</v>
      </c>
      <c r="DH117" s="1015"/>
      <c r="DI117" s="1015"/>
      <c r="DJ117" s="1015"/>
      <c r="DK117" s="1016"/>
      <c r="DL117" s="1017" t="s">
        <v>437</v>
      </c>
      <c r="DM117" s="1015"/>
      <c r="DN117" s="1015"/>
      <c r="DO117" s="1015"/>
      <c r="DP117" s="1016"/>
      <c r="DQ117" s="1017" t="s">
        <v>174</v>
      </c>
      <c r="DR117" s="1015"/>
      <c r="DS117" s="1015"/>
      <c r="DT117" s="1015"/>
      <c r="DU117" s="1016"/>
      <c r="DV117" s="1018" t="s">
        <v>437</v>
      </c>
      <c r="DW117" s="1019"/>
      <c r="DX117" s="1019"/>
      <c r="DY117" s="1019"/>
      <c r="DZ117" s="1020"/>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307</v>
      </c>
      <c r="AG118" s="941"/>
      <c r="AH118" s="941"/>
      <c r="AI118" s="941"/>
      <c r="AJ118" s="942"/>
      <c r="AK118" s="940" t="s">
        <v>306</v>
      </c>
      <c r="AL118" s="941"/>
      <c r="AM118" s="941"/>
      <c r="AN118" s="941"/>
      <c r="AO118" s="942"/>
      <c r="AP118" s="1027" t="s">
        <v>431</v>
      </c>
      <c r="AQ118" s="1028"/>
      <c r="AR118" s="1028"/>
      <c r="AS118" s="1028"/>
      <c r="AT118" s="1029"/>
      <c r="AU118" s="956"/>
      <c r="AV118" s="957"/>
      <c r="AW118" s="957"/>
      <c r="AX118" s="957"/>
      <c r="AY118" s="957"/>
      <c r="AZ118" s="1030" t="s">
        <v>460</v>
      </c>
      <c r="BA118" s="1021"/>
      <c r="BB118" s="1021"/>
      <c r="BC118" s="1021"/>
      <c r="BD118" s="1021"/>
      <c r="BE118" s="1021"/>
      <c r="BF118" s="1021"/>
      <c r="BG118" s="1021"/>
      <c r="BH118" s="1021"/>
      <c r="BI118" s="1021"/>
      <c r="BJ118" s="1021"/>
      <c r="BK118" s="1021"/>
      <c r="BL118" s="1021"/>
      <c r="BM118" s="1021"/>
      <c r="BN118" s="1021"/>
      <c r="BO118" s="1021"/>
      <c r="BP118" s="1022"/>
      <c r="BQ118" s="1053" t="s">
        <v>174</v>
      </c>
      <c r="BR118" s="1054"/>
      <c r="BS118" s="1054"/>
      <c r="BT118" s="1054"/>
      <c r="BU118" s="1054"/>
      <c r="BV118" s="1054" t="s">
        <v>174</v>
      </c>
      <c r="BW118" s="1054"/>
      <c r="BX118" s="1054"/>
      <c r="BY118" s="1054"/>
      <c r="BZ118" s="1054"/>
      <c r="CA118" s="1054" t="s">
        <v>174</v>
      </c>
      <c r="CB118" s="1054"/>
      <c r="CC118" s="1054"/>
      <c r="CD118" s="1054"/>
      <c r="CE118" s="1054"/>
      <c r="CF118" s="970" t="s">
        <v>174</v>
      </c>
      <c r="CG118" s="971"/>
      <c r="CH118" s="971"/>
      <c r="CI118" s="971"/>
      <c r="CJ118" s="971"/>
      <c r="CK118" s="1001"/>
      <c r="CL118" s="1002"/>
      <c r="CM118" s="972" t="s">
        <v>461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174</v>
      </c>
      <c r="DH118" s="1015"/>
      <c r="DI118" s="1015"/>
      <c r="DJ118" s="1015"/>
      <c r="DK118" s="1016"/>
      <c r="DL118" s="1017" t="s">
        <v>174</v>
      </c>
      <c r="DM118" s="1015"/>
      <c r="DN118" s="1015"/>
      <c r="DO118" s="1015"/>
      <c r="DP118" s="1016"/>
      <c r="DQ118" s="1017" t="s">
        <v>174</v>
      </c>
      <c r="DR118" s="1015"/>
      <c r="DS118" s="1015"/>
      <c r="DT118" s="1015"/>
      <c r="DU118" s="1016"/>
      <c r="DV118" s="1018" t="s">
        <v>174</v>
      </c>
      <c r="DW118" s="1019"/>
      <c r="DX118" s="1019"/>
      <c r="DY118" s="1019"/>
      <c r="DZ118" s="1020"/>
    </row>
    <row r="119" spans="1:130" s="247" customFormat="1" ht="26.25" customHeight="1" x14ac:dyDescent="0.15">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437</v>
      </c>
      <c r="AB119" s="948"/>
      <c r="AC119" s="948"/>
      <c r="AD119" s="948"/>
      <c r="AE119" s="949"/>
      <c r="AF119" s="950" t="s">
        <v>174</v>
      </c>
      <c r="AG119" s="948"/>
      <c r="AH119" s="948"/>
      <c r="AI119" s="948"/>
      <c r="AJ119" s="949"/>
      <c r="AK119" s="950" t="s">
        <v>174</v>
      </c>
      <c r="AL119" s="948"/>
      <c r="AM119" s="948"/>
      <c r="AN119" s="948"/>
      <c r="AO119" s="949"/>
      <c r="AP119" s="951" t="s">
        <v>174</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462</v>
      </c>
      <c r="BP119" s="1062"/>
      <c r="BQ119" s="1053">
        <v>11854068</v>
      </c>
      <c r="BR119" s="1054"/>
      <c r="BS119" s="1054"/>
      <c r="BT119" s="1054"/>
      <c r="BU119" s="1054"/>
      <c r="BV119" s="1054">
        <v>11971226</v>
      </c>
      <c r="BW119" s="1054"/>
      <c r="BX119" s="1054"/>
      <c r="BY119" s="1054"/>
      <c r="BZ119" s="1054"/>
      <c r="CA119" s="1054">
        <v>12233325</v>
      </c>
      <c r="CB119" s="1054"/>
      <c r="CC119" s="1054"/>
      <c r="CD119" s="1054"/>
      <c r="CE119" s="1054"/>
      <c r="CF119" s="1055"/>
      <c r="CG119" s="1056"/>
      <c r="CH119" s="1056"/>
      <c r="CI119" s="1056"/>
      <c r="CJ119" s="1057"/>
      <c r="CK119" s="1003"/>
      <c r="CL119" s="1004"/>
      <c r="CM119" s="1058" t="s">
        <v>463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174</v>
      </c>
      <c r="DH119" s="1040"/>
      <c r="DI119" s="1040"/>
      <c r="DJ119" s="1040"/>
      <c r="DK119" s="1041"/>
      <c r="DL119" s="1039" t="s">
        <v>174</v>
      </c>
      <c r="DM119" s="1040"/>
      <c r="DN119" s="1040"/>
      <c r="DO119" s="1040"/>
      <c r="DP119" s="1041"/>
      <c r="DQ119" s="1039" t="s">
        <v>174</v>
      </c>
      <c r="DR119" s="1040"/>
      <c r="DS119" s="1040"/>
      <c r="DT119" s="1040"/>
      <c r="DU119" s="1041"/>
      <c r="DV119" s="1042" t="s">
        <v>437</v>
      </c>
      <c r="DW119" s="1043"/>
      <c r="DX119" s="1043"/>
      <c r="DY119" s="1043"/>
      <c r="DZ119" s="1044"/>
    </row>
    <row r="120" spans="1:130" s="247" customFormat="1" ht="26.25" customHeight="1" x14ac:dyDescent="0.15">
      <c r="A120" s="1115"/>
      <c r="B120" s="1002"/>
      <c r="C120" s="972" t="s">
        <v>440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174</v>
      </c>
      <c r="AB120" s="1015"/>
      <c r="AC120" s="1015"/>
      <c r="AD120" s="1015"/>
      <c r="AE120" s="1016"/>
      <c r="AF120" s="1017" t="s">
        <v>174</v>
      </c>
      <c r="AG120" s="1015"/>
      <c r="AH120" s="1015"/>
      <c r="AI120" s="1015"/>
      <c r="AJ120" s="1016"/>
      <c r="AK120" s="1017" t="s">
        <v>174</v>
      </c>
      <c r="AL120" s="1015"/>
      <c r="AM120" s="1015"/>
      <c r="AN120" s="1015"/>
      <c r="AO120" s="1016"/>
      <c r="AP120" s="1018" t="s">
        <v>174</v>
      </c>
      <c r="AQ120" s="1019"/>
      <c r="AR120" s="1019"/>
      <c r="AS120" s="1019"/>
      <c r="AT120" s="1020"/>
      <c r="AU120" s="1045" t="s">
        <v>464</v>
      </c>
      <c r="AV120" s="1046"/>
      <c r="AW120" s="1046"/>
      <c r="AX120" s="1046"/>
      <c r="AY120" s="1047"/>
      <c r="AZ120" s="996" t="s">
        <v>465</v>
      </c>
      <c r="BA120" s="945"/>
      <c r="BB120" s="945"/>
      <c r="BC120" s="945"/>
      <c r="BD120" s="945"/>
      <c r="BE120" s="945"/>
      <c r="BF120" s="945"/>
      <c r="BG120" s="945"/>
      <c r="BH120" s="945"/>
      <c r="BI120" s="945"/>
      <c r="BJ120" s="945"/>
      <c r="BK120" s="945"/>
      <c r="BL120" s="945"/>
      <c r="BM120" s="945"/>
      <c r="BN120" s="945"/>
      <c r="BO120" s="945"/>
      <c r="BP120" s="946"/>
      <c r="BQ120" s="982">
        <v>6330784</v>
      </c>
      <c r="BR120" s="983"/>
      <c r="BS120" s="983"/>
      <c r="BT120" s="983"/>
      <c r="BU120" s="983"/>
      <c r="BV120" s="983">
        <v>6186661</v>
      </c>
      <c r="BW120" s="983"/>
      <c r="BX120" s="983"/>
      <c r="BY120" s="983"/>
      <c r="BZ120" s="983"/>
      <c r="CA120" s="983">
        <v>5936697</v>
      </c>
      <c r="CB120" s="983"/>
      <c r="CC120" s="983"/>
      <c r="CD120" s="983"/>
      <c r="CE120" s="983"/>
      <c r="CF120" s="997">
        <v>114.7</v>
      </c>
      <c r="CG120" s="998"/>
      <c r="CH120" s="998"/>
      <c r="CI120" s="998"/>
      <c r="CJ120" s="998"/>
      <c r="CK120" s="1063" t="s">
        <v>466</v>
      </c>
      <c r="CL120" s="1064"/>
      <c r="CM120" s="1064"/>
      <c r="CN120" s="1064"/>
      <c r="CO120" s="1065"/>
      <c r="CP120" s="1071" t="s">
        <v>408</v>
      </c>
      <c r="CQ120" s="1072"/>
      <c r="CR120" s="1072"/>
      <c r="CS120" s="1072"/>
      <c r="CT120" s="1072"/>
      <c r="CU120" s="1072"/>
      <c r="CV120" s="1072"/>
      <c r="CW120" s="1072"/>
      <c r="CX120" s="1072"/>
      <c r="CY120" s="1072"/>
      <c r="CZ120" s="1072"/>
      <c r="DA120" s="1072"/>
      <c r="DB120" s="1072"/>
      <c r="DC120" s="1072"/>
      <c r="DD120" s="1072"/>
      <c r="DE120" s="1072"/>
      <c r="DF120" s="1073"/>
      <c r="DG120" s="982">
        <v>1652564</v>
      </c>
      <c r="DH120" s="983"/>
      <c r="DI120" s="983"/>
      <c r="DJ120" s="983"/>
      <c r="DK120" s="983"/>
      <c r="DL120" s="983">
        <v>1424321</v>
      </c>
      <c r="DM120" s="983"/>
      <c r="DN120" s="983"/>
      <c r="DO120" s="983"/>
      <c r="DP120" s="983"/>
      <c r="DQ120" s="983">
        <v>1197437</v>
      </c>
      <c r="DR120" s="983"/>
      <c r="DS120" s="983"/>
      <c r="DT120" s="983"/>
      <c r="DU120" s="983"/>
      <c r="DV120" s="984">
        <v>23.1</v>
      </c>
      <c r="DW120" s="984"/>
      <c r="DX120" s="984"/>
      <c r="DY120" s="984"/>
      <c r="DZ120" s="985"/>
    </row>
    <row r="121" spans="1:130" s="247" customFormat="1" ht="26.25" customHeight="1" x14ac:dyDescent="0.15">
      <c r="A121" s="1115"/>
      <c r="B121" s="1002"/>
      <c r="C121" s="1023" t="s">
        <v>467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437</v>
      </c>
      <c r="AB121" s="1015"/>
      <c r="AC121" s="1015"/>
      <c r="AD121" s="1015"/>
      <c r="AE121" s="1016"/>
      <c r="AF121" s="1017" t="s">
        <v>174</v>
      </c>
      <c r="AG121" s="1015"/>
      <c r="AH121" s="1015"/>
      <c r="AI121" s="1015"/>
      <c r="AJ121" s="1016"/>
      <c r="AK121" s="1017" t="s">
        <v>174</v>
      </c>
      <c r="AL121" s="1015"/>
      <c r="AM121" s="1015"/>
      <c r="AN121" s="1015"/>
      <c r="AO121" s="1016"/>
      <c r="AP121" s="1018" t="s">
        <v>174</v>
      </c>
      <c r="AQ121" s="1019"/>
      <c r="AR121" s="1019"/>
      <c r="AS121" s="1019"/>
      <c r="AT121" s="1020"/>
      <c r="AU121" s="1048"/>
      <c r="AV121" s="1049"/>
      <c r="AW121" s="1049"/>
      <c r="AX121" s="1049"/>
      <c r="AY121" s="1050"/>
      <c r="AZ121" s="1005" t="s">
        <v>468</v>
      </c>
      <c r="BA121" s="1006"/>
      <c r="BB121" s="1006"/>
      <c r="BC121" s="1006"/>
      <c r="BD121" s="1006"/>
      <c r="BE121" s="1006"/>
      <c r="BF121" s="1006"/>
      <c r="BG121" s="1006"/>
      <c r="BH121" s="1006"/>
      <c r="BI121" s="1006"/>
      <c r="BJ121" s="1006"/>
      <c r="BK121" s="1006"/>
      <c r="BL121" s="1006"/>
      <c r="BM121" s="1006"/>
      <c r="BN121" s="1006"/>
      <c r="BO121" s="1006"/>
      <c r="BP121" s="1007"/>
      <c r="BQ121" s="975">
        <v>2657388</v>
      </c>
      <c r="BR121" s="976"/>
      <c r="BS121" s="976"/>
      <c r="BT121" s="976"/>
      <c r="BU121" s="976"/>
      <c r="BV121" s="976">
        <v>2518776</v>
      </c>
      <c r="BW121" s="976"/>
      <c r="BX121" s="976"/>
      <c r="BY121" s="976"/>
      <c r="BZ121" s="976"/>
      <c r="CA121" s="976">
        <v>2217124</v>
      </c>
      <c r="CB121" s="976"/>
      <c r="CC121" s="976"/>
      <c r="CD121" s="976"/>
      <c r="CE121" s="976"/>
      <c r="CF121" s="970">
        <v>42.8</v>
      </c>
      <c r="CG121" s="971"/>
      <c r="CH121" s="971"/>
      <c r="CI121" s="971"/>
      <c r="CJ121" s="971"/>
      <c r="CK121" s="1066"/>
      <c r="CL121" s="1067"/>
      <c r="CM121" s="1067"/>
      <c r="CN121" s="1067"/>
      <c r="CO121" s="1068"/>
      <c r="CP121" s="1076" t="s">
        <v>469</v>
      </c>
      <c r="CQ121" s="1077"/>
      <c r="CR121" s="1077"/>
      <c r="CS121" s="1077"/>
      <c r="CT121" s="1077"/>
      <c r="CU121" s="1077"/>
      <c r="CV121" s="1077"/>
      <c r="CW121" s="1077"/>
      <c r="CX121" s="1077"/>
      <c r="CY121" s="1077"/>
      <c r="CZ121" s="1077"/>
      <c r="DA121" s="1077"/>
      <c r="DB121" s="1077"/>
      <c r="DC121" s="1077"/>
      <c r="DD121" s="1077"/>
      <c r="DE121" s="1077"/>
      <c r="DF121" s="1078"/>
      <c r="DG121" s="975">
        <v>68459</v>
      </c>
      <c r="DH121" s="976"/>
      <c r="DI121" s="976"/>
      <c r="DJ121" s="976"/>
      <c r="DK121" s="976"/>
      <c r="DL121" s="976">
        <v>68189</v>
      </c>
      <c r="DM121" s="976"/>
      <c r="DN121" s="976"/>
      <c r="DO121" s="976"/>
      <c r="DP121" s="976"/>
      <c r="DQ121" s="976">
        <v>65979</v>
      </c>
      <c r="DR121" s="976"/>
      <c r="DS121" s="976"/>
      <c r="DT121" s="976"/>
      <c r="DU121" s="976"/>
      <c r="DV121" s="977">
        <v>1.3</v>
      </c>
      <c r="DW121" s="977"/>
      <c r="DX121" s="977"/>
      <c r="DY121" s="977"/>
      <c r="DZ121" s="978"/>
    </row>
    <row r="122" spans="1:130" s="247" customFormat="1" ht="26.25" customHeight="1" x14ac:dyDescent="0.15">
      <c r="A122" s="1115"/>
      <c r="B122" s="1002"/>
      <c r="C122" s="972" t="s">
        <v>450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174</v>
      </c>
      <c r="AB122" s="1015"/>
      <c r="AC122" s="1015"/>
      <c r="AD122" s="1015"/>
      <c r="AE122" s="1016"/>
      <c r="AF122" s="1017" t="s">
        <v>437</v>
      </c>
      <c r="AG122" s="1015"/>
      <c r="AH122" s="1015"/>
      <c r="AI122" s="1015"/>
      <c r="AJ122" s="1016"/>
      <c r="AK122" s="1017" t="s">
        <v>174</v>
      </c>
      <c r="AL122" s="1015"/>
      <c r="AM122" s="1015"/>
      <c r="AN122" s="1015"/>
      <c r="AO122" s="1016"/>
      <c r="AP122" s="1018" t="s">
        <v>174</v>
      </c>
      <c r="AQ122" s="1019"/>
      <c r="AR122" s="1019"/>
      <c r="AS122" s="1019"/>
      <c r="AT122" s="1020"/>
      <c r="AU122" s="1048"/>
      <c r="AV122" s="1049"/>
      <c r="AW122" s="1049"/>
      <c r="AX122" s="1049"/>
      <c r="AY122" s="1050"/>
      <c r="AZ122" s="1030" t="s">
        <v>470</v>
      </c>
      <c r="BA122" s="1021"/>
      <c r="BB122" s="1021"/>
      <c r="BC122" s="1021"/>
      <c r="BD122" s="1021"/>
      <c r="BE122" s="1021"/>
      <c r="BF122" s="1021"/>
      <c r="BG122" s="1021"/>
      <c r="BH122" s="1021"/>
      <c r="BI122" s="1021"/>
      <c r="BJ122" s="1021"/>
      <c r="BK122" s="1021"/>
      <c r="BL122" s="1021"/>
      <c r="BM122" s="1021"/>
      <c r="BN122" s="1021"/>
      <c r="BO122" s="1021"/>
      <c r="BP122" s="1022"/>
      <c r="BQ122" s="1053">
        <v>8717147</v>
      </c>
      <c r="BR122" s="1054"/>
      <c r="BS122" s="1054"/>
      <c r="BT122" s="1054"/>
      <c r="BU122" s="1054"/>
      <c r="BV122" s="1054">
        <v>8586145</v>
      </c>
      <c r="BW122" s="1054"/>
      <c r="BX122" s="1054"/>
      <c r="BY122" s="1054"/>
      <c r="BZ122" s="1054"/>
      <c r="CA122" s="1054">
        <v>8772992</v>
      </c>
      <c r="CB122" s="1054"/>
      <c r="CC122" s="1054"/>
      <c r="CD122" s="1054"/>
      <c r="CE122" s="1054"/>
      <c r="CF122" s="1074">
        <v>169.5</v>
      </c>
      <c r="CG122" s="1075"/>
      <c r="CH122" s="1075"/>
      <c r="CI122" s="1075"/>
      <c r="CJ122" s="1075"/>
      <c r="CK122" s="1066"/>
      <c r="CL122" s="1067"/>
      <c r="CM122" s="1067"/>
      <c r="CN122" s="1067"/>
      <c r="CO122" s="1068"/>
      <c r="CP122" s="1076" t="s">
        <v>471</v>
      </c>
      <c r="CQ122" s="1077"/>
      <c r="CR122" s="1077"/>
      <c r="CS122" s="1077"/>
      <c r="CT122" s="1077"/>
      <c r="CU122" s="1077"/>
      <c r="CV122" s="1077"/>
      <c r="CW122" s="1077"/>
      <c r="CX122" s="1077"/>
      <c r="CY122" s="1077"/>
      <c r="CZ122" s="1077"/>
      <c r="DA122" s="1077"/>
      <c r="DB122" s="1077"/>
      <c r="DC122" s="1077"/>
      <c r="DD122" s="1077"/>
      <c r="DE122" s="1077"/>
      <c r="DF122" s="1078"/>
      <c r="DG122" s="975">
        <v>9175</v>
      </c>
      <c r="DH122" s="976"/>
      <c r="DI122" s="976"/>
      <c r="DJ122" s="976"/>
      <c r="DK122" s="976"/>
      <c r="DL122" s="976">
        <v>10163</v>
      </c>
      <c r="DM122" s="976"/>
      <c r="DN122" s="976"/>
      <c r="DO122" s="976"/>
      <c r="DP122" s="976"/>
      <c r="DQ122" s="976">
        <v>9760</v>
      </c>
      <c r="DR122" s="976"/>
      <c r="DS122" s="976"/>
      <c r="DT122" s="976"/>
      <c r="DU122" s="976"/>
      <c r="DV122" s="977">
        <v>0.2</v>
      </c>
      <c r="DW122" s="977"/>
      <c r="DX122" s="977"/>
      <c r="DY122" s="977"/>
      <c r="DZ122" s="978"/>
    </row>
    <row r="123" spans="1:130" s="247" customFormat="1" ht="26.25" customHeight="1" x14ac:dyDescent="0.15">
      <c r="A123" s="1115"/>
      <c r="B123" s="1002"/>
      <c r="C123" s="972" t="s">
        <v>456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174</v>
      </c>
      <c r="AB123" s="1015"/>
      <c r="AC123" s="1015"/>
      <c r="AD123" s="1015"/>
      <c r="AE123" s="1016"/>
      <c r="AF123" s="1017" t="s">
        <v>437</v>
      </c>
      <c r="AG123" s="1015"/>
      <c r="AH123" s="1015"/>
      <c r="AI123" s="1015"/>
      <c r="AJ123" s="1016"/>
      <c r="AK123" s="1017" t="s">
        <v>174</v>
      </c>
      <c r="AL123" s="1015"/>
      <c r="AM123" s="1015"/>
      <c r="AN123" s="1015"/>
      <c r="AO123" s="1016"/>
      <c r="AP123" s="1018" t="s">
        <v>174</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472</v>
      </c>
      <c r="BP123" s="1062"/>
      <c r="BQ123" s="1121">
        <v>17705319</v>
      </c>
      <c r="BR123" s="1122"/>
      <c r="BS123" s="1122"/>
      <c r="BT123" s="1122"/>
      <c r="BU123" s="1122"/>
      <c r="BV123" s="1122">
        <v>17291582</v>
      </c>
      <c r="BW123" s="1122"/>
      <c r="BX123" s="1122"/>
      <c r="BY123" s="1122"/>
      <c r="BZ123" s="1122"/>
      <c r="CA123" s="1122">
        <v>16926813</v>
      </c>
      <c r="CB123" s="1122"/>
      <c r="CC123" s="1122"/>
      <c r="CD123" s="1122"/>
      <c r="CE123" s="1122"/>
      <c r="CF123" s="1055"/>
      <c r="CG123" s="1056"/>
      <c r="CH123" s="1056"/>
      <c r="CI123" s="1056"/>
      <c r="CJ123" s="1057"/>
      <c r="CK123" s="1066"/>
      <c r="CL123" s="1067"/>
      <c r="CM123" s="1067"/>
      <c r="CN123" s="1067"/>
      <c r="CO123" s="1068"/>
      <c r="CP123" s="1076" t="s">
        <v>473</v>
      </c>
      <c r="CQ123" s="1077"/>
      <c r="CR123" s="1077"/>
      <c r="CS123" s="1077"/>
      <c r="CT123" s="1077"/>
      <c r="CU123" s="1077"/>
      <c r="CV123" s="1077"/>
      <c r="CW123" s="1077"/>
      <c r="CX123" s="1077"/>
      <c r="CY123" s="1077"/>
      <c r="CZ123" s="1077"/>
      <c r="DA123" s="1077"/>
      <c r="DB123" s="1077"/>
      <c r="DC123" s="1077"/>
      <c r="DD123" s="1077"/>
      <c r="DE123" s="1077"/>
      <c r="DF123" s="1078"/>
      <c r="DG123" s="1014" t="s">
        <v>174</v>
      </c>
      <c r="DH123" s="1015"/>
      <c r="DI123" s="1015"/>
      <c r="DJ123" s="1015"/>
      <c r="DK123" s="1016"/>
      <c r="DL123" s="1017" t="s">
        <v>174</v>
      </c>
      <c r="DM123" s="1015"/>
      <c r="DN123" s="1015"/>
      <c r="DO123" s="1015"/>
      <c r="DP123" s="1016"/>
      <c r="DQ123" s="1017" t="s">
        <v>174</v>
      </c>
      <c r="DR123" s="1015"/>
      <c r="DS123" s="1015"/>
      <c r="DT123" s="1015"/>
      <c r="DU123" s="1016"/>
      <c r="DV123" s="1018" t="s">
        <v>174</v>
      </c>
      <c r="DW123" s="1019"/>
      <c r="DX123" s="1019"/>
      <c r="DY123" s="1019"/>
      <c r="DZ123" s="1020"/>
    </row>
    <row r="124" spans="1:130" s="247" customFormat="1" ht="26.25" customHeight="1" thickBot="1" x14ac:dyDescent="0.2">
      <c r="A124" s="1115"/>
      <c r="B124" s="1002"/>
      <c r="C124" s="972" t="s">
        <v>459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174</v>
      </c>
      <c r="AB124" s="1015"/>
      <c r="AC124" s="1015"/>
      <c r="AD124" s="1015"/>
      <c r="AE124" s="1016"/>
      <c r="AF124" s="1017" t="s">
        <v>174</v>
      </c>
      <c r="AG124" s="1015"/>
      <c r="AH124" s="1015"/>
      <c r="AI124" s="1015"/>
      <c r="AJ124" s="1016"/>
      <c r="AK124" s="1017" t="s">
        <v>174</v>
      </c>
      <c r="AL124" s="1015"/>
      <c r="AM124" s="1015"/>
      <c r="AN124" s="1015"/>
      <c r="AO124" s="1016"/>
      <c r="AP124" s="1018" t="s">
        <v>174</v>
      </c>
      <c r="AQ124" s="1019"/>
      <c r="AR124" s="1019"/>
      <c r="AS124" s="1019"/>
      <c r="AT124" s="1020"/>
      <c r="AU124" s="1117" t="s">
        <v>474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174</v>
      </c>
      <c r="BR124" s="1084"/>
      <c r="BS124" s="1084"/>
      <c r="BT124" s="1084"/>
      <c r="BU124" s="1084"/>
      <c r="BV124" s="1084" t="s">
        <v>174</v>
      </c>
      <c r="BW124" s="1084"/>
      <c r="BX124" s="1084"/>
      <c r="BY124" s="1084"/>
      <c r="BZ124" s="1084"/>
      <c r="CA124" s="1084" t="s">
        <v>174</v>
      </c>
      <c r="CB124" s="1084"/>
      <c r="CC124" s="1084"/>
      <c r="CD124" s="1084"/>
      <c r="CE124" s="1084"/>
      <c r="CF124" s="1085"/>
      <c r="CG124" s="1086"/>
      <c r="CH124" s="1086"/>
      <c r="CI124" s="1086"/>
      <c r="CJ124" s="1087"/>
      <c r="CK124" s="1069"/>
      <c r="CL124" s="1069"/>
      <c r="CM124" s="1069"/>
      <c r="CN124" s="1069"/>
      <c r="CO124" s="1070"/>
      <c r="CP124" s="1076" t="s">
        <v>475</v>
      </c>
      <c r="CQ124" s="1077"/>
      <c r="CR124" s="1077"/>
      <c r="CS124" s="1077"/>
      <c r="CT124" s="1077"/>
      <c r="CU124" s="1077"/>
      <c r="CV124" s="1077"/>
      <c r="CW124" s="1077"/>
      <c r="CX124" s="1077"/>
      <c r="CY124" s="1077"/>
      <c r="CZ124" s="1077"/>
      <c r="DA124" s="1077"/>
      <c r="DB124" s="1077"/>
      <c r="DC124" s="1077"/>
      <c r="DD124" s="1077"/>
      <c r="DE124" s="1077"/>
      <c r="DF124" s="1078"/>
      <c r="DG124" s="1061" t="s">
        <v>174</v>
      </c>
      <c r="DH124" s="1040"/>
      <c r="DI124" s="1040"/>
      <c r="DJ124" s="1040"/>
      <c r="DK124" s="1041"/>
      <c r="DL124" s="1039" t="s">
        <v>174</v>
      </c>
      <c r="DM124" s="1040"/>
      <c r="DN124" s="1040"/>
      <c r="DO124" s="1040"/>
      <c r="DP124" s="1041"/>
      <c r="DQ124" s="1039" t="s">
        <v>174</v>
      </c>
      <c r="DR124" s="1040"/>
      <c r="DS124" s="1040"/>
      <c r="DT124" s="1040"/>
      <c r="DU124" s="1041"/>
      <c r="DV124" s="1042" t="s">
        <v>174</v>
      </c>
      <c r="DW124" s="1043"/>
      <c r="DX124" s="1043"/>
      <c r="DY124" s="1043"/>
      <c r="DZ124" s="1044"/>
    </row>
    <row r="125" spans="1:130" s="247" customFormat="1" ht="26.25" customHeight="1" x14ac:dyDescent="0.15">
      <c r="A125" s="1115"/>
      <c r="B125" s="1002"/>
      <c r="C125" s="972" t="s">
        <v>461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174</v>
      </c>
      <c r="AB125" s="1015"/>
      <c r="AC125" s="1015"/>
      <c r="AD125" s="1015"/>
      <c r="AE125" s="1016"/>
      <c r="AF125" s="1017" t="s">
        <v>174</v>
      </c>
      <c r="AG125" s="1015"/>
      <c r="AH125" s="1015"/>
      <c r="AI125" s="1015"/>
      <c r="AJ125" s="1016"/>
      <c r="AK125" s="1017" t="s">
        <v>174</v>
      </c>
      <c r="AL125" s="1015"/>
      <c r="AM125" s="1015"/>
      <c r="AN125" s="1015"/>
      <c r="AO125" s="1016"/>
      <c r="AP125" s="1018" t="s">
        <v>174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476</v>
      </c>
      <c r="CL125" s="1064"/>
      <c r="CM125" s="1064"/>
      <c r="CN125" s="1064"/>
      <c r="CO125" s="1065"/>
      <c r="CP125" s="996" t="s">
        <v>477</v>
      </c>
      <c r="CQ125" s="945"/>
      <c r="CR125" s="945"/>
      <c r="CS125" s="945"/>
      <c r="CT125" s="945"/>
      <c r="CU125" s="945"/>
      <c r="CV125" s="945"/>
      <c r="CW125" s="945"/>
      <c r="CX125" s="945"/>
      <c r="CY125" s="945"/>
      <c r="CZ125" s="945"/>
      <c r="DA125" s="945"/>
      <c r="DB125" s="945"/>
      <c r="DC125" s="945"/>
      <c r="DD125" s="945"/>
      <c r="DE125" s="945"/>
      <c r="DF125" s="946"/>
      <c r="DG125" s="982" t="s">
        <v>174</v>
      </c>
      <c r="DH125" s="983"/>
      <c r="DI125" s="983"/>
      <c r="DJ125" s="983"/>
      <c r="DK125" s="983"/>
      <c r="DL125" s="983" t="s">
        <v>174</v>
      </c>
      <c r="DM125" s="983"/>
      <c r="DN125" s="983"/>
      <c r="DO125" s="983"/>
      <c r="DP125" s="983"/>
      <c r="DQ125" s="983" t="s">
        <v>174</v>
      </c>
      <c r="DR125" s="983"/>
      <c r="DS125" s="983"/>
      <c r="DT125" s="983"/>
      <c r="DU125" s="983"/>
      <c r="DV125" s="984" t="s">
        <v>174</v>
      </c>
      <c r="DW125" s="984"/>
      <c r="DX125" s="984"/>
      <c r="DY125" s="984"/>
      <c r="DZ125" s="985"/>
    </row>
    <row r="126" spans="1:130" s="247" customFormat="1" ht="26.25" customHeight="1" thickBot="1" x14ac:dyDescent="0.2">
      <c r="A126" s="1115"/>
      <c r="B126" s="1002"/>
      <c r="C126" s="972" t="s">
        <v>463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174</v>
      </c>
      <c r="AB126" s="1015"/>
      <c r="AC126" s="1015"/>
      <c r="AD126" s="1015"/>
      <c r="AE126" s="1016"/>
      <c r="AF126" s="1017" t="s">
        <v>174</v>
      </c>
      <c r="AG126" s="1015"/>
      <c r="AH126" s="1015"/>
      <c r="AI126" s="1015"/>
      <c r="AJ126" s="1016"/>
      <c r="AK126" s="1017" t="s">
        <v>174</v>
      </c>
      <c r="AL126" s="1015"/>
      <c r="AM126" s="1015"/>
      <c r="AN126" s="1015"/>
      <c r="AO126" s="1016"/>
      <c r="AP126" s="1018" t="s">
        <v>174</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478</v>
      </c>
      <c r="CQ126" s="1006"/>
      <c r="CR126" s="1006"/>
      <c r="CS126" s="1006"/>
      <c r="CT126" s="1006"/>
      <c r="CU126" s="1006"/>
      <c r="CV126" s="1006"/>
      <c r="CW126" s="1006"/>
      <c r="CX126" s="1006"/>
      <c r="CY126" s="1006"/>
      <c r="CZ126" s="1006"/>
      <c r="DA126" s="1006"/>
      <c r="DB126" s="1006"/>
      <c r="DC126" s="1006"/>
      <c r="DD126" s="1006"/>
      <c r="DE126" s="1006"/>
      <c r="DF126" s="1007"/>
      <c r="DG126" s="975" t="s">
        <v>174</v>
      </c>
      <c r="DH126" s="976"/>
      <c r="DI126" s="976"/>
      <c r="DJ126" s="976"/>
      <c r="DK126" s="976"/>
      <c r="DL126" s="976" t="s">
        <v>174</v>
      </c>
      <c r="DM126" s="976"/>
      <c r="DN126" s="976"/>
      <c r="DO126" s="976"/>
      <c r="DP126" s="976"/>
      <c r="DQ126" s="976" t="s">
        <v>174</v>
      </c>
      <c r="DR126" s="976"/>
      <c r="DS126" s="976"/>
      <c r="DT126" s="976"/>
      <c r="DU126" s="976"/>
      <c r="DV126" s="977" t="s">
        <v>174</v>
      </c>
      <c r="DW126" s="977"/>
      <c r="DX126" s="977"/>
      <c r="DY126" s="977"/>
      <c r="DZ126" s="978"/>
    </row>
    <row r="127" spans="1:130" s="247" customFormat="1" ht="26.25" customHeight="1" x14ac:dyDescent="0.15">
      <c r="A127" s="1116"/>
      <c r="B127" s="1004"/>
      <c r="C127" s="1058" t="s">
        <v>479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135</v>
      </c>
      <c r="AB127" s="1015"/>
      <c r="AC127" s="1015"/>
      <c r="AD127" s="1015"/>
      <c r="AE127" s="1016"/>
      <c r="AF127" s="1017">
        <v>154</v>
      </c>
      <c r="AG127" s="1015"/>
      <c r="AH127" s="1015"/>
      <c r="AI127" s="1015"/>
      <c r="AJ127" s="1016"/>
      <c r="AK127" s="1017">
        <v>156</v>
      </c>
      <c r="AL127" s="1015"/>
      <c r="AM127" s="1015"/>
      <c r="AN127" s="1015"/>
      <c r="AO127" s="1016"/>
      <c r="AP127" s="1018">
        <v>0</v>
      </c>
      <c r="AQ127" s="1019"/>
      <c r="AR127" s="1019"/>
      <c r="AS127" s="1019"/>
      <c r="AT127" s="1020"/>
      <c r="AU127" s="283"/>
      <c r="AV127" s="283"/>
      <c r="AW127" s="283"/>
      <c r="AX127" s="1088" t="s">
        <v>480</v>
      </c>
      <c r="AY127" s="1089"/>
      <c r="AZ127" s="1089"/>
      <c r="BA127" s="1089"/>
      <c r="BB127" s="1089"/>
      <c r="BC127" s="1089"/>
      <c r="BD127" s="1089"/>
      <c r="BE127" s="1090"/>
      <c r="BF127" s="1091" t="s">
        <v>481</v>
      </c>
      <c r="BG127" s="1089"/>
      <c r="BH127" s="1089"/>
      <c r="BI127" s="1089"/>
      <c r="BJ127" s="1089"/>
      <c r="BK127" s="1089"/>
      <c r="BL127" s="1090"/>
      <c r="BM127" s="1091" t="s">
        <v>482</v>
      </c>
      <c r="BN127" s="1089"/>
      <c r="BO127" s="1089"/>
      <c r="BP127" s="1089"/>
      <c r="BQ127" s="1089"/>
      <c r="BR127" s="1089"/>
      <c r="BS127" s="1090"/>
      <c r="BT127" s="1091" t="s">
        <v>483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484</v>
      </c>
      <c r="CQ127" s="1006"/>
      <c r="CR127" s="1006"/>
      <c r="CS127" s="1006"/>
      <c r="CT127" s="1006"/>
      <c r="CU127" s="1006"/>
      <c r="CV127" s="1006"/>
      <c r="CW127" s="1006"/>
      <c r="CX127" s="1006"/>
      <c r="CY127" s="1006"/>
      <c r="CZ127" s="1006"/>
      <c r="DA127" s="1006"/>
      <c r="DB127" s="1006"/>
      <c r="DC127" s="1006"/>
      <c r="DD127" s="1006"/>
      <c r="DE127" s="1006"/>
      <c r="DF127" s="1007"/>
      <c r="DG127" s="975" t="s">
        <v>174</v>
      </c>
      <c r="DH127" s="976"/>
      <c r="DI127" s="976"/>
      <c r="DJ127" s="976"/>
      <c r="DK127" s="976"/>
      <c r="DL127" s="976" t="s">
        <v>174</v>
      </c>
      <c r="DM127" s="976"/>
      <c r="DN127" s="976"/>
      <c r="DO127" s="976"/>
      <c r="DP127" s="976"/>
      <c r="DQ127" s="976" t="s">
        <v>174</v>
      </c>
      <c r="DR127" s="976"/>
      <c r="DS127" s="976"/>
      <c r="DT127" s="976"/>
      <c r="DU127" s="976"/>
      <c r="DV127" s="977" t="s">
        <v>174</v>
      </c>
      <c r="DW127" s="977"/>
      <c r="DX127" s="977"/>
      <c r="DY127" s="977"/>
      <c r="DZ127" s="978"/>
    </row>
    <row r="128" spans="1:130" s="247" customFormat="1" ht="26.25" customHeight="1" thickBot="1" x14ac:dyDescent="0.2">
      <c r="A128" s="1099" t="s">
        <v>485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486</v>
      </c>
      <c r="X128" s="1101"/>
      <c r="Y128" s="1101"/>
      <c r="Z128" s="1102"/>
      <c r="AA128" s="1103">
        <v>183976</v>
      </c>
      <c r="AB128" s="1104"/>
      <c r="AC128" s="1104"/>
      <c r="AD128" s="1104"/>
      <c r="AE128" s="1105"/>
      <c r="AF128" s="1106">
        <v>157450</v>
      </c>
      <c r="AG128" s="1104"/>
      <c r="AH128" s="1104"/>
      <c r="AI128" s="1104"/>
      <c r="AJ128" s="1105"/>
      <c r="AK128" s="1106">
        <v>158589</v>
      </c>
      <c r="AL128" s="1104"/>
      <c r="AM128" s="1104"/>
      <c r="AN128" s="1104"/>
      <c r="AO128" s="1105"/>
      <c r="AP128" s="1107"/>
      <c r="AQ128" s="1108"/>
      <c r="AR128" s="1108"/>
      <c r="AS128" s="1108"/>
      <c r="AT128" s="1109"/>
      <c r="AU128" s="283"/>
      <c r="AV128" s="283"/>
      <c r="AW128" s="283"/>
      <c r="AX128" s="944" t="s">
        <v>487</v>
      </c>
      <c r="AY128" s="945"/>
      <c r="AZ128" s="945"/>
      <c r="BA128" s="945"/>
      <c r="BB128" s="945"/>
      <c r="BC128" s="945"/>
      <c r="BD128" s="945"/>
      <c r="BE128" s="946"/>
      <c r="BF128" s="1110" t="s">
        <v>174</v>
      </c>
      <c r="BG128" s="1111"/>
      <c r="BH128" s="1111"/>
      <c r="BI128" s="1111"/>
      <c r="BJ128" s="1111"/>
      <c r="BK128" s="1111"/>
      <c r="BL128" s="1112"/>
      <c r="BM128" s="1110">
        <v>14.49</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488</v>
      </c>
      <c r="CQ128" s="1093"/>
      <c r="CR128" s="1093"/>
      <c r="CS128" s="1093"/>
      <c r="CT128" s="1093"/>
      <c r="CU128" s="1093"/>
      <c r="CV128" s="1093"/>
      <c r="CW128" s="1093"/>
      <c r="CX128" s="1093"/>
      <c r="CY128" s="1093"/>
      <c r="CZ128" s="1093"/>
      <c r="DA128" s="1093"/>
      <c r="DB128" s="1093"/>
      <c r="DC128" s="1093"/>
      <c r="DD128" s="1093"/>
      <c r="DE128" s="1093"/>
      <c r="DF128" s="1094"/>
      <c r="DG128" s="1095">
        <v>706</v>
      </c>
      <c r="DH128" s="1096"/>
      <c r="DI128" s="1096"/>
      <c r="DJ128" s="1096"/>
      <c r="DK128" s="1096"/>
      <c r="DL128" s="1096">
        <v>651</v>
      </c>
      <c r="DM128" s="1096"/>
      <c r="DN128" s="1096"/>
      <c r="DO128" s="1096"/>
      <c r="DP128" s="1096"/>
      <c r="DQ128" s="1096">
        <v>606</v>
      </c>
      <c r="DR128" s="1096"/>
      <c r="DS128" s="1096"/>
      <c r="DT128" s="1096"/>
      <c r="DU128" s="1096"/>
      <c r="DV128" s="1097">
        <v>0</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489</v>
      </c>
      <c r="X129" s="1130"/>
      <c r="Y129" s="1130"/>
      <c r="Z129" s="1131"/>
      <c r="AA129" s="1014">
        <v>5896444</v>
      </c>
      <c r="AB129" s="1015"/>
      <c r="AC129" s="1015"/>
      <c r="AD129" s="1015"/>
      <c r="AE129" s="1016"/>
      <c r="AF129" s="1017">
        <v>5912585</v>
      </c>
      <c r="AG129" s="1015"/>
      <c r="AH129" s="1015"/>
      <c r="AI129" s="1015"/>
      <c r="AJ129" s="1016"/>
      <c r="AK129" s="1017">
        <v>5910922</v>
      </c>
      <c r="AL129" s="1015"/>
      <c r="AM129" s="1015"/>
      <c r="AN129" s="1015"/>
      <c r="AO129" s="1016"/>
      <c r="AP129" s="1132"/>
      <c r="AQ129" s="1133"/>
      <c r="AR129" s="1133"/>
      <c r="AS129" s="1133"/>
      <c r="AT129" s="1134"/>
      <c r="AU129" s="285"/>
      <c r="AV129" s="285"/>
      <c r="AW129" s="285"/>
      <c r="AX129" s="1123" t="s">
        <v>490</v>
      </c>
      <c r="AY129" s="1006"/>
      <c r="AZ129" s="1006"/>
      <c r="BA129" s="1006"/>
      <c r="BB129" s="1006"/>
      <c r="BC129" s="1006"/>
      <c r="BD129" s="1006"/>
      <c r="BE129" s="1007"/>
      <c r="BF129" s="1124" t="s">
        <v>174</v>
      </c>
      <c r="BG129" s="1125"/>
      <c r="BH129" s="1125"/>
      <c r="BI129" s="1125"/>
      <c r="BJ129" s="1125"/>
      <c r="BK129" s="1125"/>
      <c r="BL129" s="1126"/>
      <c r="BM129" s="1124">
        <v>19.489999999999998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492</v>
      </c>
      <c r="X130" s="1130"/>
      <c r="Y130" s="1130"/>
      <c r="Z130" s="1131"/>
      <c r="AA130" s="1014">
        <v>795689</v>
      </c>
      <c r="AB130" s="1015"/>
      <c r="AC130" s="1015"/>
      <c r="AD130" s="1015"/>
      <c r="AE130" s="1016"/>
      <c r="AF130" s="1017">
        <v>763399</v>
      </c>
      <c r="AG130" s="1015"/>
      <c r="AH130" s="1015"/>
      <c r="AI130" s="1015"/>
      <c r="AJ130" s="1016"/>
      <c r="AK130" s="1017">
        <v>735973</v>
      </c>
      <c r="AL130" s="1015"/>
      <c r="AM130" s="1015"/>
      <c r="AN130" s="1015"/>
      <c r="AO130" s="1016"/>
      <c r="AP130" s="1132"/>
      <c r="AQ130" s="1133"/>
      <c r="AR130" s="1133"/>
      <c r="AS130" s="1133"/>
      <c r="AT130" s="1134"/>
      <c r="AU130" s="285"/>
      <c r="AV130" s="285"/>
      <c r="AW130" s="285"/>
      <c r="AX130" s="1123" t="s">
        <v>493</v>
      </c>
      <c r="AY130" s="1006"/>
      <c r="AZ130" s="1006"/>
      <c r="BA130" s="1006"/>
      <c r="BB130" s="1006"/>
      <c r="BC130" s="1006"/>
      <c r="BD130" s="1006"/>
      <c r="BE130" s="1007"/>
      <c r="BF130" s="1160">
        <v>4.0999999999999996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494</v>
      </c>
      <c r="X131" s="1168"/>
      <c r="Y131" s="1168"/>
      <c r="Z131" s="1169"/>
      <c r="AA131" s="1061">
        <v>5100755</v>
      </c>
      <c r="AB131" s="1040"/>
      <c r="AC131" s="1040"/>
      <c r="AD131" s="1040"/>
      <c r="AE131" s="1041"/>
      <c r="AF131" s="1039">
        <v>5149186</v>
      </c>
      <c r="AG131" s="1040"/>
      <c r="AH131" s="1040"/>
      <c r="AI131" s="1040"/>
      <c r="AJ131" s="1041"/>
      <c r="AK131" s="1039">
        <v>5174949</v>
      </c>
      <c r="AL131" s="1040"/>
      <c r="AM131" s="1040"/>
      <c r="AN131" s="1040"/>
      <c r="AO131" s="1041"/>
      <c r="AP131" s="1170"/>
      <c r="AQ131" s="1171"/>
      <c r="AR131" s="1171"/>
      <c r="AS131" s="1171"/>
      <c r="AT131" s="1172"/>
      <c r="AU131" s="285"/>
      <c r="AV131" s="285"/>
      <c r="AW131" s="285"/>
      <c r="AX131" s="1142" t="s">
        <v>495</v>
      </c>
      <c r="AY131" s="1093"/>
      <c r="AZ131" s="1093"/>
      <c r="BA131" s="1093"/>
      <c r="BB131" s="1093"/>
      <c r="BC131" s="1093"/>
      <c r="BD131" s="1093"/>
      <c r="BE131" s="1094"/>
      <c r="BF131" s="1143" t="s">
        <v>174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497</v>
      </c>
      <c r="W132" s="1153"/>
      <c r="X132" s="1153"/>
      <c r="Y132" s="1153"/>
      <c r="Z132" s="1154"/>
      <c r="AA132" s="1155">
        <v>2.8799462039999999</v>
      </c>
      <c r="AB132" s="1156"/>
      <c r="AC132" s="1156"/>
      <c r="AD132" s="1156"/>
      <c r="AE132" s="1157"/>
      <c r="AF132" s="1158">
        <v>4.7865818009999996</v>
      </c>
      <c r="AG132" s="1156"/>
      <c r="AH132" s="1156"/>
      <c r="AI132" s="1156"/>
      <c r="AJ132" s="1157"/>
      <c r="AK132" s="1158">
        <v>4.8338254149999997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498</v>
      </c>
      <c r="W133" s="1136"/>
      <c r="X133" s="1136"/>
      <c r="Y133" s="1136"/>
      <c r="Z133" s="1137"/>
      <c r="AA133" s="1138">
        <v>1</v>
      </c>
      <c r="AB133" s="1139"/>
      <c r="AC133" s="1139"/>
      <c r="AD133" s="1139"/>
      <c r="AE133" s="1140"/>
      <c r="AF133" s="1138">
        <v>2.9</v>
      </c>
      <c r="AG133" s="1139"/>
      <c r="AH133" s="1139"/>
      <c r="AI133" s="1139"/>
      <c r="AJ133" s="1140"/>
      <c r="AK133" s="1138">
        <v>4.0999999999999996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E5INZxWp1kvwiRB/nBiz1twZmU3X6Owz+bWQseiE8wovcvKXoOH6Tv/YfeaarPGL891y2sKouz94BQHY2yrOw==" saltValue="KmQo7wJJfnIRpzkJcoDh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086Wu0RjUGPpVWKGNcxFo8rVZJyc84xy669kr44vVkN4AG8SFKhZVLSAUycqd4HLAtyTAFsKxf/2xB3cI21WQ==" saltValue="LDLmK4jAS4/tAWWEXX5TB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Nd+sjfJ3XB/3mbljG0X6d6JHDrx4XSfsvdzkXlfnF9G9PFSOlE+FCneVTQU96bM0MEJ8yyFBGy//yUTyduEkg==" saltValue="fZGHSaMD5hM9pkTDyjNoPw=="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507</v>
      </c>
      <c r="AL9" s="1179"/>
      <c r="AM9" s="1179"/>
      <c r="AN9" s="1180"/>
      <c r="AO9" s="313">
        <v>1340862</v>
      </c>
      <c r="AP9" s="313">
        <v>44985</v>
      </c>
      <c r="AQ9" s="314">
        <v>56845</v>
      </c>
      <c r="AR9" s="315">
        <v>-20.9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508</v>
      </c>
      <c r="AL10" s="1179"/>
      <c r="AM10" s="1179"/>
      <c r="AN10" s="1180"/>
      <c r="AO10" s="316">
        <v>81773</v>
      </c>
      <c r="AP10" s="316">
        <v>2743</v>
      </c>
      <c r="AQ10" s="317">
        <v>5922</v>
      </c>
      <c r="AR10" s="318">
        <v>-53.7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509</v>
      </c>
      <c r="AL11" s="1179"/>
      <c r="AM11" s="1179"/>
      <c r="AN11" s="1180"/>
      <c r="AO11" s="316">
        <v>8167</v>
      </c>
      <c r="AP11" s="316">
        <v>274</v>
      </c>
      <c r="AQ11" s="317">
        <v>8264</v>
      </c>
      <c r="AR11" s="318">
        <v>-96.7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510</v>
      </c>
      <c r="AL12" s="1179"/>
      <c r="AM12" s="1179"/>
      <c r="AN12" s="1180"/>
      <c r="AO12" s="316" t="s">
        <v>511</v>
      </c>
      <c r="AP12" s="316" t="s">
        <v>511</v>
      </c>
      <c r="AQ12" s="317">
        <v>284</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512</v>
      </c>
      <c r="AL13" s="1179"/>
      <c r="AM13" s="1179"/>
      <c r="AN13" s="1180"/>
      <c r="AO13" s="316" t="s">
        <v>511</v>
      </c>
      <c r="AP13" s="316" t="s">
        <v>511</v>
      </c>
      <c r="AQ13" s="317">
        <v>20</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513</v>
      </c>
      <c r="AL14" s="1179"/>
      <c r="AM14" s="1179"/>
      <c r="AN14" s="1180"/>
      <c r="AO14" s="316">
        <v>138146</v>
      </c>
      <c r="AP14" s="316">
        <v>4635</v>
      </c>
      <c r="AQ14" s="317">
        <v>2517</v>
      </c>
      <c r="AR14" s="318">
        <v>84.1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514</v>
      </c>
      <c r="AL15" s="1179"/>
      <c r="AM15" s="1179"/>
      <c r="AN15" s="1180"/>
      <c r="AO15" s="316">
        <v>63249</v>
      </c>
      <c r="AP15" s="316">
        <v>2122</v>
      </c>
      <c r="AQ15" s="317">
        <v>1185</v>
      </c>
      <c r="AR15" s="318">
        <v>79.099999999999994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515</v>
      </c>
      <c r="AL16" s="1182"/>
      <c r="AM16" s="1182"/>
      <c r="AN16" s="1183"/>
      <c r="AO16" s="316">
        <v>-72799</v>
      </c>
      <c r="AP16" s="316">
        <v>-2442</v>
      </c>
      <c r="AQ16" s="317">
        <v>-4726</v>
      </c>
      <c r="AR16" s="318">
        <v>-48.3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1559398</v>
      </c>
      <c r="AP17" s="316">
        <v>52317</v>
      </c>
      <c r="AQ17" s="317">
        <v>70311</v>
      </c>
      <c r="AR17" s="318">
        <v>-25.6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520</v>
      </c>
      <c r="AL21" s="1174"/>
      <c r="AM21" s="1174"/>
      <c r="AN21" s="1175"/>
      <c r="AO21" s="328">
        <v>4.83</v>
      </c>
      <c r="AP21" s="329">
        <v>6.54</v>
      </c>
      <c r="AQ21" s="330">
        <v>-1.71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521</v>
      </c>
      <c r="AL22" s="1174"/>
      <c r="AM22" s="1174"/>
      <c r="AN22" s="1175"/>
      <c r="AO22" s="333">
        <v>99.7</v>
      </c>
      <c r="AP22" s="334">
        <v>97.4</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525</v>
      </c>
      <c r="AL32" s="1190"/>
      <c r="AM32" s="1190"/>
      <c r="AN32" s="1191"/>
      <c r="AO32" s="343">
        <v>868921</v>
      </c>
      <c r="AP32" s="343">
        <v>29152</v>
      </c>
      <c r="AQ32" s="344">
        <v>31480</v>
      </c>
      <c r="AR32" s="345">
        <v>-7.4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526</v>
      </c>
      <c r="AL33" s="1190"/>
      <c r="AM33" s="1190"/>
      <c r="AN33" s="1191"/>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527</v>
      </c>
      <c r="AL34" s="1190"/>
      <c r="AM34" s="1190"/>
      <c r="AN34" s="1191"/>
      <c r="AO34" s="343" t="s">
        <v>511</v>
      </c>
      <c r="AP34" s="343" t="s">
        <v>511</v>
      </c>
      <c r="AQ34" s="344">
        <v>0</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528</v>
      </c>
      <c r="AL35" s="1190"/>
      <c r="AM35" s="1190"/>
      <c r="AN35" s="1191"/>
      <c r="AO35" s="343">
        <v>210641</v>
      </c>
      <c r="AP35" s="343">
        <v>7067</v>
      </c>
      <c r="AQ35" s="344">
        <v>9510</v>
      </c>
      <c r="AR35" s="345">
        <v>-25.7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529</v>
      </c>
      <c r="AL36" s="1190"/>
      <c r="AM36" s="1190"/>
      <c r="AN36" s="1191"/>
      <c r="AO36" s="343">
        <v>64990</v>
      </c>
      <c r="AP36" s="343">
        <v>2180</v>
      </c>
      <c r="AQ36" s="344">
        <v>2191</v>
      </c>
      <c r="AR36" s="345">
        <v>-0.5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530</v>
      </c>
      <c r="AL37" s="1190"/>
      <c r="AM37" s="1190"/>
      <c r="AN37" s="1191"/>
      <c r="AO37" s="343">
        <v>156</v>
      </c>
      <c r="AP37" s="343">
        <v>5</v>
      </c>
      <c r="AQ37" s="344">
        <v>905</v>
      </c>
      <c r="AR37" s="345">
        <v>-99.4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531</v>
      </c>
      <c r="AL38" s="1193"/>
      <c r="AM38" s="1193"/>
      <c r="AN38" s="1194"/>
      <c r="AO38" s="346">
        <v>2</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532</v>
      </c>
      <c r="AL39" s="1193"/>
      <c r="AM39" s="1193"/>
      <c r="AN39" s="1194"/>
      <c r="AO39" s="343">
        <v>-158589</v>
      </c>
      <c r="AP39" s="343">
        <v>-5321</v>
      </c>
      <c r="AQ39" s="344">
        <v>-3197</v>
      </c>
      <c r="AR39" s="345">
        <v>66.400000000000006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533</v>
      </c>
      <c r="AL40" s="1190"/>
      <c r="AM40" s="1190"/>
      <c r="AN40" s="1191"/>
      <c r="AO40" s="343">
        <v>-735973</v>
      </c>
      <c r="AP40" s="343">
        <v>-24691</v>
      </c>
      <c r="AQ40" s="344">
        <v>-28113</v>
      </c>
      <c r="AR40" s="345">
        <v>-12.2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250148</v>
      </c>
      <c r="AP41" s="343">
        <v>8392</v>
      </c>
      <c r="AQ41" s="344">
        <v>12777</v>
      </c>
      <c r="AR41" s="345">
        <v>-34.299999999999997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502</v>
      </c>
      <c r="AN49" s="1186" t="s">
        <v>537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1531663</v>
      </c>
      <c r="AN51" s="365">
        <v>50813</v>
      </c>
      <c r="AO51" s="366">
        <v>-0.6</v>
      </c>
      <c r="AP51" s="367">
        <v>49919</v>
      </c>
      <c r="AQ51" s="368">
        <v>-6.3</v>
      </c>
      <c r="AR51" s="369">
        <v>5.7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451312</v>
      </c>
      <c r="AN52" s="373">
        <v>14972</v>
      </c>
      <c r="AO52" s="374">
        <v>9.3000000000000007</v>
      </c>
      <c r="AP52" s="375">
        <v>26398</v>
      </c>
      <c r="AQ52" s="376">
        <v>-8.6999999999999993</v>
      </c>
      <c r="AR52" s="377">
        <v>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2114988</v>
      </c>
      <c r="AN53" s="365">
        <v>69783</v>
      </c>
      <c r="AO53" s="366">
        <v>37.299999999999997</v>
      </c>
      <c r="AP53" s="367">
        <v>47738</v>
      </c>
      <c r="AQ53" s="368">
        <v>-4.4000000000000004</v>
      </c>
      <c r="AR53" s="369">
        <v>41.7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411903</v>
      </c>
      <c r="AN54" s="373">
        <v>13591</v>
      </c>
      <c r="AO54" s="374">
        <v>-9.1999999999999993</v>
      </c>
      <c r="AP54" s="375">
        <v>24937</v>
      </c>
      <c r="AQ54" s="376">
        <v>-5.5</v>
      </c>
      <c r="AR54" s="377">
        <v>-3.7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2255033</v>
      </c>
      <c r="AN55" s="365">
        <v>74564</v>
      </c>
      <c r="AO55" s="366">
        <v>6.9</v>
      </c>
      <c r="AP55" s="367">
        <v>52191</v>
      </c>
      <c r="AQ55" s="368">
        <v>9.3000000000000007</v>
      </c>
      <c r="AR55" s="369">
        <v>-2.4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665319</v>
      </c>
      <c r="AN56" s="373">
        <v>21999</v>
      </c>
      <c r="AO56" s="374">
        <v>61.9</v>
      </c>
      <c r="AP56" s="375">
        <v>24843</v>
      </c>
      <c r="AQ56" s="376">
        <v>-0.4</v>
      </c>
      <c r="AR56" s="377">
        <v>62.3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2851265</v>
      </c>
      <c r="AN57" s="365">
        <v>94982</v>
      </c>
      <c r="AO57" s="366">
        <v>27.4</v>
      </c>
      <c r="AP57" s="367">
        <v>47387</v>
      </c>
      <c r="AQ57" s="368">
        <v>-9.1999999999999993</v>
      </c>
      <c r="AR57" s="369">
        <v>36.6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899281</v>
      </c>
      <c r="AN58" s="373">
        <v>29957</v>
      </c>
      <c r="AO58" s="374">
        <v>36.200000000000003</v>
      </c>
      <c r="AP58" s="375">
        <v>24928</v>
      </c>
      <c r="AQ58" s="376">
        <v>0.3</v>
      </c>
      <c r="AR58" s="377">
        <v>35.9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2844209</v>
      </c>
      <c r="AN59" s="365">
        <v>95421</v>
      </c>
      <c r="AO59" s="366">
        <v>0.5</v>
      </c>
      <c r="AP59" s="367">
        <v>51264</v>
      </c>
      <c r="AQ59" s="368">
        <v>8.1999999999999993</v>
      </c>
      <c r="AR59" s="369">
        <v>-7.7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908433</v>
      </c>
      <c r="AN60" s="373">
        <v>30477</v>
      </c>
      <c r="AO60" s="374">
        <v>1.7</v>
      </c>
      <c r="AP60" s="375">
        <v>26040</v>
      </c>
      <c r="AQ60" s="376">
        <v>4.5</v>
      </c>
      <c r="AR60" s="377">
        <v>-2.8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2319432</v>
      </c>
      <c r="AN61" s="380">
        <v>77113</v>
      </c>
      <c r="AO61" s="381">
        <v>14.3</v>
      </c>
      <c r="AP61" s="382">
        <v>49700</v>
      </c>
      <c r="AQ61" s="383">
        <v>-0.5</v>
      </c>
      <c r="AR61" s="369">
        <v>14.8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667250</v>
      </c>
      <c r="AN62" s="373">
        <v>22199</v>
      </c>
      <c r="AO62" s="374">
        <v>20</v>
      </c>
      <c r="AP62" s="375">
        <v>25429</v>
      </c>
      <c r="AQ62" s="376">
        <v>-2</v>
      </c>
      <c r="AR62" s="377">
        <v>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jCio7GMvDs2897xy1nPKgvuVF8BHEucV+FmaHYqD0vfqyStVTxu1KmE1KE+ggLBk7vXdXx7o2xTIdUP7hHb4Q==" saltValue="0T3/WyBS7zdmeCKNzwR6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OKkV3zWmXokkCGVK5mSqVg7Ps5WuvomkZHDd3d9xax/jMjWbBb3FjDLMsPEU0mPM01VzqfNHcEiqbyZwZBRTXQ==" saltValue="qz6C3eRV7bhODp+eivVJDA=="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7/zk1eFT3+aBRp/baVXvqXd+qoVUpN7PYhBa7o4Atabv6ooxtZP2j01b5e5Z0b0XO0pcEAM+UtK4QRzhDPAkuw==" saltValue="gBPxmJzG1AsoXmoNzlAPk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9.9</v>
      </c>
      <c r="G47" s="12">
        <v>10.93</v>
      </c>
      <c r="H47" s="12">
        <v>11.58</v>
      </c>
      <c r="I47" s="12">
        <v>12.41</v>
      </c>
      <c r="J47" s="13">
        <v>13.2</v>
      </c>
    </row>
    <row r="48" spans="2:10" ht="57.75" customHeight="1" x14ac:dyDescent="0.15">
      <c r="B48" s="14"/>
      <c r="C48" s="1200" t="s">
        <v>4</v>
      </c>
      <c r="D48" s="1200"/>
      <c r="E48" s="1201"/>
      <c r="F48" s="15">
        <v>6.14</v>
      </c>
      <c r="G48" s="16">
        <v>6.37</v>
      </c>
      <c r="H48" s="16">
        <v>7.14</v>
      </c>
      <c r="I48" s="16">
        <v>6.29</v>
      </c>
      <c r="J48" s="17">
        <v>5.57</v>
      </c>
    </row>
    <row r="49" spans="2:10" ht="57.75" customHeight="1" thickBot="1" x14ac:dyDescent="0.2">
      <c r="B49" s="18"/>
      <c r="C49" s="1202" t="s">
        <v>5</v>
      </c>
      <c r="D49" s="1202"/>
      <c r="E49" s="1203"/>
      <c r="F49" s="19" t="s">
        <v>558</v>
      </c>
      <c r="G49" s="20">
        <v>0.08</v>
      </c>
      <c r="H49" s="20">
        <v>0.77</v>
      </c>
      <c r="I49" s="20" t="s">
        <v>559</v>
      </c>
      <c r="J49" s="21" t="s">
        <v>560</v>
      </c>
    </row>
    <row r="50" spans="2:10" ht="13.5" customHeight="1" x14ac:dyDescent="0.15"/>
  </sheetData>
  <sheetProtection algorithmName="SHA-512" hashValue="r2DncJr2dRTQcI9T/h9p1Cn+L+FVRQlU9/9qom5dXWkQBpteAfDf+WE8lsjvz+lRtJbkPJ7stlQnoTBlisjL7Q==" saltValue="aj+GkcehRRd3JW/yEVhU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2021-03-11T00:24:36Z</cp:lastPrinted>
  <dcterms:created xsi:type="dcterms:W3CDTF">2021-02-05T04:43:09Z</dcterms:created>
  <dcterms:modified xsi:type="dcterms:W3CDTF">2021-10-29T02:42:11Z</dcterms:modified>
  <cp:category/>
</cp:coreProperties>
</file>