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515DE399-CBD6-4513-A9A2-C7497836962A}" xr6:coauthVersionLast="45" xr6:coauthVersionMax="45" xr10:uidLastSave="{00000000-0000-0000-0000-000000000000}"/>
  <bookViews>
    <workbookView xWindow="-120" yWindow="-120" windowWidth="29040" windowHeight="15840" tabRatio="89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<sst xmlns="http://schemas.openxmlformats.org/spreadsheetml/2006/main" count="1105" uniqueCount="603">
  <si>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</si>
  <si>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</si>
  <si>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</si>
  <si>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</si>
  <si>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</si>
  <si>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</si>
  <si>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</si>
  <si>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</si>
  <si>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</si>
  <si>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</si>
  <si>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</si>
  <si>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</si>
  <si>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</si>
  <si>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</si>
  <si>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</si>
  <si>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</si>
  <si>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</si>
  <si>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</si>
  <si>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</si>
  <si>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</si>
  <si>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</si>
  <si>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</si>
  <si>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</si>
  <si>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</si>
  <si>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</si>
  <si>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</si>
  <si>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</si>
  <si>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</si>
  <si>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</si>
  <si>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</si>
  <si>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</si>
  <si>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</si>
  <si>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</si>
  <si>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</si>
  <si>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</si>
  <si>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</si>
  <si>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</si>
  <si>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</si>
  <si>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</si>
  <si>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</si>
  <si>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</si>
  <si>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</si>
  <si>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</si>
  <si>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</si>
  <si>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</si>
  <si>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</si>
  <si>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</si>
  <si>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</si>
  <si>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</si>
  <si>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</si>
  <si>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</si>
  <si>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</si>
  <si>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</si>
  <si>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</si>
  <si>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</si>
  <si>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</si>
  <si>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</si>
  <si>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</si>
  <si>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</si>
  <si>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</si>
  <si>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</si>
  <si>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</si>
  <si>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</si>
  <si>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</si>
  <si>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</si>
  <si>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</si>
  <si>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</si>
  <si>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</si>
  <si>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</si>
  <si>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</si>
  <si>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</si>
  <si>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</si>
  <si>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</si>
  <si>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</si>
  <si>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</si>
  <si>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</si>
  <si>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</si>
  <si>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</si>
  <si>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</si>
  <si>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</si>
  <si>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</si>
  <si>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</si>
  <si>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</si>
  <si>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</si>
  <si>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</si>
  <si>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</si>
  <si>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</si>
  <si>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</si>
  <si>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</si>
  <si>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</si>
  <si>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</si>
  <si>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</si>
  <si>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</si>
  <si>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</si>
  <si>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</si>
  <si>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</si>
  <si>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</si>
  <si>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</si>
  <si>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</si>
  <si>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</si>
  <si>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</si>
  <si>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</si>
  <si>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</si>
  <si>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</si>
  <si>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</si>
  <si>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</si>
  <si>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</si>
  <si>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</si>
  <si>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</si>
  <si>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</si>
  <si>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</si>
  <si>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</si>
  <si>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</si>
  <si>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</si>
  <si>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</si>
  <si>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</si>
  <si>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</si>
  <si>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</si>
  <si>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</si>
  <si>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</si>
  <si>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</si>
  <si>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</si>
  <si>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</si>
  <si>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</si>
  <si>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</si>
  <si>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</si>
  <si>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</si>
  <si>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</si>
  <si>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</si>
  <si>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</si>
  <si>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</si>
  <si>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</si>
  <si>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</si>
  <si>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</si>
  <si>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</si>
  <si>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</si>
  <si>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</si>
  <si>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</si>
  <si>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</si>
  <si>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</si>
  <si>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</si>
  <si>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</si>
  <si>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</si>
  <si>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</si>
  <si>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</si>
  <si>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</si>
  <si>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</si>
  <si>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</si>
  <si>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</si>
  <si>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</si>
  <si>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</si>
  <si>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</si>
  <si>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</si>
  <si>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</si>
  <si>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</si>
  <si>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</si>
  <si>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</si>
  <si>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</si>
  <si>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</si>
  <si>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</si>
  <si>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</si>
  <si>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</si>
  <si>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</si>
  <si>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</si>
  <si>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</si>
  <si>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</si>
  <si>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</si>
  <si>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</si>
  <si>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</si>
  <si>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</si>
  <si>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</si>
  <si>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</si>
  <si>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</si>
  <si>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</si>
  <si>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</si>
  <si>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</si>
  <si>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</si>
  <si>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</si>
  <si>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</si>
  <si>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</si>
  <si>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</si>
  <si>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</si>
  <si>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</si>
  <si>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</si>
  <si>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</si>
  <si>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</si>
  <si>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</si>
  <si>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</si>
  <si>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</si>
  <si>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</si>
  <si>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</si>
  <si>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</si>
  <si>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</si>
  <si>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</si>
  <si>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</si>
  <si>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</si>
  <si>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</si>
  <si>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</si>
  <si>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</si>
  <si>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</si>
  <si>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</si>
  <si>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</si>
  <si>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</si>
  <si>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</si>
  <si>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</si>
  <si>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</si>
  <si>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</si>
  <si>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</si>
  <si>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</si>
  <si>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</si>
  <si>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</si>
  <si>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</si>
  <si>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</si>
  <si>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長崎県長与町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</si>
  <si>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</si>
  <si>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</si>
  <si>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</si>
  <si>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</si>
  <si>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</si>
  <si>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</si>
  <si>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</si>
  <si>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</si>
  <si>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</si>
  <si>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</si>
  <si>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</si>
  <si>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</si>
  <si>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</si>
  <si>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</si>
  <si>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</si>
  <si>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</si>
  <si>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</si>
  <si>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</si>
  <si>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</si>
  <si>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</si>
  <si>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</si>
  <si>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</si>
  <si>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</si>
  <si>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</si>
  <si>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</si>
  <si>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</si>
  <si>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</si>
  <si>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</si>
  <si>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</si>
  <si>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</si>
  <si>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</si>
  <si>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</si>
  <si>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</si>
  <si>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</si>
  <si>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</si>
  <si>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</si>
  <si>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</si>
  <si>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</si>
  <si>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</si>
  <si>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</si>
  <si>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</si>
  <si>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</si>
  <si>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</si>
  <si>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</si>
  <si>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</si>
  <si>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</si>
  <si>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</si>
  <si>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</si>
  <si>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</si>
  <si>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</si>
  <si>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</si>
  <si>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</si>
  <si>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</si>
  <si>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</si>
  <si>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</si>
  <si>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</si>
  <si>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</si>
  <si>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</si>
  <si>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</si>
  <si>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</si>
  <si>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</si>
  <si>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</si>
  <si>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</si>
  <si>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</si>
  <si>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</si>
  <si>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</si>
  <si>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</si>
  <si>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</si>
  <si>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</si>
  <si>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</si>
  <si>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</si>
  <si>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</si>
  <si>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</si>
  <si>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</si>
  <si>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</si>
  <si>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</si>
  <si>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</si>
  <si>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</si>
  <si>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</si>
  <si>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</si>
  <si>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</si>
  <si>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</si>
  <si>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</si>
  <si>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</si>
  <si>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</si>
  <si>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</si>
  <si>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</si>
  <si>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</si>
  <si>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</si>
  <si>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</si>
  <si>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</si>
  <si>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</si>
  <si>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</si>
  <si>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</si>
  <si>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</si>
  <si>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</si>
  <si>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</si>
  <si>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</si>
  <si>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</si>
  <si>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</si>
  <si>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</si>
  <si>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</si>
  <si>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</si>
  <si>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</si>
  <si>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</si>
  <si>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</si>
  <si>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</si>
  <si>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</si>
  <si>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</si>
  <si>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</si>
  <si>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</si>
  <si>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</si>
  <si>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</si>
  <si>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</si>
  <si>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</si>
  <si>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</si>
  <si>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</si>
  <si>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</si>
  <si>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</si>
  <si>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</si>
  <si>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</si>
  <si>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</si>
  <si>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</si>
  <si>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</si>
  <si>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</si>
  <si>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</si>
  <si>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</si>
  <si>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</si>
  <si>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</si>
  <si>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</si>
  <si>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</si>
  <si>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</si>
  <si>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</si>
  <si>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</si>
  <si>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</si>
  <si>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</si>
  <si>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</si>
  <si>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</si>
  <si>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</si>
  <si>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</si>
  <si>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</si>
  <si>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</si>
  <si>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</si>
  <si>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</si>
  <si>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</si>
  <si>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</si>
  <si>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</si>
  <si>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</si>
  <si>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</si>
  <si>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</si>
  <si>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</si>
  <si>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</si>
  <si>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</si>
  <si>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長崎県長与町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</si>
  <si>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</si>
  <si>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</si>
  <si>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</si>
  <si>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</si>
  <si>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</si>
  <si>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</si>
  <si>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</si>
  <si>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</si>
  <si>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</si>
  <si>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</si>
  <si>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</si>
  <si>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</si>
  <si>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</si>
  <si>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</si>
  <si>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</si>
  <si>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</si>
  <si>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</si>
  <si>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</si>
  <si>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</si>
  <si>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</si>
  <si>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</si>
  <si>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</si>
  <si>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</si>
  <si>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</si>
  <si>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</si>
  <si>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</si>
  <si>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</si>
  <si>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</si>
  <si>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</si>
  <si>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</si>
  <si>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</si>
  <si>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</si>
  <si>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</si>
  <si>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</si>
  <si>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</si>
  <si>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</si>
  <si>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</si>
  <si>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</si>
  <si>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</si>
  <si>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</si>
  <si>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長崎都市計画事業長与町土地区画整理事業特別会計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</si>
  <si>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</si>
  <si>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</si>
  <si>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</si>
  <si>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</si>
  <si>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</si>
  <si>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</si>
  <si>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</si>
  <si>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</si>
  <si>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</si>
  <si>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</si>
  <si>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</si>
  <si>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</si>
  <si>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</si>
  <si>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</si>
  <si>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</si>
  <si>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</si>
  <si>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</si>
  <si>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</si>
  <si>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</si>
  <si>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</si>
  <si>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</si>
  <si>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</si>
  <si>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</si>
  <si>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</si>
  <si>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</si>
  <si>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</si>
  <si>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</si>
  <si>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</si>
  <si>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</si>
  <si>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</si>
  <si>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</si>
  <si>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</si>
  <si>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</si>
  <si>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</si>
  <si>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</si>
  <si>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</si>
  <si>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</si>
  <si>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</si>
  <si>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</si>
  <si>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</si>
  <si>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</si>
  <si>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</si>
  <si>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</si>
  <si>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</si>
  <si>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</si>
  <si>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</si>
  <si>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</si>
  <si>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</si>
  <si>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</si>
  <si>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</si>
  <si>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</si>
  <si>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</si>
  <si>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</si>
  <si>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</si>
  <si>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</si>
  <si>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</si>
  <si>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</si>
  <si>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</si>
  <si>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</si>
  <si>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</si>
  <si>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</si>
  <si>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</si>
  <si>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</si>
  <si>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</si>
  <si>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</si>
  <si>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</si>
  <si>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</si>
  <si>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</si>
  <si>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</si>
  <si>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</si>
  <si>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</si>
  <si>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</si>
  <si>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</si>
  <si>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</si>
  <si>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</si>
  <si>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</si>
  <si>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</si>
  <si>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</si>
  <si>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</si>
  <si>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</si>
  <si>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</si>
  <si>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</si>
  <si>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</si>
  <si>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</si>
  <si>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</si>
  <si>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</si>
  <si>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</si>
  <si>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</si>
  <si>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</si>
  <si>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</si>
  <si>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</si>
  <si>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</si>
  <si>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</si>
  <si>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</si>
  <si>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</si>
  <si>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</si>
  <si>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</si>
  <si>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</si>
  <si>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</si>
  <si>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</si>
  <si>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</si>
  <si>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</si>
  <si>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</si>
  <si>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</si>
  <si>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</si>
  <si>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</si>
  <si>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</si>
  <si>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</si>
  <si>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</si>
  <si>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</si>
  <si>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</si>
  <si>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</si>
  <si>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</si>
  <si>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</si>
  <si>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</si>
  <si>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</si>
  <si>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</si>
  <si>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</si>
  <si>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</si>
  <si>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</si>
  <si>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</si>
  <si>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</si>
  <si>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</si>
  <si>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</si>
  <si>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</si>
  <si>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</si>
  <si>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</si>
  <si>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</si>
  <si>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</si>
  <si>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</si>
  <si>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</si>
  <si>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</si>
  <si>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</si>
  <si>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</si>
  <si>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</si>
  <si>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</si>
  <si>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</si>
  <si>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</si>
  <si>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</si>
  <si>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</si>
  <si>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</si>
  <si>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</si>
  <si>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0.48</t>
  </si>
  <si>
    <t>▲ 3.76</t>
  </si>
  <si>
    <t>▲ 3.35</t>
  </si>
  <si>
    <t>▲ 4.93</t>
  </si>
  <si>
    <t>▲ 7.82</t>
  </si>
  <si>
    <t>下水道事業会計</t>
  </si>
  <si>
    <t>一般会計</t>
  </si>
  <si>
    <t>水道事業会計</t>
  </si>
  <si>
    <t>介護保険特別会計</t>
  </si>
  <si>
    <t>国民健康保険特別会計</t>
  </si>
  <si>
    <t>▲ 1.42</t>
  </si>
  <si>
    <t>長崎都市計画事業長与町土地区画整理事業特別会計</t>
  </si>
  <si>
    <t>駐車場事業特別会計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</si>
  <si>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</si>
  <si>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</si>
  <si>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</si>
  <si>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</si>
  <si>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</si>
  <si>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</si>
  <si>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</si>
  <si>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</si>
  <si>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</si>
  <si>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</si>
  <si>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</si>
  <si>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〇</t>
  </si>
  <si>
    <t>教育振興基金</t>
    <rPh sb="0" eb="2">
      <t>キョウイク</t>
    </rPh>
    <rPh sb="2" eb="4">
      <t>シンコウ</t>
    </rPh>
    <rPh sb="4" eb="6">
      <t>キキン</t>
    </rPh>
    <phoneticPr fontId="19"/>
  </si>
  <si>
    <t>ふるさとづくり基金</t>
    <rPh sb="7" eb="9">
      <t>キキン</t>
    </rPh>
    <phoneticPr fontId="19"/>
  </si>
  <si>
    <t>地域福祉ボランティア基金</t>
    <rPh sb="0" eb="4">
      <t>チイキフクシ</t>
    </rPh>
    <rPh sb="10" eb="12">
      <t>キキン</t>
    </rPh>
    <phoneticPr fontId="19"/>
  </si>
  <si>
    <t>２１世紀ふれあい基金</t>
    <rPh sb="2" eb="4">
      <t>セイキ</t>
    </rPh>
    <rPh sb="8" eb="10">
      <t>キキン</t>
    </rPh>
    <phoneticPr fontId="19"/>
  </si>
  <si>
    <t>国際交流基金</t>
    <rPh sb="0" eb="2">
      <t>コクサイ</t>
    </rPh>
    <rPh sb="2" eb="4">
      <t>コウリュウ</t>
    </rPh>
    <rPh sb="4" eb="6">
      <t>キキン</t>
    </rPh>
    <phoneticPr fontId="19"/>
  </si>
  <si>
    <t>-</t>
    <phoneticPr fontId="2"/>
  </si>
  <si>
    <t>長与・時津環境施設組合（一般会計）</t>
    <rPh sb="0" eb="2">
      <t>ナガヨ</t>
    </rPh>
    <rPh sb="3" eb="5">
      <t>トギツ</t>
    </rPh>
    <rPh sb="5" eb="7">
      <t>カンキョウ</t>
    </rPh>
    <rPh sb="7" eb="9">
      <t>シセツ</t>
    </rPh>
    <rPh sb="9" eb="11">
      <t>クミアイ</t>
    </rPh>
    <rPh sb="12" eb="14">
      <t>イッパン</t>
    </rPh>
    <rPh sb="14" eb="16">
      <t>カイケイ</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</si>
  <si>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</si>
  <si>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</si>
  <si>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</si>
  <si>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</si>
  <si>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</si>
  <si>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rPh sb="0" eb="2">
      <t>ナガサキ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</si>
  <si>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</si>
  <si>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</si>
  <si>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</si>
  <si>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</si>
  <si>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</si>
  <si>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29年度から徐々に改善しており、令和元年度も類似団体の平均を下回った。これは3ヵ年連続で地方債償還額が発行額を上回ったことにより将来負担額が減少したためと考えられる。有形固定資産減価償却率については年々上昇しており、今後もこの傾向が続くものと見込まれる。
　令和2年度より地方債を財源とする大規模事業が控えているため、将来負担比率は大きく上昇していくことが見込まれる。今後は可能な限り起債発行残高の抑制を図り、将来負担比率の伸びを抑えることで財政の健全性を維持しつつ、公共施設等総合管理計画に基づいて老朽化した公共施設等の計画的な維持補修等に努める。</t>
    <rPh sb="192" eb="194">
      <t>ミコ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</si>
  <si>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</si>
  <si>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</si>
  <si>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</si>
  <si>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</si>
  <si>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</si>
  <si>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</si>
  <si>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昨年度と比較すると、実質公債費比率は0.3ポイント上昇、将来負担比率は9.3ポイント減少している。
　将来負担比率については平成29年度より改善が見られ、令和元年度においても類似団体平均を下回っている。実質公債費比率については、平成27年度から徐々に改善が見られていたが、平成30年度において悪化に転じた。これは平成26年度借入債（清掃費）の元金償還開始によるものと考えられ、今後数年は元利償還金のピークが続く。
　令和2年度以降、地方債を財源とする大規模事業が控えているため、今後は緊急性等を考慮して事業の適正化を図り、地方債残高に注視しつつ健全な財政運営に努めていく。</t>
    <rPh sb="78" eb="80">
      <t>レイワ</t>
    </rPh>
    <rPh sb="80" eb="81">
      <t>ガン</t>
    </rPh>
    <rPh sb="167" eb="169">
      <t>セイソウ</t>
    </rPh>
    <rPh sb="169" eb="170">
      <t>ヒ</t>
    </rPh>
    <rPh sb="189" eb="191">
      <t>コンゴ</t>
    </rPh>
    <rPh sb="191" eb="193">
      <t>スウネン</t>
    </rPh>
    <rPh sb="194" eb="196">
      <t>ガンリ</t>
    </rPh>
    <rPh sb="196" eb="199">
      <t>ショウカンキン</t>
    </rPh>
    <rPh sb="204" eb="205">
      <t>ツヅ</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</si>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</sst>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6B5F709-CDB9-4A6F-AF2F-ADF13A8A0D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47D0-4F9D-9023-6F6CB999FC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35868</c:v>
                </c:pt>
                <c:pt idx="1">
                  <c:v>51810</c:v>
                </c:pt>
                <c:pt idx="2">
                  <c:v>46599</c:v>
                </c:pt>
                <c:pt idx="3">
                  <c:v>28420</c:v>
                </c:pt>
                <c:pt idx="4">
                  <c:v>34230</c:v>
                </c:pt>
              </c:numCache>
            </c:numRef>
          </c:val>
          <c:smooth val="0"/>
          <c:extLst>
            <c:ext xmlns:c16="http://schemas.microsoft.com/office/drawing/2014/chart" uri="{C3380CC4-5D6E-409C-BE32-E72D297353CC}">
              <c16:uniqueId val="{00000001-47D0-4F9D-9023-6F6CB999FC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7.39</c:v>
                </c:pt>
                <c:pt idx="1">
                  <c:v>7.52</c:v>
                </c:pt>
                <c:pt idx="2">
                  <c:v>8.33</c:v>
                </c:pt>
                <c:pt idx="3">
                  <c:v>9.98</c:v>
                </c:pt>
                <c:pt idx="4">
                  <c:v>9.1300000000000008</c:v>
                </c:pt>
              </c:numCache>
            </c:numRef>
          </c:val>
          <c:extLst>
            <c:ext xmlns:c16="http://schemas.microsoft.com/office/drawing/2014/chart" uri="{C3380CC4-5D6E-409C-BE32-E72D297353CC}">
              <c16:uniqueId val="{00000000-9B38-493F-8F95-23E5E1E625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25.97</c:v>
                </c:pt>
                <c:pt idx="1">
                  <c:v>25.46</c:v>
                </c:pt>
                <c:pt idx="2">
                  <c:v>24.94</c:v>
                </c:pt>
                <c:pt idx="3">
                  <c:v>22.43</c:v>
                </c:pt>
                <c:pt idx="4">
                  <c:v>20.54</c:v>
                </c:pt>
              </c:numCache>
            </c:numRef>
          </c:val>
          <c:extLst>
            <c:ext xmlns:c16="http://schemas.microsoft.com/office/drawing/2014/chart" uri="{C3380CC4-5D6E-409C-BE32-E72D297353CC}">
              <c16:uniqueId val="{00000001-9B38-493F-8F95-23E5E1E625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-0.48</c:v>
                </c:pt>
                <c:pt idx="1">
                  <c:v>-3.76</c:v>
                </c:pt>
                <c:pt idx="2">
                  <c:v>-3.35</c:v>
                </c:pt>
                <c:pt idx="3">
                  <c:v>-4.93</c:v>
                </c:pt>
                <c:pt idx="4">
                  <c:v>-7.82</c:v>
                </c:pt>
              </c:numCache>
            </c:numRef>
          </c:val>
          <c:smooth val="0"/>
          <c:extLst>
            <c:ext xmlns:c16="http://schemas.microsoft.com/office/drawing/2014/chart" uri="{C3380CC4-5D6E-409C-BE32-E72D297353CC}">
              <c16:uniqueId val="{00000002-9B38-493F-8F95-23E5E1E625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61-4605-AF46-19747DCD82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61-4605-AF46-19747DCD82D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0.03</c:v>
                </c:pt>
                <c:pt idx="8">
                  <c:v>#N/A</c:v>
                </c:pt>
                <c:pt idx="9">
                  <c:v>0.01</c:v>
                </c:pt>
              </c:numCache>
            </c:numRef>
          </c:val>
          <c:extLst>
            <c:ext xmlns:c16="http://schemas.microsoft.com/office/drawing/2014/chart" uri="{C3380CC4-5D6E-409C-BE32-E72D297353CC}">
              <c16:uniqueId val="{00000002-D961-4605-AF46-19747DCD82D5}"/>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D961-4605-AF46-19747DCD82D5}"/>
            </c:ext>
          </c:extLst>
        </c:ser>
        <c:ser>
          <c:idx val="4"/>
          <c:order val="4"/>
          <c:tx>
            <c:strRef>
              <c:f>データシート!$A$31</c:f>
              <c:strCache>
                <c:ptCount val="1"/>
                <c:pt idx="0">
                  <c:v>長崎都市計画事業長与町土地区画整理事業特別会計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0.69</c:v>
                </c:pt>
              </c:numCache>
            </c:numRef>
          </c:val>
          <c:extLst>
            <c:ext xmlns:c16="http://schemas.microsoft.com/office/drawing/2014/chart" uri="{C3380CC4-5D6E-409C-BE32-E72D297353CC}">
              <c16:uniqueId val="{00000004-D961-4605-AF46-19747DCD82D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1.42</c:v>
                </c:pt>
                <c:pt idx="1">
                  <c:v>#N/A</c:v>
                </c:pt>
                <c:pt idx="2">
                  <c:v>#N/A</c:v>
                </c:pt>
                <c:pt idx="3">
                  <c:v>0.03</c:v>
                </c:pt>
                <c:pt idx="4">
                  <c:v>#N/A</c:v>
                </c:pt>
                <c:pt idx="5">
                  <c:v>0.86</c:v>
                </c:pt>
                <c:pt idx="6">
                  <c:v>#N/A</c:v>
                </c:pt>
                <c:pt idx="7">
                  <c:v>1.78</c:v>
                </c:pt>
                <c:pt idx="8">
                  <c:v>#N/A</c:v>
                </c:pt>
                <c:pt idx="9">
                  <c:v>1.28</c:v>
                </c:pt>
              </c:numCache>
            </c:numRef>
          </c:val>
          <c:extLst>
            <c:ext xmlns:c16="http://schemas.microsoft.com/office/drawing/2014/chart" uri="{C3380CC4-5D6E-409C-BE32-E72D297353CC}">
              <c16:uniqueId val="{00000005-D961-4605-AF46-19747DCD82D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3.61</c:v>
                </c:pt>
                <c:pt idx="2">
                  <c:v>#N/A</c:v>
                </c:pt>
                <c:pt idx="3">
                  <c:v>5.28</c:v>
                </c:pt>
                <c:pt idx="4">
                  <c:v>#N/A</c:v>
                </c:pt>
                <c:pt idx="5">
                  <c:v>4.13</c:v>
                </c:pt>
                <c:pt idx="6">
                  <c:v>#N/A</c:v>
                </c:pt>
                <c:pt idx="7">
                  <c:v>5.37</c:v>
                </c:pt>
                <c:pt idx="8">
                  <c:v>#N/A</c:v>
                </c:pt>
                <c:pt idx="9">
                  <c:v>2.2799999999999998</c:v>
                </c:pt>
              </c:numCache>
            </c:numRef>
          </c:val>
          <c:extLst>
            <c:ext xmlns:c16="http://schemas.microsoft.com/office/drawing/2014/chart" uri="{C3380CC4-5D6E-409C-BE32-E72D297353CC}">
              <c16:uniqueId val="{00000006-D961-4605-AF46-19747DCD82D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8.3699999999999992</c:v>
                </c:pt>
                <c:pt idx="2">
                  <c:v>#N/A</c:v>
                </c:pt>
                <c:pt idx="3">
                  <c:v>6.42</c:v>
                </c:pt>
                <c:pt idx="4">
                  <c:v>#N/A</c:v>
                </c:pt>
                <c:pt idx="5">
                  <c:v>4.62</c:v>
                </c:pt>
                <c:pt idx="6">
                  <c:v>#N/A</c:v>
                </c:pt>
                <c:pt idx="7">
                  <c:v>3.71</c:v>
                </c:pt>
                <c:pt idx="8">
                  <c:v>#N/A</c:v>
                </c:pt>
                <c:pt idx="9">
                  <c:v>3.73</c:v>
                </c:pt>
              </c:numCache>
            </c:numRef>
          </c:val>
          <c:extLst>
            <c:ext xmlns:c16="http://schemas.microsoft.com/office/drawing/2014/chart" uri="{C3380CC4-5D6E-409C-BE32-E72D297353CC}">
              <c16:uniqueId val="{00000007-D961-4605-AF46-19747DCD82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7.38</c:v>
                </c:pt>
                <c:pt idx="2">
                  <c:v>#N/A</c:v>
                </c:pt>
                <c:pt idx="3">
                  <c:v>7.51</c:v>
                </c:pt>
                <c:pt idx="4">
                  <c:v>#N/A</c:v>
                </c:pt>
                <c:pt idx="5">
                  <c:v>8.32</c:v>
                </c:pt>
                <c:pt idx="6">
                  <c:v>#N/A</c:v>
                </c:pt>
                <c:pt idx="7">
                  <c:v>9.9700000000000006</c:v>
                </c:pt>
                <c:pt idx="8">
                  <c:v>#N/A</c:v>
                </c:pt>
                <c:pt idx="9">
                  <c:v>9.1300000000000008</c:v>
                </c:pt>
              </c:numCache>
            </c:numRef>
          </c:val>
          <c:extLst>
            <c:ext xmlns:c16="http://schemas.microsoft.com/office/drawing/2014/chart" uri="{C3380CC4-5D6E-409C-BE32-E72D297353CC}">
              <c16:uniqueId val="{00000008-D961-4605-AF46-19747DCD82D5}"/>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17.34</c:v>
                </c:pt>
                <c:pt idx="2">
                  <c:v>#N/A</c:v>
                </c:pt>
                <c:pt idx="3">
                  <c:v>18.399999999999999</c:v>
                </c:pt>
                <c:pt idx="4">
                  <c:v>#N/A</c:v>
                </c:pt>
                <c:pt idx="5">
                  <c:v>19.77</c:v>
                </c:pt>
                <c:pt idx="6">
                  <c:v>#N/A</c:v>
                </c:pt>
                <c:pt idx="7">
                  <c:v>22.13</c:v>
                </c:pt>
                <c:pt idx="8">
                  <c:v>#N/A</c:v>
                </c:pt>
                <c:pt idx="9">
                  <c:v>22.01</c:v>
                </c:pt>
              </c:numCache>
            </c:numRef>
          </c:val>
          <c:extLst>
            <c:ext xmlns:c16="http://schemas.microsoft.com/office/drawing/2014/chart" uri="{C3380CC4-5D6E-409C-BE32-E72D297353CC}">
              <c16:uniqueId val="{00000009-D961-4605-AF46-19747DCD82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1231</c:v>
                </c:pt>
                <c:pt idx="5">
                  <c:v>1238</c:v>
                </c:pt>
                <c:pt idx="8">
                  <c:v>1211</c:v>
                </c:pt>
                <c:pt idx="11">
                  <c:v>1217</c:v>
                </c:pt>
                <c:pt idx="14">
                  <c:v>1187</c:v>
                </c:pt>
              </c:numCache>
            </c:numRef>
          </c:val>
          <c:extLst>
            <c:ext xmlns:c16="http://schemas.microsoft.com/office/drawing/2014/chart" uri="{C3380CC4-5D6E-409C-BE32-E72D297353CC}">
              <c16:uniqueId val="{00000000-28F2-4539-B0FE-8128DA76CF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F2-4539-B0FE-8128DA76CF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125</c:v>
                </c:pt>
                <c:pt idx="3">
                  <c:v>124</c:v>
                </c:pt>
                <c:pt idx="6">
                  <c:v>124</c:v>
                </c:pt>
                <c:pt idx="9">
                  <c:v>108</c:v>
                </c:pt>
                <c:pt idx="12">
                  <c:v>104</c:v>
                </c:pt>
              </c:numCache>
            </c:numRef>
          </c:val>
          <c:extLst>
            <c:ext xmlns:c16="http://schemas.microsoft.com/office/drawing/2014/chart" uri="{C3380CC4-5D6E-409C-BE32-E72D297353CC}">
              <c16:uniqueId val="{00000002-28F2-4539-B0FE-8128DA76CF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27</c:v>
                </c:pt>
                <c:pt idx="6">
                  <c:v>33</c:v>
                </c:pt>
                <c:pt idx="9">
                  <c:v>99</c:v>
                </c:pt>
                <c:pt idx="12">
                  <c:v>99</c:v>
                </c:pt>
              </c:numCache>
            </c:numRef>
          </c:val>
          <c:extLst>
            <c:ext xmlns:c16="http://schemas.microsoft.com/office/drawing/2014/chart" uri="{C3380CC4-5D6E-409C-BE32-E72D297353CC}">
              <c16:uniqueId val="{00000003-28F2-4539-B0FE-8128DA76CF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267</c:v>
                </c:pt>
                <c:pt idx="3">
                  <c:v>256</c:v>
                </c:pt>
                <c:pt idx="6">
                  <c:v>160</c:v>
                </c:pt>
                <c:pt idx="9">
                  <c:v>141</c:v>
                </c:pt>
                <c:pt idx="12">
                  <c:v>120</c:v>
                </c:pt>
              </c:numCache>
            </c:numRef>
          </c:val>
          <c:extLst>
            <c:ext xmlns:c16="http://schemas.microsoft.com/office/drawing/2014/chart" uri="{C3380CC4-5D6E-409C-BE32-E72D297353CC}">
              <c16:uniqueId val="{00000004-28F2-4539-B0FE-8128DA76CF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F2-4539-B0FE-8128DA76CF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F2-4539-B0FE-8128DA76CF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1256</c:v>
                </c:pt>
                <c:pt idx="3">
                  <c:v>1273</c:v>
                </c:pt>
                <c:pt idx="6">
                  <c:v>1372</c:v>
                </c:pt>
                <c:pt idx="9">
                  <c:v>1394</c:v>
                </c:pt>
                <c:pt idx="12">
                  <c:v>1364</c:v>
                </c:pt>
              </c:numCache>
            </c:numRef>
          </c:val>
          <c:extLst>
            <c:ext xmlns:c16="http://schemas.microsoft.com/office/drawing/2014/chart" uri="{C3380CC4-5D6E-409C-BE32-E72D297353CC}">
              <c16:uniqueId val="{00000007-28F2-4539-B0FE-8128DA76CF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442</c:v>
                </c:pt>
                <c:pt idx="2">
                  <c:v>#N/A</c:v>
                </c:pt>
                <c:pt idx="3">
                  <c:v>#N/A</c:v>
                </c:pt>
                <c:pt idx="4">
                  <c:v>442</c:v>
                </c:pt>
                <c:pt idx="5">
                  <c:v>#N/A</c:v>
                </c:pt>
                <c:pt idx="6">
                  <c:v>#N/A</c:v>
                </c:pt>
                <c:pt idx="7">
                  <c:v>478</c:v>
                </c:pt>
                <c:pt idx="8">
                  <c:v>#N/A</c:v>
                </c:pt>
                <c:pt idx="9">
                  <c:v>#N/A</c:v>
                </c:pt>
                <c:pt idx="10">
                  <c:v>525</c:v>
                </c:pt>
                <c:pt idx="11">
                  <c:v>#N/A</c:v>
                </c:pt>
                <c:pt idx="12">
                  <c:v>#N/A</c:v>
                </c:pt>
                <c:pt idx="13">
                  <c:v>500</c:v>
                </c:pt>
                <c:pt idx="14">
                  <c:v>#N/A</c:v>
                </c:pt>
              </c:numCache>
            </c:numRef>
          </c:val>
          <c:smooth val="0"/>
          <c:extLst>
            <c:ext xmlns:c16="http://schemas.microsoft.com/office/drawing/2014/chart" uri="{C3380CC4-5D6E-409C-BE32-E72D297353CC}">
              <c16:uniqueId val="{00000008-28F2-4539-B0FE-8128DA76CF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11568</c:v>
                </c:pt>
                <c:pt idx="5">
                  <c:v>11620</c:v>
                </c:pt>
                <c:pt idx="8">
                  <c:v>11348</c:v>
                </c:pt>
                <c:pt idx="11">
                  <c:v>11154</c:v>
                </c:pt>
                <c:pt idx="14">
                  <c:v>10823</c:v>
                </c:pt>
              </c:numCache>
            </c:numRef>
          </c:val>
          <c:extLst>
            <c:ext xmlns:c16="http://schemas.microsoft.com/office/drawing/2014/chart" uri="{C3380CC4-5D6E-409C-BE32-E72D297353CC}">
              <c16:uniqueId val="{00000000-812F-4B30-9E1E-82B24F6FB2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1837</c:v>
                </c:pt>
                <c:pt idx="5">
                  <c:v>1739</c:v>
                </c:pt>
                <c:pt idx="8">
                  <c:v>1618</c:v>
                </c:pt>
                <c:pt idx="11">
                  <c:v>1423</c:v>
                </c:pt>
                <c:pt idx="14">
                  <c:v>1281</c:v>
                </c:pt>
              </c:numCache>
            </c:numRef>
          </c:val>
          <c:extLst>
            <c:ext xmlns:c16="http://schemas.microsoft.com/office/drawing/2014/chart" uri="{C3380CC4-5D6E-409C-BE32-E72D297353CC}">
              <c16:uniqueId val="{00000001-812F-4B30-9E1E-82B24F6FB2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3919</c:v>
                </c:pt>
                <c:pt idx="5">
                  <c:v>3853</c:v>
                </c:pt>
                <c:pt idx="8">
                  <c:v>3849</c:v>
                </c:pt>
                <c:pt idx="11">
                  <c:v>3964</c:v>
                </c:pt>
                <c:pt idx="14">
                  <c:v>4271</c:v>
                </c:pt>
              </c:numCache>
            </c:numRef>
          </c:val>
          <c:extLst>
            <c:ext xmlns:c16="http://schemas.microsoft.com/office/drawing/2014/chart" uri="{C3380CC4-5D6E-409C-BE32-E72D297353CC}">
              <c16:uniqueId val="{00000002-812F-4B30-9E1E-82B24F6FB2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2F-4B30-9E1E-82B24F6FB2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2F-4B30-9E1E-82B24F6FB2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812F-4B30-9E1E-82B24F6FB2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c:v>
                </c:pt>
                <c:pt idx="3">
                  <c:v>348</c:v>
                </c:pt>
                <c:pt idx="6">
                  <c:v>349</c:v>
                </c:pt>
                <c:pt idx="9">
                  <c:v>474</c:v>
                </c:pt>
                <c:pt idx="12">
                  <c:v>382</c:v>
                </c:pt>
              </c:numCache>
            </c:numRef>
          </c:val>
          <c:extLst>
            <c:ext xmlns:c16="http://schemas.microsoft.com/office/drawing/2014/chart" uri="{C3380CC4-5D6E-409C-BE32-E72D297353CC}">
              <c16:uniqueId val="{00000006-812F-4B30-9E1E-82B24F6FB2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1503</c:v>
                </c:pt>
                <c:pt idx="3">
                  <c:v>1466</c:v>
                </c:pt>
                <c:pt idx="6">
                  <c:v>1412</c:v>
                </c:pt>
                <c:pt idx="9">
                  <c:v>1315</c:v>
                </c:pt>
                <c:pt idx="12">
                  <c:v>1187</c:v>
                </c:pt>
              </c:numCache>
            </c:numRef>
          </c:val>
          <c:extLst>
            <c:ext xmlns:c16="http://schemas.microsoft.com/office/drawing/2014/chart" uri="{C3380CC4-5D6E-409C-BE32-E72D297353CC}">
              <c16:uniqueId val="{00000007-812F-4B30-9E1E-82B24F6FB2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1626</c:v>
                </c:pt>
                <c:pt idx="3">
                  <c:v>1521</c:v>
                </c:pt>
                <c:pt idx="6">
                  <c:v>1178</c:v>
                </c:pt>
                <c:pt idx="9">
                  <c:v>891</c:v>
                </c:pt>
                <c:pt idx="12">
                  <c:v>659</c:v>
                </c:pt>
              </c:numCache>
            </c:numRef>
          </c:val>
          <c:extLst>
            <c:ext xmlns:c16="http://schemas.microsoft.com/office/drawing/2014/chart" uri="{C3380CC4-5D6E-409C-BE32-E72D297353CC}">
              <c16:uniqueId val="{00000008-812F-4B30-9E1E-82B24F6FB2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1518</c:v>
                </c:pt>
                <c:pt idx="3">
                  <c:v>1398</c:v>
                </c:pt>
                <c:pt idx="6">
                  <c:v>1285</c:v>
                </c:pt>
                <c:pt idx="9">
                  <c:v>1153</c:v>
                </c:pt>
                <c:pt idx="12">
                  <c:v>1050</c:v>
                </c:pt>
              </c:numCache>
            </c:numRef>
          </c:val>
          <c:extLst>
            <c:ext xmlns:c16="http://schemas.microsoft.com/office/drawing/2014/chart" uri="{C3380CC4-5D6E-409C-BE32-E72D297353CC}">
              <c16:uniqueId val="{00000009-812F-4B30-9E1E-82B24F6FB2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13994</c:v>
                </c:pt>
                <c:pt idx="3">
                  <c:v>14215</c:v>
                </c:pt>
                <c:pt idx="6">
                  <c:v>14011</c:v>
                </c:pt>
                <c:pt idx="9">
                  <c:v>13685</c:v>
                </c:pt>
                <c:pt idx="12">
                  <c:v>13460</c:v>
                </c:pt>
              </c:numCache>
            </c:numRef>
          </c:val>
          <c:extLst>
            <c:ext xmlns:c16="http://schemas.microsoft.com/office/drawing/2014/chart" uri="{C3380CC4-5D6E-409C-BE32-E72D297353CC}">
              <c16:uniqueId val="{0000000A-812F-4B30-9E1E-82B24F6FB2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1327</c:v>
                </c:pt>
                <c:pt idx="2">
                  <c:v>#N/A</c:v>
                </c:pt>
                <c:pt idx="3">
                  <c:v>#N/A</c:v>
                </c:pt>
                <c:pt idx="4">
                  <c:v>1739</c:v>
                </c:pt>
                <c:pt idx="5">
                  <c:v>#N/A</c:v>
                </c:pt>
                <c:pt idx="6">
                  <c:v>#N/A</c:v>
                </c:pt>
                <c:pt idx="7">
                  <c:v>1422</c:v>
                </c:pt>
                <c:pt idx="8">
                  <c:v>#N/A</c:v>
                </c:pt>
                <c:pt idx="9">
                  <c:v>#N/A</c:v>
                </c:pt>
                <c:pt idx="10">
                  <c:v>979</c:v>
                </c:pt>
                <c:pt idx="11">
                  <c:v>#N/A</c:v>
                </c:pt>
                <c:pt idx="12">
                  <c:v>#N/A</c:v>
                </c:pt>
                <c:pt idx="13">
                  <c:v>366</c:v>
                </c:pt>
                <c:pt idx="14">
                  <c:v>#N/A</c:v>
                </c:pt>
              </c:numCache>
            </c:numRef>
          </c:val>
          <c:smooth val="0"/>
          <c:extLst>
            <c:ext xmlns:c16="http://schemas.microsoft.com/office/drawing/2014/chart" uri="{C3380CC4-5D6E-409C-BE32-E72D297353CC}">
              <c16:uniqueId val="{0000000B-812F-4B30-9E1E-82B24F6FB2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1902</c:v>
                </c:pt>
                <c:pt idx="1">
                  <c:v>1722</c:v>
                </c:pt>
                <c:pt idx="2">
                  <c:v>1583</c:v>
                </c:pt>
              </c:numCache>
            </c:numRef>
          </c:val>
          <c:extLst>
            <c:ext xmlns:c16="http://schemas.microsoft.com/office/drawing/2014/chart" uri="{C3380CC4-5D6E-409C-BE32-E72D297353CC}">
              <c16:uniqueId val="{00000000-9434-43C0-8AA8-745D392E2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1242</c:v>
                </c:pt>
                <c:pt idx="1">
                  <c:v>1242</c:v>
                </c:pt>
                <c:pt idx="2">
                  <c:v>1242</c:v>
                </c:pt>
              </c:numCache>
            </c:numRef>
          </c:val>
          <c:extLst>
            <c:ext xmlns:c16="http://schemas.microsoft.com/office/drawing/2014/chart" uri="{C3380CC4-5D6E-409C-BE32-E72D297353CC}">
              <c16:uniqueId val="{00000001-9434-43C0-8AA8-745D392E2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643</c:v>
                </c:pt>
                <c:pt idx="1">
                  <c:v>693</c:v>
                </c:pt>
                <c:pt idx="2">
                  <c:v>721</c:v>
                </c:pt>
              </c:numCache>
            </c:numRef>
          </c:val>
          <c:extLst>
            <c:ext xmlns:c16="http://schemas.microsoft.com/office/drawing/2014/chart" uri="{C3380CC4-5D6E-409C-BE32-E72D297353CC}">
              <c16:uniqueId val="{00000002-9434-43C0-8AA8-745D392E2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{F61DDE68-C60D-4680-8684-5DCE32435961}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84A-4756-89CC-4B247834FE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{101A2610-BCCF-49D0-8206-63FFFE67CA89}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4A-4756-89CC-4B247834FE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{19726154-730F-4D4F-B370-1FC66096168A}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4A-4756-89CC-4B247834FE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{94F98221-B917-4E76-8B9F-3350A07017B2}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4A-4756-89CC-4B247834FE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{8EB9AAC7-7E15-4030-9848-196C1C330164}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4A-4756-89CC-4B247834FE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{C2B486F6-F647-4380-96E4-FB1EBCD4D677}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84A-4756-89CC-4B247834FE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{F7A8C92B-B503-4506-8117-30CC180EF1FC}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84A-4756-89CC-4B247834FE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{24AF9AD4-A4A5-4226-9C2A-8D4D5611013F}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84A-4756-89CC-4B247834FE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{2623ADAE-D7CA-479B-994D-1D8608E1A60B}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84A-4756-89CC-4B247834FE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58</c:v>
                </c:pt>
                <c:pt idx="16">
                  <c:v>75.5</c:v>
                </c:pt>
                <c:pt idx="24">
                  <c:v>76.5</c:v>
                </c:pt>
                <c:pt idx="32">
                  <c:v>77.099999999999994</c:v>
                </c:pt>
              </c:numCache>
            </c:numRef>
          </c:xVal>
          <c:yVal>
            <c:numRef>
              <c:f>公会計指標分析・財政指標組合せ分析表!$BP$51:$DC$51</c:f>
              <c:numCache>
                <c:formatCode>#,##0.0;"▲ "#,##0.0</c:formatCode>
                <c:ptCount val="40"/>
                <c:pt idx="0">
                  <c:v>20.399999999999999</c:v>
                </c:pt>
                <c:pt idx="8">
                  <c:v>26.5</c:v>
                </c:pt>
                <c:pt idx="16">
                  <c:v>21.4</c:v>
                </c:pt>
                <c:pt idx="24">
                  <c:v>14.7</c:v>
                </c:pt>
                <c:pt idx="32">
                  <c:v>5.4</c:v>
                </c:pt>
              </c:numCache>
            </c:numRef>
          </c:yVal>
          <c:smooth val="0"/>
          <c:extLst>
            <c:ext xmlns:c16="http://schemas.microsoft.com/office/drawing/2014/chart" uri="{C3380CC4-5D6E-409C-BE32-E72D297353CC}">
              <c16:uniqueId val="{00000009-D84A-4756-89CC-4B247834FE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{83104970-2761-449C-AB06-BA2CD6340DDB}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84A-4756-89CC-4B247834FE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{D0566E82-7C44-4450-B0B2-F229D28A77BB}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4A-4756-89CC-4B247834FE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{7E577A1B-D28F-479F-9C51-343D96E1BE79}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4A-4756-89CC-4B247834FE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{AF0CBB3D-97E8-4C5D-9D81-1A0901392433}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4A-4756-89CC-4B247834FE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{441D804D-56CA-4EF2-BDDF-A49BFF43AE68}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4A-4756-89CC-4B247834FE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{463E62EE-0FAE-4790-B109-79B1B22F823F}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84A-4756-89CC-4B247834FE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{BC708974-D38B-409B-B03C-BE0C1DAF2FC6}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84A-4756-89CC-4B247834FE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{6E03D435-6B7A-4FE4-8857-60D72462F206}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84A-4756-89CC-4B247834FE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{D5BC2E09-BE92-4BA2-8462-6EE832CA271B}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84A-4756-89CC-4B247834FE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D84A-4756-89CC-4B247834FEAB}"/>
            </c:ext>
          </c:extLst>
        </c:ser>
        <c:dLbls>
          <c:showLegendKey val="0"/>
          <c:showVal val="1"/>
          <c:showCatName val="0"/>
          <c:showSerName val="0"/>
          <c:showPercent val="0"/>
          <c:showBubbleSize val="0"/>
        </c:dLbls>
        <c:axId val="46179840"/>
        <c:axId val="46181760"/>
      </c:scatterChart>
      <c:valAx>
        <c:axId val="46179840"/>
        <c:scaling>
          <c:orientation val="minMax"/>
          <c:max val="80"/>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{0D350663-CB9E-4DE2-9578-3F659CDF0356}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34B-4526-8439-8E042AEE6C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{5F54F801-878D-4DF4-9497-85DF81BEF6A8}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4B-4526-8439-8E042AEE6C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{32E0AD76-624E-4E80-A6A9-DC5E1A7D0699}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4B-4526-8439-8E042AEE6C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{CD6D1164-49B9-4F8C-B177-4AAA18F05DCC}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4B-4526-8439-8E042AEE6C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{9527896E-80C0-4C7B-9606-943B732F7320}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4B-4526-8439-8E042AEE6CE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{238C68A7-58AF-4A41-BC50-F241649ED59F}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34B-4526-8439-8E042AEE6CE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{8745F72C-BCDF-4907-A87A-82D19AC0BA15}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34B-4526-8439-8E042AEE6CE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{3CCCEA4D-2636-4AF3-B40F-EDDDE131D128}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34B-4526-8439-8E042AEE6CE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{598E6C4A-EF61-4108-ADA3-F5BDD74DD12F}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34B-4526-8439-8E042AEE6C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7.7</c:v>
                </c:pt>
                <c:pt idx="16">
                  <c:v>6.9</c:v>
                </c:pt>
                <c:pt idx="24">
                  <c:v>7.2</c:v>
                </c:pt>
                <c:pt idx="32">
                  <c:v>7.5</c:v>
                </c:pt>
              </c:numCache>
            </c:numRef>
          </c:xVal>
          <c:yVal>
            <c:numRef>
              <c:f>公会計指標分析・財政指標組合せ分析表!$BP$73:$DC$73</c:f>
              <c:numCache>
                <c:formatCode>#,##0.0;"▲ "#,##0.0</c:formatCode>
                <c:ptCount val="40"/>
                <c:pt idx="0">
                  <c:v>20.399999999999999</c:v>
                </c:pt>
                <c:pt idx="8">
                  <c:v>26.5</c:v>
                </c:pt>
                <c:pt idx="16">
                  <c:v>21.4</c:v>
                </c:pt>
                <c:pt idx="24">
                  <c:v>14.7</c:v>
                </c:pt>
                <c:pt idx="32">
                  <c:v>5.4</c:v>
                </c:pt>
              </c:numCache>
            </c:numRef>
          </c:yVal>
          <c:smooth val="0"/>
          <c:extLst>
            <c:ext xmlns:c16="http://schemas.microsoft.com/office/drawing/2014/chart" uri="{C3380CC4-5D6E-409C-BE32-E72D297353CC}">
              <c16:uniqueId val="{00000009-134B-4526-8439-8E042AEE6C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{7FB7092D-775F-4825-84F6-AE4D1B780076}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34B-4526-8439-8E042AEE6C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{5FFCE502-787A-4BCF-9743-050F4EA6F6DF}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4B-4526-8439-8E042AEE6C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{1B901CD2-ABB2-45E2-936A-443545B7747B}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4B-4526-8439-8E042AEE6C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{6CEB9402-32AC-42F6-8523-D4F42437BA7D}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4B-4526-8439-8E042AEE6C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{FB86EDA2-DF25-4097-9C77-35E40ECECEC8}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4B-4526-8439-8E042AEE6CE3}"/>
                </c:ext>
              </c:extLst>
            </c:dLbl>
            <c:dLbl>
              <c:idx val="8"/>
              <c:layout>
                <c:manualLayout>
                  <c:x val="0"/>
                  <c:y val="-8.173808331626604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{6C4366DB-FBE5-4A8B-860F-BCEB9E880F17}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34B-4526-8439-8E042AEE6CE3}"/>
                </c:ext>
              </c:extLst>
            </c:dLbl>
            <c:dLbl>
              <c:idx val="16"/>
              <c:layout>
                <c:manualLayout>
                  <c:x val="0"/>
                  <c:y val="8.174150819195978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{840DD5B7-427A-4D61-82FB-CB51BD472A04}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34B-4526-8439-8E042AEE6CE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{2DE0630E-1E24-414A-B1F8-A98C3A36C736}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34B-4526-8439-8E042AEE6CE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{672BEB31-6DDD-44A4-A3AA-DE5D7FC4C95A}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34B-4526-8439-8E042AEE6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134B-4526-8439-8E042AEE6CE3}"/>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lt"/>
              <a:ea typeface="+mn-ea"/>
              <a:cs typeface="+mn-cs"/>
            </a:rPr>
            <a:t>比率算定の分子である「元利償還金の額」や「公営企業に要する経費の財源とする地方債の償還の財源に充てたと認められる繰入金」が減少している。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しかし比率算定の分母である「標準財政規模」が普通交付税の増などにより増加していることなどから、単年度の実質公債費比率は減少している。</a:t>
          </a:r>
          <a:endParaRPr lang="ja-JP" altLang="ja-JP" sz="12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本町においては満期一括償還地方債の利用をしていない。</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将来負担額</a:t>
          </a:r>
          <a:r>
            <a:rPr kumimoji="1" lang="ja-JP" altLang="en-US" sz="1200">
              <a:solidFill>
                <a:sysClr val="windowText" lastClr="000000"/>
              </a:solidFill>
              <a:effectLst/>
              <a:latin typeface="+mn-lt"/>
              <a:ea typeface="+mn-ea"/>
              <a:cs typeface="+mn-cs"/>
            </a:rPr>
            <a:t>は１６，７４０</a:t>
          </a:r>
          <a:r>
            <a:rPr kumimoji="1" lang="ja-JP" altLang="ja-JP" sz="1200">
              <a:solidFill>
                <a:sysClr val="windowText" lastClr="000000"/>
              </a:solidFill>
              <a:effectLst/>
              <a:latin typeface="+mn-lt"/>
              <a:ea typeface="+mn-ea"/>
              <a:cs typeface="+mn-cs"/>
            </a:rPr>
            <a:t>百万円となり、昨年度よりも減少している。その主な要因として、</a:t>
          </a:r>
          <a:r>
            <a:rPr kumimoji="1" lang="ja-JP" altLang="en-US" sz="1200">
              <a:solidFill>
                <a:sysClr val="windowText" lastClr="000000"/>
              </a:solidFill>
              <a:effectLst/>
              <a:latin typeface="+mn-lt"/>
              <a:ea typeface="+mn-ea"/>
              <a:cs typeface="+mn-cs"/>
            </a:rPr>
            <a:t>地方債現在高等や公営企業債等繰入見込額が減少したことが挙げられる。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充当可能財源等については、「充当可能基金」が増加したものの「充当可能特定歳入」及び「基準財政需要額算入見込額」の減少により</a:t>
          </a:r>
          <a:r>
            <a:rPr kumimoji="1" lang="ja-JP" altLang="en-US" sz="1200">
              <a:solidFill>
                <a:sysClr val="windowText" lastClr="000000"/>
              </a:solidFill>
              <a:effectLst/>
              <a:latin typeface="+mn-lt"/>
              <a:ea typeface="+mn-ea"/>
              <a:cs typeface="+mn-cs"/>
            </a:rPr>
            <a:t>１６６</a:t>
          </a:r>
          <a:r>
            <a:rPr kumimoji="1" lang="ja-JP" altLang="ja-JP" sz="1200">
              <a:solidFill>
                <a:sysClr val="windowText" lastClr="000000"/>
              </a:solidFill>
              <a:effectLst/>
              <a:latin typeface="+mn-lt"/>
              <a:ea typeface="+mn-ea"/>
              <a:cs typeface="+mn-cs"/>
            </a:rPr>
            <a:t>百万円の減となっている。</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このことにより将来負担比率は</a:t>
          </a:r>
          <a:r>
            <a:rPr kumimoji="1" lang="ja-JP" altLang="en-US" sz="1200">
              <a:solidFill>
                <a:schemeClr val="dk1"/>
              </a:solidFill>
              <a:effectLst/>
              <a:latin typeface="+mn-lt"/>
              <a:ea typeface="+mn-ea"/>
              <a:cs typeface="+mn-cs"/>
            </a:rPr>
            <a:t>５</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％（前年比△</a:t>
          </a:r>
          <a:r>
            <a:rPr kumimoji="1" lang="ja-JP" altLang="en-US" sz="1200">
              <a:solidFill>
                <a:schemeClr val="dk1"/>
              </a:solidFill>
              <a:effectLst/>
              <a:latin typeface="+mn-lt"/>
              <a:ea typeface="+mn-ea"/>
              <a:cs typeface="+mn-cs"/>
            </a:rPr>
            <a:t>９</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％）となった。</a:t>
          </a:r>
          <a:endParaRPr lang="ja-JP" altLang="ja-JP" sz="1200">
            <a:effectLst/>
          </a:endParaRPr>
        </a:p>
        <a:p>
          <a:endParaRPr lang="ja-JP" altLang="ja-JP" sz="12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kumimoji="1" lang="en-US" altLang="ja-JP" sz="1400" b="0" i="0" baseline="0">
            <a:solidFill>
              <a:sysClr val="windowText" lastClr="000000"/>
            </a:solidFill>
            <a:effectLst/>
            <a:latin typeface="+mn-lt"/>
            <a:ea typeface="+mn-ea"/>
            <a:cs typeface="+mn-cs"/>
          </a:endParaRPr>
        </a:p>
        <a:p>
          <a:pPr eaLnBrk="1" fontAlgn="auto" latinLnBrk="0" hangingPunct="1"/>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「財政調整基金」については決算剰余により</a:t>
          </a:r>
          <a:r>
            <a:rPr kumimoji="1" lang="ja-JP" altLang="en-US" sz="1400" b="0" i="0" baseline="0">
              <a:solidFill>
                <a:sysClr val="windowText" lastClr="000000"/>
              </a:solidFill>
              <a:effectLst/>
              <a:latin typeface="+mn-lt"/>
              <a:ea typeface="+mn-ea"/>
              <a:cs typeface="+mn-cs"/>
            </a:rPr>
            <a:t>４００</a:t>
          </a:r>
          <a:r>
            <a:rPr kumimoji="1" lang="ja-JP" altLang="ja-JP" sz="1400" b="0" i="0" baseline="0">
              <a:solidFill>
                <a:sysClr val="windowText" lastClr="000000"/>
              </a:solidFill>
              <a:effectLst/>
              <a:latin typeface="+mn-lt"/>
              <a:ea typeface="+mn-ea"/>
              <a:cs typeface="+mn-cs"/>
            </a:rPr>
            <a:t>百万円を積み立てている一方で、</a:t>
          </a:r>
          <a:r>
            <a:rPr kumimoji="1" lang="ja-JP" altLang="en-US" sz="1400" b="0" i="0" baseline="0">
              <a:solidFill>
                <a:sysClr val="windowText" lastClr="000000"/>
              </a:solidFill>
              <a:effectLst/>
              <a:latin typeface="+mn-lt"/>
              <a:ea typeface="+mn-ea"/>
              <a:cs typeface="+mn-cs"/>
            </a:rPr>
            <a:t>継続的に見込まれる義務教育施設の改修や新図書館の建設に備え、教育振興基金からの取り崩しを抑え</a:t>
          </a:r>
          <a:r>
            <a:rPr kumimoji="1" lang="ja-JP" altLang="ja-JP" sz="1400" b="0" i="0" baseline="0">
              <a:solidFill>
                <a:sysClr val="windowText" lastClr="000000"/>
              </a:solidFill>
              <a:effectLst/>
              <a:latin typeface="+mn-lt"/>
              <a:ea typeface="+mn-ea"/>
              <a:cs typeface="+mn-cs"/>
            </a:rPr>
            <a:t>るため</a:t>
          </a:r>
          <a:r>
            <a:rPr kumimoji="1" lang="ja-JP" altLang="en-US" sz="1400" b="0" i="0" baseline="0">
              <a:solidFill>
                <a:sysClr val="windowText" lastClr="000000"/>
              </a:solidFill>
              <a:effectLst/>
              <a:latin typeface="+mn-lt"/>
              <a:ea typeface="+mn-ea"/>
              <a:cs typeface="+mn-cs"/>
            </a:rPr>
            <a:t>５４０</a:t>
          </a:r>
          <a:r>
            <a:rPr kumimoji="1" lang="ja-JP" altLang="ja-JP" sz="1400" b="0" i="0" baseline="0">
              <a:solidFill>
                <a:sysClr val="windowText" lastClr="000000"/>
              </a:solidFill>
              <a:effectLst/>
              <a:latin typeface="+mn-lt"/>
              <a:ea typeface="+mn-ea"/>
              <a:cs typeface="+mn-cs"/>
            </a:rPr>
            <a:t>百万円取り崩している。</a:t>
          </a:r>
          <a:endParaRPr lang="ja-JP" altLang="ja-JP" sz="14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　その他特定目的基金は、町制施行５０周年記念事業の実施にあたり「ふるさとづくり基金」を活用したが、「教育振興基金」及び「地域福祉ボランティア基金」へ積立てを行ったこと、新たに「森林環境譲与税基金」を設置したこと等により、増額となった。</a:t>
          </a:r>
          <a:endParaRPr kumimoji="1" lang="en-US" altLang="ja-JP" sz="1400" b="0" i="0" baseline="0">
            <a:solidFill>
              <a:sysClr val="windowText" lastClr="000000"/>
            </a:solidFill>
            <a:effectLst/>
            <a:latin typeface="+mn-lt"/>
            <a:ea typeface="+mn-ea"/>
            <a:cs typeface="+mn-cs"/>
          </a:endParaRPr>
        </a:p>
        <a:p>
          <a:pPr eaLnBrk="1" fontAlgn="auto" latinLnBrk="0" hangingPunct="1"/>
          <a:r>
            <a:rPr kumimoji="1" lang="ja-JP" altLang="en-US" sz="1400" b="0" i="0" baseline="0">
              <a:solidFill>
                <a:sysClr val="windowText" lastClr="00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基金全体としては「財政調整基金」の取崩し額が大きかった影響で</a:t>
          </a:r>
          <a:r>
            <a:rPr kumimoji="1" lang="ja-JP" altLang="en-US" sz="1400" b="0" i="0" baseline="0">
              <a:solidFill>
                <a:sysClr val="windowText" lastClr="000000"/>
              </a:solidFill>
              <a:effectLst/>
              <a:latin typeface="+mn-lt"/>
              <a:ea typeface="+mn-ea"/>
              <a:cs typeface="+mn-cs"/>
            </a:rPr>
            <a:t>１１１</a:t>
          </a:r>
          <a:r>
            <a:rPr kumimoji="1" lang="ja-JP" altLang="ja-JP" sz="1400" b="0" i="0" baseline="0">
              <a:solidFill>
                <a:sysClr val="windowText" lastClr="000000"/>
              </a:solidFill>
              <a:effectLst/>
              <a:latin typeface="+mn-lt"/>
              <a:ea typeface="+mn-ea"/>
              <a:cs typeface="+mn-cs"/>
            </a:rPr>
            <a:t>百万円の減となった。</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大型の建設事業や公共施設の更新費用等に対応するため、中長期的に基金残高は減少していく見込みである。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kumimoji="1" lang="en-US" altLang="ja-JP" sz="1400" b="0" i="0" baseline="0">
            <a:solidFill>
              <a:srgbClr val="FF0000"/>
            </a:solidFill>
            <a:effectLst/>
            <a:latin typeface="+mn-lt"/>
            <a:ea typeface="+mn-ea"/>
            <a:cs typeface="+mn-cs"/>
          </a:endParaRPr>
        </a:p>
        <a:p>
          <a:pPr eaLnBrk="1" fontAlgn="auto" latinLnBrk="0" hangingPunct="1"/>
          <a:r>
            <a:rPr kumimoji="1" lang="ja-JP" altLang="ja-JP" sz="1400" b="0" i="0" baseline="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教育振興基金：教育、文化及びスポーツの振興を図る</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ふるさとづくり基金：ふるさとづくり推進事業を円滑かつ効率的に行う</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地域福祉ボランティア基金：地域福祉の向上を目指し、福祉活動・清掃活動の推進やボランティア活動の育成を図る</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a:t>
          </a:r>
          <a:r>
            <a:rPr kumimoji="1" lang="ja-JP" altLang="en-US" sz="1400" b="0" i="0" baseline="0">
              <a:solidFill>
                <a:sysClr val="windowText" lastClr="000000"/>
              </a:solidFill>
              <a:effectLst/>
              <a:latin typeface="+mn-lt"/>
              <a:ea typeface="+mn-ea"/>
              <a:cs typeface="+mn-cs"/>
            </a:rPr>
            <a:t>２１</a:t>
          </a:r>
          <a:r>
            <a:rPr kumimoji="1" lang="ja-JP" altLang="ja-JP" sz="1400" b="0" i="0" baseline="0">
              <a:solidFill>
                <a:sysClr val="windowText" lastClr="000000"/>
              </a:solidFill>
              <a:effectLst/>
              <a:latin typeface="+mn-lt"/>
              <a:ea typeface="+mn-ea"/>
              <a:cs typeface="+mn-cs"/>
            </a:rPr>
            <a:t>世紀ふれあい基金：青少年の健全育成を図る</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国際交流基金：国際交流の推進を円滑に行う</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教育振興基金：図書購入の財源として</a:t>
          </a:r>
          <a:r>
            <a:rPr kumimoji="1" lang="ja-JP" altLang="en-US" sz="1400" b="0" i="0" baseline="0">
              <a:solidFill>
                <a:sysClr val="windowText" lastClr="000000"/>
              </a:solidFill>
              <a:effectLst/>
              <a:latin typeface="+mn-lt"/>
              <a:ea typeface="+mn-ea"/>
              <a:cs typeface="+mn-cs"/>
            </a:rPr>
            <a:t>７</a:t>
          </a:r>
          <a:r>
            <a:rPr kumimoji="1" lang="ja-JP" altLang="ja-JP" sz="1400" b="0" i="0" baseline="0">
              <a:solidFill>
                <a:sysClr val="windowText" lastClr="000000"/>
              </a:solidFill>
              <a:effectLst/>
              <a:latin typeface="+mn-lt"/>
              <a:ea typeface="+mn-ea"/>
              <a:cs typeface="+mn-cs"/>
            </a:rPr>
            <a:t>百万円を充当した一方で、一般財源から</a:t>
          </a:r>
          <a:r>
            <a:rPr kumimoji="1" lang="ja-JP" altLang="en-US" sz="1400" b="0" i="0" baseline="0">
              <a:solidFill>
                <a:sysClr val="windowText" lastClr="000000"/>
              </a:solidFill>
              <a:effectLst/>
              <a:latin typeface="+mn-lt"/>
              <a:ea typeface="+mn-ea"/>
              <a:cs typeface="+mn-cs"/>
            </a:rPr>
            <a:t>５０</a:t>
          </a:r>
          <a:r>
            <a:rPr kumimoji="1" lang="ja-JP" altLang="ja-JP" sz="1400" b="0" i="0" baseline="0">
              <a:solidFill>
                <a:sysClr val="windowText" lastClr="000000"/>
              </a:solidFill>
              <a:effectLst/>
              <a:latin typeface="+mn-lt"/>
              <a:ea typeface="+mn-ea"/>
              <a:cs typeface="+mn-cs"/>
            </a:rPr>
            <a:t>百万円積み立てたことにより増加している。</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ふるさとづくり基金：</a:t>
          </a:r>
          <a:r>
            <a:rPr kumimoji="1" lang="ja-JP" altLang="en-US" sz="1400" b="0" i="0" baseline="0">
              <a:solidFill>
                <a:sysClr val="windowText" lastClr="000000"/>
              </a:solidFill>
              <a:effectLst/>
              <a:latin typeface="+mn-lt"/>
              <a:ea typeface="+mn-ea"/>
              <a:cs typeface="+mn-cs"/>
            </a:rPr>
            <a:t>１８</a:t>
          </a:r>
          <a:r>
            <a:rPr kumimoji="1" lang="ja-JP" altLang="ja-JP" sz="1400" b="0" i="0" baseline="0">
              <a:solidFill>
                <a:sysClr val="windowText" lastClr="000000"/>
              </a:solidFill>
              <a:effectLst/>
              <a:latin typeface="+mn-lt"/>
              <a:ea typeface="+mn-ea"/>
              <a:cs typeface="+mn-cs"/>
            </a:rPr>
            <a:t>百万円を町制施行</a:t>
          </a:r>
          <a:r>
            <a:rPr kumimoji="1" lang="ja-JP" altLang="en-US" sz="1400" b="0" i="0" baseline="0">
              <a:solidFill>
                <a:sysClr val="windowText" lastClr="000000"/>
              </a:solidFill>
              <a:effectLst/>
              <a:latin typeface="+mn-lt"/>
              <a:ea typeface="+mn-ea"/>
              <a:cs typeface="+mn-cs"/>
            </a:rPr>
            <a:t>５０</a:t>
          </a:r>
          <a:r>
            <a:rPr kumimoji="1" lang="ja-JP" altLang="ja-JP" sz="1400" b="0" i="0" baseline="0">
              <a:solidFill>
                <a:sysClr val="windowText" lastClr="000000"/>
              </a:solidFill>
              <a:effectLst/>
              <a:latin typeface="+mn-lt"/>
              <a:ea typeface="+mn-ea"/>
              <a:cs typeface="+mn-cs"/>
            </a:rPr>
            <a:t>周年記念事業へ充当したことにより減少している。</a:t>
          </a:r>
          <a:endParaRPr lang="en-US" altLang="ja-JP" sz="14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　地域福祉ボランティア基金：２百万円を積み立てたことにより増加している。</a:t>
          </a:r>
          <a:endParaRPr kumimoji="1" lang="en-US" altLang="ja-JP" sz="1400" b="0" i="0" baseline="0">
            <a:solidFill>
              <a:sysClr val="windowText" lastClr="000000"/>
            </a:solidFill>
            <a:effectLst/>
            <a:latin typeface="+mn-lt"/>
            <a:ea typeface="+mn-ea"/>
            <a:cs typeface="+mn-cs"/>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教育振興基金：</a:t>
          </a:r>
          <a:r>
            <a:rPr kumimoji="1" lang="ja-JP" altLang="en-US" sz="1400" b="0" i="0" baseline="0">
              <a:solidFill>
                <a:sysClr val="windowText" lastClr="000000"/>
              </a:solidFill>
              <a:effectLst/>
              <a:latin typeface="+mn-lt"/>
              <a:ea typeface="+mn-ea"/>
              <a:cs typeface="+mn-cs"/>
            </a:rPr>
            <a:t>義務教育施設の改修や新図書館の建設に備え、取り崩しを抑えて</a:t>
          </a:r>
          <a:r>
            <a:rPr kumimoji="1" lang="ja-JP" altLang="ja-JP" sz="1400" b="0" i="0" baseline="0">
              <a:solidFill>
                <a:sysClr val="windowText" lastClr="000000"/>
              </a:solidFill>
              <a:effectLst/>
              <a:latin typeface="+mn-lt"/>
              <a:ea typeface="+mn-ea"/>
              <a:cs typeface="+mn-cs"/>
            </a:rPr>
            <a:t>一定水準まで積み立てを行う予定である。</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その他の基金：基金の設置目的に沿った経費の財源として充当する予定である。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en-US" sz="1400" b="0" i="0" baseline="0">
              <a:solidFill>
                <a:sysClr val="windowText" lastClr="000000"/>
              </a:solidFill>
              <a:effectLst/>
              <a:latin typeface="+mn-lt"/>
              <a:ea typeface="+mn-ea"/>
              <a:cs typeface="+mn-cs"/>
            </a:rPr>
            <a:t>歳計剰余金処分４００百万円及び運用益を積立てたが、取崩しが５４０百万円と大きく、基金残高は１３９百万円の減額となった。取り崩しの増加は、継続的に見込まれる義務教育施設の改修や新図書館の建設に備え、教育振興基金からの取り崩しを抑えて財政調整基金を活用したことによるもの。</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chemeClr val="dk1"/>
              </a:solidFill>
              <a:effectLst/>
              <a:latin typeface="+mn-lt"/>
              <a:ea typeface="+mn-ea"/>
              <a:cs typeface="+mn-cs"/>
            </a:rPr>
            <a:t>区画整理事業や街路事業等の継続的な大型建設事業の財源と</a:t>
          </a:r>
          <a:r>
            <a:rPr kumimoji="1" lang="ja-JP" altLang="en-US" sz="1400" b="0" i="0" baseline="0">
              <a:solidFill>
                <a:schemeClr val="dk1"/>
              </a:solidFill>
              <a:effectLst/>
              <a:latin typeface="+mn-lt"/>
              <a:ea typeface="+mn-ea"/>
              <a:cs typeface="+mn-cs"/>
            </a:rPr>
            <a:t>するほか、上記の理由から教育振興基金の取崩しを抑える必要もあるため、</a:t>
          </a:r>
          <a:r>
            <a:rPr kumimoji="1" lang="ja-JP" altLang="ja-JP" sz="1400" b="0" i="0" baseline="0">
              <a:solidFill>
                <a:schemeClr val="dk1"/>
              </a:solidFill>
              <a:effectLst/>
              <a:latin typeface="+mn-lt"/>
              <a:ea typeface="+mn-ea"/>
              <a:cs typeface="+mn-cs"/>
            </a:rPr>
            <a:t>今後数年間は減少していくことが見込まれているが、突発的な財政需要や災害への備えのため、一定水準は維持していく方針である。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ja-JP" altLang="ja-JP" sz="1800">
            <a:solidFill>
              <a:srgbClr val="FF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a:t>
          </a:r>
          <a:r>
            <a:rPr kumimoji="1" lang="ja-JP" altLang="en-US" sz="1400" b="0" i="0" baseline="0">
              <a:solidFill>
                <a:sysClr val="windowText" lastClr="000000"/>
              </a:solidFill>
              <a:effectLst/>
              <a:latin typeface="+mn-lt"/>
              <a:ea typeface="+mn-ea"/>
              <a:cs typeface="+mn-cs"/>
            </a:rPr>
            <a:t>百万円単位での増減なし。取崩はなく、運用益（１２７千円）を積立てた。</a:t>
          </a:r>
          <a:endParaRPr kumimoji="1" lang="en-US" altLang="ja-JP" sz="1400" b="0" i="0" baseline="0">
            <a:solidFill>
              <a:sysClr val="windowText" lastClr="000000"/>
            </a:solidFill>
            <a:effectLst/>
            <a:latin typeface="+mn-lt"/>
            <a:ea typeface="+mn-ea"/>
            <a:cs typeface="+mn-cs"/>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a:t>
          </a:r>
          <a:r>
            <a:rPr kumimoji="1" lang="ja-JP" altLang="en-US" sz="1400" b="0" i="0" baseline="0">
              <a:solidFill>
                <a:sysClr val="windowText" lastClr="000000"/>
              </a:solidFill>
              <a:effectLst/>
              <a:latin typeface="+mn-lt"/>
              <a:ea typeface="+mn-ea"/>
              <a:cs typeface="+mn-cs"/>
            </a:rPr>
            <a:t>継続事業である</a:t>
          </a:r>
          <a:r>
            <a:rPr kumimoji="1" lang="ja-JP" altLang="ja-JP" sz="1400" b="0" i="0" baseline="0">
              <a:solidFill>
                <a:sysClr val="windowText" lastClr="000000"/>
              </a:solidFill>
              <a:effectLst/>
              <a:latin typeface="+mn-lt"/>
              <a:ea typeface="+mn-ea"/>
              <a:cs typeface="+mn-cs"/>
            </a:rPr>
            <a:t>区画整理事業や街路事業</a:t>
          </a:r>
          <a:r>
            <a:rPr kumimoji="1" lang="ja-JP" altLang="en-US" sz="1400" b="0" i="0" baseline="0">
              <a:solidFill>
                <a:sysClr val="windowText" lastClr="000000"/>
              </a:solidFill>
              <a:effectLst/>
              <a:latin typeface="+mn-lt"/>
              <a:ea typeface="+mn-ea"/>
              <a:cs typeface="+mn-cs"/>
            </a:rPr>
            <a:t>、今後予定されている義務教育施設の改修や新図書館の建設</a:t>
          </a:r>
          <a:r>
            <a:rPr kumimoji="1" lang="ja-JP" altLang="ja-JP" sz="1400" b="0" i="0" baseline="0">
              <a:solidFill>
                <a:sysClr val="windowText" lastClr="000000"/>
              </a:solidFill>
              <a:effectLst/>
              <a:latin typeface="+mn-lt"/>
              <a:ea typeface="+mn-ea"/>
              <a:cs typeface="+mn-cs"/>
            </a:rPr>
            <a:t>等の大型建設事業に伴う起債発行に備えて一定水準を維持しているが、当該事業に係る償還期間には取り崩し額が増加し、基金残高は減少していく見込みである。</a:t>
          </a:r>
          <a:endParaRPr lang="ja-JP" altLang="ja-JP" sz="1400">
            <a:solidFill>
              <a:sysClr val="windowText" lastClr="000000"/>
            </a:solidFill>
            <a:effectLst/>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8D7A140-2A66-48BA-A74D-5313EBBC7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C95F21-40B6-4F32-AD09-44E702980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C919181-342A-4A3C-94AD-BFF249F7193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9A53BA0-E2B0-44BE-B0E8-88180A0A248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9DE1AC5-787A-4F8F-9814-443190DBBB3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D8D55F-3784-45E4-BA0F-50E00FCB1C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E1F5BA2-104F-4032-90CA-0BCF57D090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5434124-9D11-4B13-84B7-1A2CF7C4E9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A5072C3-0114-40EC-A46F-91481C8FF0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AF9E7AA-9DD2-4389-BE0F-3F91042257B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7142969-5F79-40E5-A15E-477E3F0212B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C80589-1CBB-4BD9-89A1-5D03E19B2D9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41,602
41,450
28.73
13,634,517
12,786,712
703,572
7,704,053
13,460,483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F53834D-9DD0-490C-A5A6-5AFFD1D71FE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A9ABCAB-3115-477B-9B4F-922B638418E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347867A-A1C1-4921-975D-987040EE057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4A201D8-F790-407B-B7FB-C3904AE7C0E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FCBF007-C62E-4702-BF2C-EF0892AA28D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9E674B5-5484-4D05-AEAB-4A055E4EA35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1EDBF75-413F-4FA7-85CC-233C1894B6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A7AC950-C73E-4B50-91BC-1F7C55188B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8F843A7-E399-452F-A46A-B828251589E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13D1FB0-9CA6-4844-8D81-6565DF6FA6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3CC3579-8A95-44CB-930A-0AC5DE6D41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59FB961-D133-4FE0-8BBF-66995D2C63D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7EFD145-0E13-497E-AC4F-522E65F89C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9E163C1-197A-4B4B-BAB5-2F2BE472114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76F98CA-6A29-4427-97BE-5E671EA99A1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351EE68-F595-4E65-955D-431511DD706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827D534-6F95-4196-9896-42859EFDA13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A2EB1EE-E588-4B03-B932-AA47B3627DB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F1B688C-7EB7-4544-86C7-46533BB972C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2B6752D-C099-44E1-A3C5-31165DB9BB1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3DE3B78-7723-4E06-B398-C458F740329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23F44E6-67E0-4479-A84F-BA64636F6C5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DA11E4C-DFE6-4F08-83A9-445B994BD6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182CA50-0871-45C2-AF10-80C810F04F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D94AD6B-37F7-4839-9F4E-4B1DF1FCF76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334E613-E5A0-45F1-AE69-A9AC818EE9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4567647-E949-4670-A058-9179E1C496C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2B6FD76-0CC1-44C3-B0F7-C3E7EEB0671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82180F1-926E-43C0-90F4-28EA93AC13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599810F-CE7A-4D3D-943B-BD94689B7E9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0DD1CF2-E482-414C-A9AC-88F51301998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4D955F4-8DDC-4817-A94D-4290177FB31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EE9C8DB-4571-40A8-BA2C-FB4D3099698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BFBA163-B2BE-4ED8-BFE2-9A2690F819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C5C46ED-8A2B-4AD9-9D44-B18F3128C22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有形固定資産原価償却率は増加の一途をたどっており、</a:t>
          </a:r>
          <a:r>
            <a:rPr kumimoji="1" lang="ja-JP" altLang="en-US" sz="1000">
              <a:solidFill>
                <a:sysClr val="windowText" lastClr="000000"/>
              </a:solidFill>
              <a:effectLst/>
              <a:latin typeface="+mn-lt"/>
              <a:ea typeface="+mn-ea"/>
              <a:cs typeface="+mn-cs"/>
            </a:rPr>
            <a:t>令和元</a:t>
          </a:r>
          <a:r>
            <a:rPr kumimoji="1" lang="ja-JP" altLang="ja-JP" sz="1000">
              <a:solidFill>
                <a:sysClr val="windowText" lastClr="000000"/>
              </a:solidFill>
              <a:effectLst/>
              <a:latin typeface="+mn-lt"/>
              <a:ea typeface="+mn-ea"/>
              <a:cs typeface="+mn-cs"/>
            </a:rPr>
            <a:t>年度時点における本町の数値は類似団体平均と比較して</a:t>
          </a:r>
          <a:r>
            <a:rPr kumimoji="1" lang="ja-JP" altLang="en-US" sz="1000">
              <a:solidFill>
                <a:sysClr val="windowText" lastClr="000000"/>
              </a:solidFill>
              <a:effectLst/>
              <a:latin typeface="+mn-lt"/>
              <a:ea typeface="+mn-ea"/>
              <a:cs typeface="+mn-cs"/>
            </a:rPr>
            <a:t>も</a:t>
          </a:r>
          <a:r>
            <a:rPr kumimoji="1" lang="en-US" altLang="ja-JP" sz="1000">
              <a:solidFill>
                <a:sysClr val="windowText" lastClr="000000"/>
              </a:solidFill>
              <a:effectLst/>
              <a:latin typeface="+mn-lt"/>
              <a:ea typeface="+mn-ea"/>
              <a:cs typeface="+mn-cs"/>
            </a:rPr>
            <a:t>16.4</a:t>
          </a:r>
          <a:r>
            <a:rPr kumimoji="1" lang="ja-JP" altLang="ja-JP" sz="1000">
              <a:solidFill>
                <a:sysClr val="windowText" lastClr="000000"/>
              </a:solidFill>
              <a:effectLst/>
              <a:latin typeface="+mn-lt"/>
              <a:ea typeface="+mn-ea"/>
              <a:cs typeface="+mn-cs"/>
            </a:rPr>
            <a:t>ポイント高い状況に</a:t>
          </a:r>
          <a:r>
            <a:rPr kumimoji="1" lang="ja-JP" altLang="en-US" sz="1000">
              <a:solidFill>
                <a:sysClr val="windowText" lastClr="000000"/>
              </a:solidFill>
              <a:effectLst/>
              <a:latin typeface="+mn-lt"/>
              <a:ea typeface="+mn-ea"/>
              <a:cs typeface="+mn-cs"/>
            </a:rPr>
            <a:t>ある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更新時期を迎えた施設が数多くあるため短期間での大幅な改善は見込めないものの、</a:t>
          </a:r>
          <a:r>
            <a:rPr kumimoji="1" lang="ja-JP" altLang="ja-JP" sz="1000">
              <a:solidFill>
                <a:sysClr val="windowText" lastClr="000000"/>
              </a:solidFill>
              <a:effectLst/>
              <a:latin typeface="+mn-lt"/>
              <a:ea typeface="+mn-ea"/>
              <a:cs typeface="+mn-cs"/>
            </a:rPr>
            <a:t>公共施設等総合管理計画に基づき、財政負担の平準化を図りながら戦略的な維持管理・修繕・更新を実施していく必要がある。</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BACB76A-ABCD-4FC8-AE59-CC76E120FA3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6AACA13-8F3C-46B6-8B59-7BBA7D14FF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5BD27B0-1892-46A9-B393-5C8B1914C07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FFE4081-00AD-4818-9DED-13EA9CDF8BC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356F7A8F-E349-49E1-93CF-EED5B2A3ABA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C0775C23-E969-4CA9-BC86-FC0B96881E6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A4D14A1-B494-4516-9C86-0DE780D56FF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72971CDB-0841-462E-99CE-23DA9EAA63B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7EEB56A-88E5-43E8-AACD-8E876390EDF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E0A9E53-676A-4136-849B-CA2C02F5C25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B3A044B-79CC-46DB-AF99-CDDDC56017E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CEE762E-D9CD-401B-8D8A-870C468DA6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C57A464-1EEE-487E-BEC5-8790F2ABC8B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1B8A3CF-134D-499F-AD79-047C3BFE7B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FB46B2C7-6954-4AF2-9894-261CF86DABD6}"/>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79ADCA89-1570-48DA-A0BA-78B71FFF1CB5}"/>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33250F0A-1E3A-4EF5-AC8F-23CA8DF8B923}"/>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51A080D-75C8-45E0-8AB2-87E8A63B430E}"/>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EF6701D9-945B-47D3-A8BF-B1C4B40D73DD}"/>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15CEEB0C-B712-4B4E-A961-736C86749407}"/>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2C7FA767-DDDF-43F9-83D3-F0D8A92A3EBB}"/>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62F82A13-5064-4839-B59F-8AECCCB99EFC}"/>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8CE3F4D7-ED09-4827-881C-4D6D1CD3C79B}"/>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43DEE8B2-9495-4443-9E17-511F55E96BE1}"/>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03222AEF-4D7D-491A-BCCD-644DD42363F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B0A0A08-2B75-4559-ADF9-CEF69AACA41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F8330D-8A65-4047-8771-DCE68AEBCCC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01A8599-FF93-4056-A99F-8FBFFAC0D8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AC9F554-2B24-488D-89AE-94EFB8B7ECB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E77973C-33A2-4DB5-B2ED-071A570A068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48514</xdr:rowOff>
    </xdr:from>
    <xdr:to>
      <xdr:col>23</xdr:col>
      <xdr:colOff>136525</xdr:colOff>
      <xdr:row>31</xdr:row>
      <xdr:rowOff>150114</xdr:rowOff>
    </xdr:to>
    <xdr:sp macro="" textlink="">
      <xdr:nvSpPr>
        <xdr:cNvPr id="79" name="楕円 78">
          <a:extLst>
            <a:ext uri="{FF2B5EF4-FFF2-40B4-BE49-F238E27FC236}">
              <a16:creationId xmlns:a16="http://schemas.microsoft.com/office/drawing/2014/main" id="{A0B25A5A-EA2A-4F3C-9B6F-F59A0039FF48}"/>
            </a:ext>
          </a:extLst>
        </xdr:cNvPr>
        <xdr:cNvSpPr/>
      </xdr:nvSpPr>
      <xdr:spPr>
        <a:xfrm>
          <a:off x="47117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26941</xdr:rowOff>
    </xdr:from>
    <xdr:ext cx="405111" cy="259045"/>
    <xdr:sp macro="" textlink="">
      <xdr:nvSpPr>
        <xdr:cNvPr id="80" name="有形固定資産減価償却率該当値テキスト">
          <a:extLst>
            <a:ext uri="{FF2B5EF4-FFF2-40B4-BE49-F238E27FC236}">
              <a16:creationId xmlns:a16="http://schemas.microsoft.com/office/drawing/2014/main" id="{C37C43FD-0D31-420F-B211-DD2EFAB46857}"/>
            </a:ext>
          </a:extLst>
        </xdr:cNvPr>
        <xdr:cNvSpPr txBox="1"/>
      </xdr:nvSpPr>
      <xdr:spPr>
        <a:xfrm>
          <a:off x="4813300" y="611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1" name="楕円 80">
          <a:extLst>
            <a:ext uri="{FF2B5EF4-FFF2-40B4-BE49-F238E27FC236}">
              <a16:creationId xmlns:a16="http://schemas.microsoft.com/office/drawing/2014/main" id="{EA9EF560-9AB0-4CB6-893E-26E0B4F8C4EC}"/>
            </a:ext>
          </a:extLst>
        </xdr:cNvPr>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99314</xdr:rowOff>
    </xdr:to>
    <xdr:cxnSp macro="">
      <xdr:nvCxnSpPr>
        <xdr:cNvPr id="82" name="直線コネクタ 81">
          <a:extLst>
            <a:ext uri="{FF2B5EF4-FFF2-40B4-BE49-F238E27FC236}">
              <a16:creationId xmlns:a16="http://schemas.microsoft.com/office/drawing/2014/main" id="{0EC66535-94DF-495B-8ADD-E8E537C72781}"/>
            </a:ext>
          </a:extLst>
        </xdr:cNvPr>
        <xdr:cNvCxnSpPr/>
      </xdr:nvCxnSpPr>
      <xdr:spPr>
        <a:xfrm>
          <a:off x="4051300" y="6172835"/>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83" name="楕円 82">
          <a:extLst>
            <a:ext uri="{FF2B5EF4-FFF2-40B4-BE49-F238E27FC236}">
              <a16:creationId xmlns:a16="http://schemas.microsoft.com/office/drawing/2014/main" id="{08C32F1F-283F-4FE8-A7DC-F94724C82618}"/>
            </a:ext>
          </a:extLst>
        </xdr:cNvPr>
        <xdr:cNvSpPr/>
      </xdr:nvSpPr>
      <xdr:spPr>
        <a:xfrm>
          <a:off x="323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86360</xdr:rowOff>
    </xdr:to>
    <xdr:cxnSp macro="">
      <xdr:nvCxnSpPr>
        <xdr:cNvPr id="84" name="直線コネクタ 83">
          <a:extLst>
            <a:ext uri="{FF2B5EF4-FFF2-40B4-BE49-F238E27FC236}">
              <a16:creationId xmlns:a16="http://schemas.microsoft.com/office/drawing/2014/main" id="{B384B76B-9646-4ADD-B1FA-30A367EF78F0}"/>
            </a:ext>
          </a:extLst>
        </xdr:cNvPr>
        <xdr:cNvCxnSpPr/>
      </xdr:nvCxnSpPr>
      <xdr:spPr>
        <a:xfrm>
          <a:off x="3289300" y="615124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85" name="楕円 84">
          <a:extLst>
            <a:ext uri="{FF2B5EF4-FFF2-40B4-BE49-F238E27FC236}">
              <a16:creationId xmlns:a16="http://schemas.microsoft.com/office/drawing/2014/main" id="{27834984-53F4-47D9-A6E9-6DD9AF320AF3}"/>
            </a:ext>
          </a:extLst>
        </xdr:cNvPr>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31</xdr:row>
      <xdr:rowOff>64770</xdr:rowOff>
    </xdr:to>
    <xdr:cxnSp macro="">
      <xdr:nvCxnSpPr>
        <xdr:cNvPr id="86" name="直線コネクタ 85">
          <a:extLst>
            <a:ext uri="{FF2B5EF4-FFF2-40B4-BE49-F238E27FC236}">
              <a16:creationId xmlns:a16="http://schemas.microsoft.com/office/drawing/2014/main" id="{0D0D9E0A-C3FB-490E-B0DD-A536F6DDBD2E}"/>
            </a:ext>
          </a:extLst>
        </xdr:cNvPr>
        <xdr:cNvCxnSpPr/>
      </xdr:nvCxnSpPr>
      <xdr:spPr>
        <a:xfrm>
          <a:off x="2527300" y="5773420"/>
          <a:ext cx="762000" cy="3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133223</xdr:rowOff>
    </xdr:from>
    <xdr:to>
      <xdr:col>7</xdr:col>
      <xdr:colOff>187325</xdr:colOff>
      <xdr:row>29</xdr:row>
      <xdr:rowOff>63373</xdr:rowOff>
    </xdr:to>
    <xdr:sp macro="" textlink="">
      <xdr:nvSpPr>
        <xdr:cNvPr id="87" name="楕円 86">
          <a:extLst>
            <a:ext uri="{FF2B5EF4-FFF2-40B4-BE49-F238E27FC236}">
              <a16:creationId xmlns:a16="http://schemas.microsoft.com/office/drawing/2014/main" id="{35977B62-F71F-4704-A2AA-3CE0E3004EFB}"/>
            </a:ext>
          </a:extLst>
        </xdr:cNvPr>
        <xdr:cNvSpPr/>
      </xdr:nvSpPr>
      <xdr:spPr>
        <a:xfrm>
          <a:off x="1714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12573</xdr:rowOff>
    </xdr:from>
    <xdr:to>
      <xdr:col>11</xdr:col>
      <xdr:colOff>136525</xdr:colOff>
      <xdr:row>29</xdr:row>
      <xdr:rowOff>29845</xdr:rowOff>
    </xdr:to>
    <xdr:cxnSp macro="">
      <xdr:nvCxnSpPr>
        <xdr:cNvPr id="88" name="直線コネクタ 87">
          <a:extLst>
            <a:ext uri="{FF2B5EF4-FFF2-40B4-BE49-F238E27FC236}">
              <a16:creationId xmlns:a16="http://schemas.microsoft.com/office/drawing/2014/main" id="{D428052F-4615-42B9-A69B-ECAE78046D1F}"/>
            </a:ext>
          </a:extLst>
        </xdr:cNvPr>
        <xdr:cNvCxnSpPr/>
      </xdr:nvCxnSpPr>
      <xdr:spPr>
        <a:xfrm>
          <a:off x="1765300" y="575614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id="{86B284D0-3102-40AE-B2FD-0EF65E56E2FA}"/>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90B935A4-6E3F-40FC-9FD0-5ED391B735BD}"/>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25E1E965-EBCB-4548-85F4-44F8C42FFDD5}"/>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id="{AA8A9102-95DA-4B9E-8095-9200B1B86578}"/>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3" name="n_1mainValue有形固定資産減価償却率">
          <a:extLst>
            <a:ext uri="{FF2B5EF4-FFF2-40B4-BE49-F238E27FC236}">
              <a16:creationId xmlns:a16="http://schemas.microsoft.com/office/drawing/2014/main" id="{DC1747E6-227E-4AAD-B33F-250043F941E7}"/>
            </a:ext>
          </a:extLst>
        </xdr:cNvPr>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106697</xdr:rowOff>
    </xdr:from>
    <xdr:ext cx="405111" cy="259045"/>
    <xdr:sp macro="" textlink="">
      <xdr:nvSpPr>
        <xdr:cNvPr id="94" name="n_2mainValue有形固定資産減価償却率">
          <a:extLst>
            <a:ext uri="{FF2B5EF4-FFF2-40B4-BE49-F238E27FC236}">
              <a16:creationId xmlns:a16="http://schemas.microsoft.com/office/drawing/2014/main" id="{3E690D3F-7ACB-4D7E-9649-AC0A4FBCF104}"/>
            </a:ext>
          </a:extLst>
        </xdr:cNvPr>
        <xdr:cNvSpPr txBox="1"/>
      </xdr:nvSpPr>
      <xdr:spPr>
        <a:xfrm>
          <a:off x="3086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71772</xdr:rowOff>
    </xdr:from>
    <xdr:ext cx="405111" cy="259045"/>
    <xdr:sp macro="" textlink="">
      <xdr:nvSpPr>
        <xdr:cNvPr id="95" name="n_3mainValue有形固定資産減価償却率">
          <a:extLst>
            <a:ext uri="{FF2B5EF4-FFF2-40B4-BE49-F238E27FC236}">
              <a16:creationId xmlns:a16="http://schemas.microsoft.com/office/drawing/2014/main" id="{78AE9BEA-0A52-48A3-9CD2-0691C586C653}"/>
            </a:ext>
          </a:extLst>
        </xdr:cNvPr>
        <xdr:cNvSpPr txBox="1"/>
      </xdr:nvSpPr>
      <xdr:spPr>
        <a:xfrm>
          <a:off x="2324744"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6" name="n_4mainValue有形固定資産減価償却率">
          <a:extLst>
            <a:ext uri="{FF2B5EF4-FFF2-40B4-BE49-F238E27FC236}">
              <a16:creationId xmlns:a16="http://schemas.microsoft.com/office/drawing/2014/main" id="{3DB9479E-7171-4304-9E8D-0571E778DDDC}"/>
            </a:ext>
          </a:extLst>
        </xdr:cNvPr>
        <xdr:cNvSpPr txBox="1"/>
      </xdr:nvSpPr>
      <xdr:spPr>
        <a:xfrm>
          <a:off x="1562744" y="579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246F309-9D33-49D0-A54C-361ECB9592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0D06A17-CD69-45B1-9DD5-2684950A702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4E18CC63-5AF1-48AD-841A-F32AAC7ED1F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F1EF6809-0947-4DC3-87A6-18B61D7344A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E6345CE-5705-406C-B61C-21D25D0A20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3C95574-851D-4298-BF58-4E1CA3B8A6E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94F468D7-0489-4CF1-A22D-3B96E084BA9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7121BEF-33FD-4ED2-82BB-9012F518421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7EDE06B-BF5A-4ACB-A2B1-36CCD7E078F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863F21B-7938-411A-91BD-3DF7F9674D9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1A62BC8-D4D5-4E25-B04D-D83792EC7A3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31665F6-FBA8-4E9B-AC67-E5C77FD24AA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C00E500-C909-4559-8695-0B7D2EA096C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令和元</a:t>
          </a:r>
          <a:r>
            <a:rPr kumimoji="1" lang="ja-JP" altLang="ja-JP" sz="1000">
              <a:solidFill>
                <a:sysClr val="windowText" lastClr="000000"/>
              </a:solidFill>
              <a:effectLst/>
              <a:latin typeface="+mn-lt"/>
              <a:ea typeface="+mn-ea"/>
              <a:cs typeface="+mn-cs"/>
            </a:rPr>
            <a:t>年度における債務償還比率は類似団体平均と比較して</a:t>
          </a:r>
          <a:r>
            <a:rPr kumimoji="1" lang="en-US" altLang="ja-JP" sz="1000">
              <a:solidFill>
                <a:sysClr val="windowText" lastClr="000000"/>
              </a:solidFill>
              <a:effectLst/>
              <a:latin typeface="+mn-lt"/>
              <a:ea typeface="+mn-ea"/>
              <a:cs typeface="+mn-cs"/>
            </a:rPr>
            <a:t>42.8</a:t>
          </a:r>
          <a:r>
            <a:rPr kumimoji="1" lang="ja-JP" altLang="ja-JP" sz="1000">
              <a:solidFill>
                <a:sysClr val="windowText" lastClr="000000"/>
              </a:solidFill>
              <a:effectLst/>
              <a:latin typeface="+mn-lt"/>
              <a:ea typeface="+mn-ea"/>
              <a:cs typeface="+mn-cs"/>
            </a:rPr>
            <a:t>ポイント低い</a:t>
          </a:r>
          <a:r>
            <a:rPr kumimoji="1" lang="en-US" altLang="ja-JP" sz="1000">
              <a:solidFill>
                <a:sysClr val="windowText" lastClr="000000"/>
              </a:solidFill>
              <a:effectLst/>
              <a:latin typeface="+mn-lt"/>
              <a:ea typeface="+mn-ea"/>
              <a:cs typeface="+mn-cs"/>
            </a:rPr>
            <a:t>562.8</a:t>
          </a:r>
          <a:r>
            <a:rPr kumimoji="1" lang="ja-JP" altLang="ja-JP" sz="1000">
              <a:solidFill>
                <a:sysClr val="windowText" lastClr="000000"/>
              </a:solidFill>
              <a:effectLst/>
              <a:latin typeface="+mn-lt"/>
              <a:ea typeface="+mn-ea"/>
              <a:cs typeface="+mn-cs"/>
            </a:rPr>
            <a:t>％となっており、平成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年度より</a:t>
          </a:r>
          <a:r>
            <a:rPr kumimoji="1" lang="ja-JP" altLang="en-US" sz="1000">
              <a:solidFill>
                <a:sysClr val="windowText" lastClr="000000"/>
              </a:solidFill>
              <a:effectLst/>
              <a:latin typeface="+mn-lt"/>
              <a:ea typeface="+mn-ea"/>
              <a:cs typeface="+mn-cs"/>
            </a:rPr>
            <a:t>やや</a:t>
          </a:r>
          <a:r>
            <a:rPr kumimoji="1" lang="ja-JP" altLang="ja-JP" sz="1000">
              <a:solidFill>
                <a:sysClr val="windowText" lastClr="000000"/>
              </a:solidFill>
              <a:effectLst/>
              <a:latin typeface="+mn-lt"/>
              <a:ea typeface="+mn-ea"/>
              <a:cs typeface="+mn-cs"/>
            </a:rPr>
            <a:t>改善</a:t>
          </a:r>
          <a:r>
            <a:rPr kumimoji="1" lang="ja-JP" altLang="en-US" sz="1000">
              <a:solidFill>
                <a:sysClr val="windowText" lastClr="000000"/>
              </a:solidFill>
              <a:effectLst/>
              <a:latin typeface="+mn-lt"/>
              <a:ea typeface="+mn-ea"/>
              <a:cs typeface="+mn-cs"/>
            </a:rPr>
            <a:t>した</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これは当該年度の地方債償還額が発行額を上回ったことで将来負担額が減少したためと考えられる。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しかしながら令和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以降、</a:t>
          </a:r>
          <a:r>
            <a:rPr kumimoji="1" lang="ja-JP" altLang="ja-JP" sz="1000">
              <a:solidFill>
                <a:sysClr val="windowText" lastClr="000000"/>
              </a:solidFill>
              <a:effectLst/>
              <a:latin typeface="+mn-lt"/>
              <a:ea typeface="+mn-ea"/>
              <a:cs typeface="+mn-cs"/>
            </a:rPr>
            <a:t>地方債を財源とする大規模事業が控えているため、地方債残高の上昇により債務償還比率は増加することが見込まれる。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AC2566C-16BE-4C98-89B3-229E71B6712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2ECC035-7C91-4108-A8C3-6CF347AAD4B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479A9EA-BA9F-4F3D-9C95-1D044A7F93C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5112641-2A4C-4FFB-82FD-4A7292582E2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5467E559-18A7-47BD-B0B2-9CBA8115C7B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34DBA9D7-14AE-4D88-A229-4922224FD38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AE2D1B33-7D9E-44AD-AA4E-5D3CA73CB6FC}"/>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943F07D4-ABBB-41AE-A7B9-BCDC4051823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FF7F12FD-B679-49C9-A5A9-CA46EEFECD1F}"/>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D1D0D817-FF29-42E8-B37A-B55F20A7123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C6F3AE1F-411E-4387-BE7D-CA694572368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C5938100-90FD-4B67-AB9B-055100817B2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EFA21A8B-AB47-4746-A14B-91C3A217C3F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7F0DEEC-13CB-4D6B-8278-5E1196F1C98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974845F1-8B4C-4980-B362-8E991856F55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9CC77BE1-7C62-4668-83B6-8340374183AC}"/>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E1F0C282-7DAB-40B5-AB98-5E0C3CAAA9F9}"/>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58D38EFC-1514-4EC7-88C4-C58EFAA7EA4B}"/>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4EEA2C50-B1B1-46C7-AF01-AA9B4A43D17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C5B99B85-8059-4725-B1FC-215BE5AD4E5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a:extLst>
            <a:ext uri="{FF2B5EF4-FFF2-40B4-BE49-F238E27FC236}">
              <a16:creationId xmlns:a16="http://schemas.microsoft.com/office/drawing/2014/main" id="{2DD6F83E-0B8B-4170-8E22-67D4D73D2E35}"/>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27FBF41E-A725-45FD-84F0-B3AFAD62F2D1}"/>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32F3D1EB-6932-4C91-80A9-979F53AC2A0C}"/>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84804FB2-C8FA-474E-B704-1C422078CDF4}"/>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70794898-8CB0-42AA-85EB-535E651C3106}"/>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1EFF2A12-892F-4A16-983E-953D878F84CF}"/>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BEBB7EB-154E-4222-B370-C8EF081F7A1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B88C3B6-70F5-49CC-8A24-8F948A2D0F0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ABA0A9D-794E-41B1-90C4-D28EB2FF181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5232BE4-933E-4A25-912E-E29FDFCD8D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9D4D0EE-796E-40D0-A0EA-5874276C792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94937</xdr:rowOff>
    </xdr:from>
    <xdr:to>
      <xdr:col>76</xdr:col>
      <xdr:colOff>73025</xdr:colOff>
      <xdr:row>29</xdr:row>
      <xdr:rowOff>25087</xdr:rowOff>
    </xdr:to>
    <xdr:sp macro="" textlink="">
      <xdr:nvSpPr>
        <xdr:cNvPr id="141" name="楕円 140">
          <a:extLst>
            <a:ext uri="{FF2B5EF4-FFF2-40B4-BE49-F238E27FC236}">
              <a16:creationId xmlns:a16="http://schemas.microsoft.com/office/drawing/2014/main" id="{9A5F9A7F-F104-4670-8F13-8124624508CA}"/>
            </a:ext>
          </a:extLst>
        </xdr:cNvPr>
        <xdr:cNvSpPr/>
      </xdr:nvSpPr>
      <xdr:spPr>
        <a:xfrm>
          <a:off x="14744700" y="56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117814</xdr:rowOff>
    </xdr:from>
    <xdr:ext cx="469744" cy="259045"/>
    <xdr:sp macro="" textlink="">
      <xdr:nvSpPr>
        <xdr:cNvPr id="142" name="債務償還比率該当値テキスト">
          <a:extLst>
            <a:ext uri="{FF2B5EF4-FFF2-40B4-BE49-F238E27FC236}">
              <a16:creationId xmlns:a16="http://schemas.microsoft.com/office/drawing/2014/main" id="{BC57955D-1A96-4468-A98C-AFE21F329A9A}"/>
            </a:ext>
          </a:extLst>
        </xdr:cNvPr>
        <xdr:cNvSpPr txBox="1"/>
      </xdr:nvSpPr>
      <xdr:spPr>
        <a:xfrm>
          <a:off x="14846300" y="551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96304</xdr:rowOff>
    </xdr:from>
    <xdr:to>
      <xdr:col>72</xdr:col>
      <xdr:colOff>123825</xdr:colOff>
      <xdr:row>29</xdr:row>
      <xdr:rowOff>26454</xdr:rowOff>
    </xdr:to>
    <xdr:sp macro="" textlink="">
      <xdr:nvSpPr>
        <xdr:cNvPr id="143" name="楕円 142">
          <a:extLst>
            <a:ext uri="{FF2B5EF4-FFF2-40B4-BE49-F238E27FC236}">
              <a16:creationId xmlns:a16="http://schemas.microsoft.com/office/drawing/2014/main" id="{0D36711A-7A4D-4340-A0BE-5BF60B577041}"/>
            </a:ext>
          </a:extLst>
        </xdr:cNvPr>
        <xdr:cNvSpPr/>
      </xdr:nvSpPr>
      <xdr:spPr>
        <a:xfrm>
          <a:off x="14033500" y="56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145737</xdr:rowOff>
    </xdr:from>
    <xdr:to>
      <xdr:col>76</xdr:col>
      <xdr:colOff>22225</xdr:colOff>
      <xdr:row>28</xdr:row>
      <xdr:rowOff>147104</xdr:rowOff>
    </xdr:to>
    <xdr:cxnSp macro="">
      <xdr:nvCxnSpPr>
        <xdr:cNvPr id="144" name="直線コネクタ 143">
          <a:extLst>
            <a:ext uri="{FF2B5EF4-FFF2-40B4-BE49-F238E27FC236}">
              <a16:creationId xmlns:a16="http://schemas.microsoft.com/office/drawing/2014/main" id="{8880BFE8-6FF4-4D6A-8EFB-684971E4C516}"/>
            </a:ext>
          </a:extLst>
        </xdr:cNvPr>
        <xdr:cNvCxnSpPr/>
      </xdr:nvCxnSpPr>
      <xdr:spPr>
        <a:xfrm flipV="1">
          <a:off x="14084300" y="5717862"/>
          <a:ext cx="7112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129841</xdr:rowOff>
    </xdr:from>
    <xdr:to>
      <xdr:col>68</xdr:col>
      <xdr:colOff>123825</xdr:colOff>
      <xdr:row>29</xdr:row>
      <xdr:rowOff>59991</xdr:rowOff>
    </xdr:to>
    <xdr:sp macro="" textlink="">
      <xdr:nvSpPr>
        <xdr:cNvPr id="145" name="楕円 144">
          <a:extLst>
            <a:ext uri="{FF2B5EF4-FFF2-40B4-BE49-F238E27FC236}">
              <a16:creationId xmlns:a16="http://schemas.microsoft.com/office/drawing/2014/main" id="{613F39A1-0640-4192-A42A-AA45151CF7B7}"/>
            </a:ext>
          </a:extLst>
        </xdr:cNvPr>
        <xdr:cNvSpPr/>
      </xdr:nvSpPr>
      <xdr:spPr>
        <a:xfrm>
          <a:off x="13271500" y="57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147104</xdr:rowOff>
    </xdr:from>
    <xdr:to>
      <xdr:col>72</xdr:col>
      <xdr:colOff>73025</xdr:colOff>
      <xdr:row>29</xdr:row>
      <xdr:rowOff>9191</xdr:rowOff>
    </xdr:to>
    <xdr:cxnSp macro="">
      <xdr:nvCxnSpPr>
        <xdr:cNvPr id="146" name="直線コネクタ 145">
          <a:extLst>
            <a:ext uri="{FF2B5EF4-FFF2-40B4-BE49-F238E27FC236}">
              <a16:creationId xmlns:a16="http://schemas.microsoft.com/office/drawing/2014/main" id="{6986718B-6B7C-41EE-9707-EDD53F147EEE}"/>
            </a:ext>
          </a:extLst>
        </xdr:cNvPr>
        <xdr:cNvCxnSpPr/>
      </xdr:nvCxnSpPr>
      <xdr:spPr>
        <a:xfrm flipV="1">
          <a:off x="13322300" y="5719229"/>
          <a:ext cx="762000" cy="3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138764</xdr:rowOff>
    </xdr:from>
    <xdr:to>
      <xdr:col>64</xdr:col>
      <xdr:colOff>123825</xdr:colOff>
      <xdr:row>29</xdr:row>
      <xdr:rowOff>68914</xdr:rowOff>
    </xdr:to>
    <xdr:sp macro="" textlink="">
      <xdr:nvSpPr>
        <xdr:cNvPr id="147" name="楕円 146">
          <a:extLst>
            <a:ext uri="{FF2B5EF4-FFF2-40B4-BE49-F238E27FC236}">
              <a16:creationId xmlns:a16="http://schemas.microsoft.com/office/drawing/2014/main" id="{D7839D05-35DC-4068-BE09-BA44495D5B90}"/>
            </a:ext>
          </a:extLst>
        </xdr:cNvPr>
        <xdr:cNvSpPr/>
      </xdr:nvSpPr>
      <xdr:spPr>
        <a:xfrm>
          <a:off x="12509500" y="57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9191</xdr:rowOff>
    </xdr:from>
    <xdr:to>
      <xdr:col>68</xdr:col>
      <xdr:colOff>73025</xdr:colOff>
      <xdr:row>29</xdr:row>
      <xdr:rowOff>18114</xdr:rowOff>
    </xdr:to>
    <xdr:cxnSp macro="">
      <xdr:nvCxnSpPr>
        <xdr:cNvPr id="148" name="直線コネクタ 147">
          <a:extLst>
            <a:ext uri="{FF2B5EF4-FFF2-40B4-BE49-F238E27FC236}">
              <a16:creationId xmlns:a16="http://schemas.microsoft.com/office/drawing/2014/main" id="{501481C8-334F-466B-BF5F-C817AB1675A9}"/>
            </a:ext>
          </a:extLst>
        </xdr:cNvPr>
        <xdr:cNvCxnSpPr/>
      </xdr:nvCxnSpPr>
      <xdr:spPr>
        <a:xfrm flipV="1">
          <a:off x="12560300" y="5752766"/>
          <a:ext cx="7620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90475</xdr:rowOff>
    </xdr:from>
    <xdr:to>
      <xdr:col>60</xdr:col>
      <xdr:colOff>123825</xdr:colOff>
      <xdr:row>29</xdr:row>
      <xdr:rowOff>20625</xdr:rowOff>
    </xdr:to>
    <xdr:sp macro="" textlink="">
      <xdr:nvSpPr>
        <xdr:cNvPr id="149" name="楕円 148">
          <a:extLst>
            <a:ext uri="{FF2B5EF4-FFF2-40B4-BE49-F238E27FC236}">
              <a16:creationId xmlns:a16="http://schemas.microsoft.com/office/drawing/2014/main" id="{4C495049-1603-484B-BA08-DF5898DEB8E0}"/>
            </a:ext>
          </a:extLst>
        </xdr:cNvPr>
        <xdr:cNvSpPr/>
      </xdr:nvSpPr>
      <xdr:spPr>
        <a:xfrm>
          <a:off x="11747500" y="56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141275</xdr:rowOff>
    </xdr:from>
    <xdr:to>
      <xdr:col>64</xdr:col>
      <xdr:colOff>73025</xdr:colOff>
      <xdr:row>29</xdr:row>
      <xdr:rowOff>18114</xdr:rowOff>
    </xdr:to>
    <xdr:cxnSp macro="">
      <xdr:nvCxnSpPr>
        <xdr:cNvPr id="150" name="直線コネクタ 149">
          <a:extLst>
            <a:ext uri="{FF2B5EF4-FFF2-40B4-BE49-F238E27FC236}">
              <a16:creationId xmlns:a16="http://schemas.microsoft.com/office/drawing/2014/main" id="{A663AC7C-F94C-4D51-87E4-C779DDF73FD2}"/>
            </a:ext>
          </a:extLst>
        </xdr:cNvPr>
        <xdr:cNvCxnSpPr/>
      </xdr:nvCxnSpPr>
      <xdr:spPr>
        <a:xfrm>
          <a:off x="11798300" y="5713400"/>
          <a:ext cx="762000" cy="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1" name="n_1aveValue債務償還比率">
          <a:extLst>
            <a:ext uri="{FF2B5EF4-FFF2-40B4-BE49-F238E27FC236}">
              <a16:creationId xmlns:a16="http://schemas.microsoft.com/office/drawing/2014/main" id="{FA212017-7A73-4E40-B512-2DC4EAABADBC}"/>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7F4B1219-EEF8-4BB9-AB0C-DEBACED44205}"/>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6772B727-0DF9-476F-A567-4C9FF9272CE2}"/>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05567ADA-C4B2-448B-A8AE-743AFDD4205F}"/>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42981</xdr:rowOff>
    </xdr:from>
    <xdr:ext cx="469744" cy="259045"/>
    <xdr:sp macro="" textlink="">
      <xdr:nvSpPr>
        <xdr:cNvPr id="155" name="n_1mainValue債務償還比率">
          <a:extLst>
            <a:ext uri="{FF2B5EF4-FFF2-40B4-BE49-F238E27FC236}">
              <a16:creationId xmlns:a16="http://schemas.microsoft.com/office/drawing/2014/main" id="{4FD2DF0F-7067-4762-9AA9-9985470232AB}"/>
            </a:ext>
          </a:extLst>
        </xdr:cNvPr>
        <xdr:cNvSpPr txBox="1"/>
      </xdr:nvSpPr>
      <xdr:spPr>
        <a:xfrm>
          <a:off x="13836727" y="544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51118</xdr:rowOff>
    </xdr:from>
    <xdr:ext cx="469744" cy="259045"/>
    <xdr:sp macro="" textlink="">
      <xdr:nvSpPr>
        <xdr:cNvPr id="156" name="n_2mainValue債務償還比率">
          <a:extLst>
            <a:ext uri="{FF2B5EF4-FFF2-40B4-BE49-F238E27FC236}">
              <a16:creationId xmlns:a16="http://schemas.microsoft.com/office/drawing/2014/main" id="{5A11FDCC-E528-4F01-B692-4841A6F4D809}"/>
            </a:ext>
          </a:extLst>
        </xdr:cNvPr>
        <xdr:cNvSpPr txBox="1"/>
      </xdr:nvSpPr>
      <xdr:spPr>
        <a:xfrm>
          <a:off x="13087427" y="579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60041</xdr:rowOff>
    </xdr:from>
    <xdr:ext cx="469744" cy="259045"/>
    <xdr:sp macro="" textlink="">
      <xdr:nvSpPr>
        <xdr:cNvPr id="157" name="n_3mainValue債務償還比率">
          <a:extLst>
            <a:ext uri="{FF2B5EF4-FFF2-40B4-BE49-F238E27FC236}">
              <a16:creationId xmlns:a16="http://schemas.microsoft.com/office/drawing/2014/main" id="{B8317953-642A-4B1D-BB0E-CBA0FEF2DF1C}"/>
            </a:ext>
          </a:extLst>
        </xdr:cNvPr>
        <xdr:cNvSpPr txBox="1"/>
      </xdr:nvSpPr>
      <xdr:spPr>
        <a:xfrm>
          <a:off x="12325427" y="580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11752</xdr:rowOff>
    </xdr:from>
    <xdr:ext cx="469744" cy="259045"/>
    <xdr:sp macro="" textlink="">
      <xdr:nvSpPr>
        <xdr:cNvPr id="158" name="n_4mainValue債務償還比率">
          <a:extLst>
            <a:ext uri="{FF2B5EF4-FFF2-40B4-BE49-F238E27FC236}">
              <a16:creationId xmlns:a16="http://schemas.microsoft.com/office/drawing/2014/main" id="{A3CBF087-15DF-4699-9D47-B917CEB2A696}"/>
            </a:ext>
          </a:extLst>
        </xdr:cNvPr>
        <xdr:cNvSpPr txBox="1"/>
      </xdr:nvSpPr>
      <xdr:spPr>
        <a:xfrm>
          <a:off x="11563427" y="57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74FD8263-416A-4A2D-B454-D787F0A67F4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3AB1931F-DC62-4986-94F4-ED90BB3909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31E20E7B-3767-4923-9A5D-01A9CC3C80D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6578A33E-E654-49EE-A205-1B80363951A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9A371AAB-99FD-4055-B812-24244918036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54ECC2DA-E0AB-4B37-A55C-4888E1D9B97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06D8AD-25A0-406D-BD58-9932359943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1F7D42-4948-4323-BD05-43838F3BCE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61C73E-9057-4491-A919-08411A088C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35E23C-BE4B-4CDE-941F-6F648605F8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D1EF44-42A9-4F0B-8FA6-01D2734C40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4647D1-118D-4FBD-800C-62794A623E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9E3F94-74FA-494E-97E7-667D650217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7DCD4B-C85F-46FA-A2B4-8E46016B20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7367B6-8B67-41CB-BC4F-B35A13C6A6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3D4755-EA96-4AD0-9C2A-8C7974C079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41,602
41,450
28.73
13,634,517
12,786,712
703,572
7,704,053
13,460,483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CBFC83-1E2C-4151-9FA2-C96CDA6EE7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47F2CB-7AB7-4587-973D-F996D1F452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F5D71C-A684-4E04-93F2-3F7DAA6FDC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D89A5A-E419-4E2F-9D12-8CBDDCBACC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2E5FE2-C819-48AB-8C77-8BA7FB4607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55F7DA-7834-4237-AE78-B3D290897ED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FE10C4-B125-4905-AB3B-58DAAC9695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F263C5-083D-4757-B00A-7F7EAF4BE3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AE95C0-1514-4C0B-96EA-1DBC1B1238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9588C5-21BF-4496-8538-151327CFBE7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265315-EDB0-470B-B2EE-69E0488F87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EEFEAC-C8C6-4065-9BA9-8CA58BC029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F37A4F-918D-4877-A692-5B751BFC6D0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094268-31FA-44A5-8407-DA148C7BB9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A2B690-BB6B-4D9A-8F28-E41BBE961F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5CF0B7-6E6F-461B-81AF-7A594ED51E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8A527C-5E5D-4F7C-BB87-C3A93C1775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C12F11-A2C7-4C76-BF7A-FBA7462ADD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D6FF01E-BB63-43D9-9F96-2148FD897E8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F77105-2811-4F34-A1B7-6836845A298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8C00FE-0177-436E-8B1D-737749ACD7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93BCE0F-93A4-41A6-ADDB-294C21E629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16516E-CC4B-4904-84A4-14218B99E14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850220-BDC8-4585-B94D-78B6D014EE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5810E2E-9A9E-49A5-A7A4-1EB577E0827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6A3783-F940-4D80-9C5D-C80A8406D4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94CAB9-99F4-486C-A974-8F50C4C3F8A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B34847-E86F-4C33-88B6-3D6EA3408F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E16EDF-B621-4DE9-B8FA-D738192CF6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39BF58-9E02-4063-A845-53B1CD0AB1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B288D8-95B0-4CC9-982D-B46ED263CE2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C60B9D-6B5C-4D23-934A-4835678717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80CAD3C-E79A-44ED-8325-F283E5BDA0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78506C1-E375-455B-BA3F-A7F75774DA9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C99171E-F4D2-46A4-A8D7-FF18E93E291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D508018-1B6C-42A9-A467-C95F1094A5A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1D87AF1-B39C-468D-BB2A-B659A91BB5A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8C6095C-C36A-4847-AF06-8BB74779CFC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F139CB3-BABC-4858-9A28-9CFA2AF230A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CE35B21-C8A7-4039-917D-D80EE5B5393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722E2D8-86EF-4BF5-B4C5-274FBBA5338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9D5EB1C-5ADE-491E-9052-28BF33F52E8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BD165D0-23F3-45AE-B518-7D198749C2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E6425E3-8081-4D98-9433-696A0F13929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BE16592-B2F1-4524-9E2F-E50EA1E98C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2CFB3F38-4A71-4414-89F9-B6DDFB5E8FA6}"/>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96ABCA32-4BD7-4470-97F3-0D5FA0915E2E}"/>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FC7B6759-38AF-44C0-B703-3774AF6E25B6}"/>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E6698706-8D7F-4AAA-B6FA-03022333DF73}"/>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E85F133C-61F7-4633-A497-9FC92FEBB045}"/>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D371D701-3E5B-499A-ABA3-ADC64FA1AF88}"/>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8618F97C-D159-4B1B-919B-20FACB229EAA}"/>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6801157A-C414-4F64-8782-6360DECE791F}"/>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626E53EA-5227-404D-9F6D-46B676D0725C}"/>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4D2E0741-14D6-4A0F-A5CD-E7CC2C443491}"/>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751B3A9C-E85C-4598-80D2-4A6DA0DFE89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389EFAB-B232-4468-A1F9-A4FB33C3D0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03FBE4-CA15-4A2E-96EF-91549C1FEE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425A70-C363-44EC-9CF3-959D52ECA6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07DCE5-72D4-4AF3-BC38-A6CE319FF2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D4B4D8-4756-47AC-8FE8-5EA8BA0CC1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73" name="楕円 72">
          <a:extLst>
            <a:ext uri="{FF2B5EF4-FFF2-40B4-BE49-F238E27FC236}">
              <a16:creationId xmlns:a16="http://schemas.microsoft.com/office/drawing/2014/main" id="{08288141-C099-4F3D-969B-FBC0739AAA60}"/>
            </a:ext>
          </a:extLst>
        </xdr:cNvPr>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130192</xdr:rowOff>
    </xdr:from>
    <xdr:ext cx="405111" cy="259045"/>
    <xdr:sp macro="" textlink="">
      <xdr:nvSpPr>
        <xdr:cNvPr id="74" name="【道路】&#10;有形固定資産減価償却率該当値テキスト">
          <a:extLst>
            <a:ext uri="{FF2B5EF4-FFF2-40B4-BE49-F238E27FC236}">
              <a16:creationId xmlns:a16="http://schemas.microsoft.com/office/drawing/2014/main" id="{320506D6-5554-42D3-A5A6-8D106F7BDF51}"/>
            </a:ext>
          </a:extLst>
        </xdr:cNvPr>
        <xdr:cNvSpPr txBox="1"/>
      </xdr:nvSpPr>
      <xdr:spPr>
        <a:xfrm>
          <a:off x="4673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74930</xdr:rowOff>
    </xdr:from>
    <xdr:to>
      <xdr:col>20</xdr:col>
      <xdr:colOff>38100</xdr:colOff>
      <xdr:row>36</xdr:row>
      <xdr:rowOff>5080</xdr:rowOff>
    </xdr:to>
    <xdr:sp macro="" textlink="">
      <xdr:nvSpPr>
        <xdr:cNvPr id="75" name="楕円 74">
          <a:extLst>
            <a:ext uri="{FF2B5EF4-FFF2-40B4-BE49-F238E27FC236}">
              <a16:creationId xmlns:a16="http://schemas.microsoft.com/office/drawing/2014/main" id="{1C71DC53-1C46-42AD-8A49-0A4DF74DBBCE}"/>
            </a:ext>
          </a:extLst>
        </xdr:cNvPr>
        <xdr:cNvSpPr/>
      </xdr:nvSpPr>
      <xdr:spPr>
        <a:xfrm>
          <a:off x="3746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125730</xdr:rowOff>
    </xdr:from>
    <xdr:to>
      <xdr:col>24</xdr:col>
      <xdr:colOff>63500</xdr:colOff>
      <xdr:row>35</xdr:row>
      <xdr:rowOff>158115</xdr:rowOff>
    </xdr:to>
    <xdr:cxnSp macro="">
      <xdr:nvCxnSpPr>
        <xdr:cNvPr id="76" name="直線コネクタ 75">
          <a:extLst>
            <a:ext uri="{FF2B5EF4-FFF2-40B4-BE49-F238E27FC236}">
              <a16:creationId xmlns:a16="http://schemas.microsoft.com/office/drawing/2014/main" id="{CBC28812-240B-40C4-AA0B-3B8DBAA765FE}"/>
            </a:ext>
          </a:extLst>
        </xdr:cNvPr>
        <xdr:cNvCxnSpPr/>
      </xdr:nvCxnSpPr>
      <xdr:spPr>
        <a:xfrm>
          <a:off x="3797300" y="61264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67310</xdr:rowOff>
    </xdr:from>
    <xdr:to>
      <xdr:col>15</xdr:col>
      <xdr:colOff>101600</xdr:colOff>
      <xdr:row>35</xdr:row>
      <xdr:rowOff>168910</xdr:rowOff>
    </xdr:to>
    <xdr:sp macro="" textlink="">
      <xdr:nvSpPr>
        <xdr:cNvPr id="77" name="楕円 76">
          <a:extLst>
            <a:ext uri="{FF2B5EF4-FFF2-40B4-BE49-F238E27FC236}">
              <a16:creationId xmlns:a16="http://schemas.microsoft.com/office/drawing/2014/main" id="{D4BB6DE4-A461-433C-9616-F9C3FBB40569}"/>
            </a:ext>
          </a:extLst>
        </xdr:cNvPr>
        <xdr:cNvSpPr/>
      </xdr:nvSpPr>
      <xdr:spPr>
        <a:xfrm>
          <a:off x="2857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118110</xdr:rowOff>
    </xdr:from>
    <xdr:to>
      <xdr:col>19</xdr:col>
      <xdr:colOff>177800</xdr:colOff>
      <xdr:row>35</xdr:row>
      <xdr:rowOff>125730</xdr:rowOff>
    </xdr:to>
    <xdr:cxnSp macro="">
      <xdr:nvCxnSpPr>
        <xdr:cNvPr id="78" name="直線コネクタ 77">
          <a:extLst>
            <a:ext uri="{FF2B5EF4-FFF2-40B4-BE49-F238E27FC236}">
              <a16:creationId xmlns:a16="http://schemas.microsoft.com/office/drawing/2014/main" id="{4B382C4B-A31F-42BB-9B4D-4CCD7D75F352}"/>
            </a:ext>
          </a:extLst>
        </xdr:cNvPr>
        <xdr:cNvCxnSpPr/>
      </xdr:nvCxnSpPr>
      <xdr:spPr>
        <a:xfrm>
          <a:off x="2908300" y="6118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23495</xdr:rowOff>
    </xdr:from>
    <xdr:to>
      <xdr:col>10</xdr:col>
      <xdr:colOff>165100</xdr:colOff>
      <xdr:row>36</xdr:row>
      <xdr:rowOff>125095</xdr:rowOff>
    </xdr:to>
    <xdr:sp macro="" textlink="">
      <xdr:nvSpPr>
        <xdr:cNvPr id="79" name="楕円 78">
          <a:extLst>
            <a:ext uri="{FF2B5EF4-FFF2-40B4-BE49-F238E27FC236}">
              <a16:creationId xmlns:a16="http://schemas.microsoft.com/office/drawing/2014/main" id="{FDCA4CEC-77F3-4083-846C-60DC311AF68D}"/>
            </a:ext>
          </a:extLst>
        </xdr:cNvPr>
        <xdr:cNvSpPr/>
      </xdr:nvSpPr>
      <xdr:spPr>
        <a:xfrm>
          <a:off x="1968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118110</xdr:rowOff>
    </xdr:from>
    <xdr:to>
      <xdr:col>15</xdr:col>
      <xdr:colOff>50800</xdr:colOff>
      <xdr:row>36</xdr:row>
      <xdr:rowOff>74295</xdr:rowOff>
    </xdr:to>
    <xdr:cxnSp macro="">
      <xdr:nvCxnSpPr>
        <xdr:cNvPr id="80" name="直線コネクタ 79">
          <a:extLst>
            <a:ext uri="{FF2B5EF4-FFF2-40B4-BE49-F238E27FC236}">
              <a16:creationId xmlns:a16="http://schemas.microsoft.com/office/drawing/2014/main" id="{D7BDE4B2-385A-48CB-8298-4612B1A38943}"/>
            </a:ext>
          </a:extLst>
        </xdr:cNvPr>
        <xdr:cNvCxnSpPr/>
      </xdr:nvCxnSpPr>
      <xdr:spPr>
        <a:xfrm flipV="1">
          <a:off x="2019300" y="611886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17780</xdr:rowOff>
    </xdr:from>
    <xdr:to>
      <xdr:col>6</xdr:col>
      <xdr:colOff>38100</xdr:colOff>
      <xdr:row>36</xdr:row>
      <xdr:rowOff>119380</xdr:rowOff>
    </xdr:to>
    <xdr:sp macro="" textlink="">
      <xdr:nvSpPr>
        <xdr:cNvPr id="81" name="楕円 80">
          <a:extLst>
            <a:ext uri="{FF2B5EF4-FFF2-40B4-BE49-F238E27FC236}">
              <a16:creationId xmlns:a16="http://schemas.microsoft.com/office/drawing/2014/main" id="{DF1E0254-1888-49FD-BBBE-069BD73DAFB0}"/>
            </a:ext>
          </a:extLst>
        </xdr:cNvPr>
        <xdr:cNvSpPr/>
      </xdr:nvSpPr>
      <xdr:spPr>
        <a:xfrm>
          <a:off x="1079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68580</xdr:rowOff>
    </xdr:from>
    <xdr:to>
      <xdr:col>10</xdr:col>
      <xdr:colOff>114300</xdr:colOff>
      <xdr:row>36</xdr:row>
      <xdr:rowOff>74295</xdr:rowOff>
    </xdr:to>
    <xdr:cxnSp macro="">
      <xdr:nvCxnSpPr>
        <xdr:cNvPr id="82" name="直線コネクタ 81">
          <a:extLst>
            <a:ext uri="{FF2B5EF4-FFF2-40B4-BE49-F238E27FC236}">
              <a16:creationId xmlns:a16="http://schemas.microsoft.com/office/drawing/2014/main" id="{75C2E50C-F85C-4D41-9D53-43D9E3EBFA9B}"/>
            </a:ext>
          </a:extLst>
        </xdr:cNvPr>
        <xdr:cNvCxnSpPr/>
      </xdr:nvCxnSpPr>
      <xdr:spPr>
        <a:xfrm>
          <a:off x="1130300" y="6240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85BD1463-141E-44FA-A71B-32A2DC5951CB}"/>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25F5CE5E-8695-45B2-99C2-99D96D3E5CC5}"/>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5F0AC309-4180-4389-8E66-4BACF3EECFD2}"/>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F513EFDC-C6E9-4D4A-AFCF-596B59BA74A3}"/>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21607</xdr:rowOff>
    </xdr:from>
    <xdr:ext cx="405111" cy="259045"/>
    <xdr:sp macro="" textlink="">
      <xdr:nvSpPr>
        <xdr:cNvPr id="87" name="n_1mainValue【道路】&#10;有形固定資産減価償却率">
          <a:extLst>
            <a:ext uri="{FF2B5EF4-FFF2-40B4-BE49-F238E27FC236}">
              <a16:creationId xmlns:a16="http://schemas.microsoft.com/office/drawing/2014/main" id="{F0ECFF2E-7AEE-434F-8C63-F16E3C35C852}"/>
            </a:ext>
          </a:extLst>
        </xdr:cNvPr>
        <xdr:cNvSpPr txBox="1"/>
      </xdr:nvSpPr>
      <xdr:spPr>
        <a:xfrm>
          <a:off x="3582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13987</xdr:rowOff>
    </xdr:from>
    <xdr:ext cx="405111" cy="259045"/>
    <xdr:sp macro="" textlink="">
      <xdr:nvSpPr>
        <xdr:cNvPr id="88" name="n_2mainValue【道路】&#10;有形固定資産減価償却率">
          <a:extLst>
            <a:ext uri="{FF2B5EF4-FFF2-40B4-BE49-F238E27FC236}">
              <a16:creationId xmlns:a16="http://schemas.microsoft.com/office/drawing/2014/main" id="{B494C66E-158C-465F-8C20-B32B9AF9CAFE}"/>
            </a:ext>
          </a:extLst>
        </xdr:cNvPr>
        <xdr:cNvSpPr txBox="1"/>
      </xdr:nvSpPr>
      <xdr:spPr>
        <a:xfrm>
          <a:off x="2705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141622</xdr:rowOff>
    </xdr:from>
    <xdr:ext cx="405111" cy="259045"/>
    <xdr:sp macro="" textlink="">
      <xdr:nvSpPr>
        <xdr:cNvPr id="89" name="n_3mainValue【道路】&#10;有形固定資産減価償却率">
          <a:extLst>
            <a:ext uri="{FF2B5EF4-FFF2-40B4-BE49-F238E27FC236}">
              <a16:creationId xmlns:a16="http://schemas.microsoft.com/office/drawing/2014/main" id="{9FEF9FFB-B1D3-468F-B7BF-6BCD3361DB83}"/>
            </a:ext>
          </a:extLst>
        </xdr:cNvPr>
        <xdr:cNvSpPr txBox="1"/>
      </xdr:nvSpPr>
      <xdr:spPr>
        <a:xfrm>
          <a:off x="1816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135907</xdr:rowOff>
    </xdr:from>
    <xdr:ext cx="405111" cy="259045"/>
    <xdr:sp macro="" textlink="">
      <xdr:nvSpPr>
        <xdr:cNvPr id="90" name="n_4mainValue【道路】&#10;有形固定資産減価償却率">
          <a:extLst>
            <a:ext uri="{FF2B5EF4-FFF2-40B4-BE49-F238E27FC236}">
              <a16:creationId xmlns:a16="http://schemas.microsoft.com/office/drawing/2014/main" id="{556A9406-FB99-4D8D-9DBC-406E52DF673C}"/>
            </a:ext>
          </a:extLst>
        </xdr:cNvPr>
        <xdr:cNvSpPr txBox="1"/>
      </xdr:nvSpPr>
      <xdr:spPr>
        <a:xfrm>
          <a:off x="927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141532B-1E0C-45F1-B83F-62F4240F0E3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1946D13-DB0E-46DF-945B-15DC617306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358AC3B-D445-4341-AE00-FE6450270C3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D680F06-1BD8-48D7-A46E-26658403E3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2709357-1B1A-4D7F-B3C7-8E2E2F4D4B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51470F4-E470-4E47-B96A-0378969FE2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03A88D6-A83B-4C28-81C6-4987B47793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E87EC4B-FC16-4C22-A888-9966ED0DDCA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7FCF238-D9A9-4EC4-8690-5C58C7BD2D3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C4C3820-7485-4FF4-B9E1-2ED772D5DD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1354918-2104-4A50-ACDC-2539AB2C9F6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D851302-F0DA-4B32-B2C3-3F3224BD2F7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342FB29-A6AE-4DB2-B03C-5D342C2ACC3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5758FDE-848C-42E4-B491-F88CE54A624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D8F9190-8AD5-49E9-AB88-3642C361937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4F09D30-E141-4933-AB17-43024C76ADA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6CB3B18-035A-4A58-AC4A-B389660E719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770DB28-3E82-4ECB-931B-E7426F240C0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2A42DAD-C352-44DB-9774-41D17366F86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50D04C2-B8EB-43C8-8D93-2F0558A7D99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7DA51EF-7346-4ED5-BAE3-414FFB5297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50E7BF6-7FC4-42AA-ADC4-4E3870BE7E5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36FC953-D9E7-43B6-A253-D2D8A37397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8E131140-7005-4814-82BA-AD039607F185}"/>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128F8605-0858-431A-ACF5-872B3A48FCD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1B2BA3DB-2077-4CFB-9464-25237FF7BD01}"/>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6B5D2FD4-3593-4018-AE3D-87821E98B8D5}"/>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1935A475-0A86-4EFC-83E4-62E5B73E8665}"/>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ECBEE67C-7915-4437-B4CF-B170D923641C}"/>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FB1D935D-B66C-427B-BEFA-1C53B1F13A56}"/>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EDE71FC2-E2CE-42AC-828C-26A862A47B72}"/>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F9E19830-4AD1-455A-AE38-21CBF7847566}"/>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CF075296-CFFE-4CC1-8283-C2B864D2F4D9}"/>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179FE44E-917A-4998-B599-E1D1D5265C3A}"/>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D04A6A9-5631-48FF-ACFF-8C3220572F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4B470D7-A408-489F-A110-441E393EBB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DADD4DD-E3D4-4E9E-B99D-59EF35667E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B31EBB5-B28A-4243-BF1E-C9F5B92FD7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10866DF-840A-4D72-B5F4-873C881044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98399</xdr:rowOff>
    </xdr:from>
    <xdr:to>
      <xdr:col>55</xdr:col>
      <xdr:colOff>50800</xdr:colOff>
      <xdr:row>41</xdr:row>
      <xdr:rowOff>28549</xdr:rowOff>
    </xdr:to>
    <xdr:sp macro="" textlink="">
      <xdr:nvSpPr>
        <xdr:cNvPr id="130" name="楕円 129">
          <a:extLst>
            <a:ext uri="{FF2B5EF4-FFF2-40B4-BE49-F238E27FC236}">
              <a16:creationId xmlns:a16="http://schemas.microsoft.com/office/drawing/2014/main" id="{3E982179-E3DE-4A76-A504-F87F773F6A53}"/>
            </a:ext>
          </a:extLst>
        </xdr:cNvPr>
        <xdr:cNvSpPr/>
      </xdr:nvSpPr>
      <xdr:spPr>
        <a:xfrm>
          <a:off x="10426700" y="69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76826</xdr:rowOff>
    </xdr:from>
    <xdr:ext cx="469744" cy="259045"/>
    <xdr:sp macro="" textlink="">
      <xdr:nvSpPr>
        <xdr:cNvPr id="131" name="【道路】&#10;一人当たり延長該当値テキスト">
          <a:extLst>
            <a:ext uri="{FF2B5EF4-FFF2-40B4-BE49-F238E27FC236}">
              <a16:creationId xmlns:a16="http://schemas.microsoft.com/office/drawing/2014/main" id="{3E1CB1E2-DB41-4E8F-A27C-0295802CEE68}"/>
            </a:ext>
          </a:extLst>
        </xdr:cNvPr>
        <xdr:cNvSpPr txBox="1"/>
      </xdr:nvSpPr>
      <xdr:spPr>
        <a:xfrm>
          <a:off x="10515600" y="693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100343</xdr:rowOff>
    </xdr:from>
    <xdr:to>
      <xdr:col>50</xdr:col>
      <xdr:colOff>165100</xdr:colOff>
      <xdr:row>41</xdr:row>
      <xdr:rowOff>30493</xdr:rowOff>
    </xdr:to>
    <xdr:sp macro="" textlink="">
      <xdr:nvSpPr>
        <xdr:cNvPr id="132" name="楕円 131">
          <a:extLst>
            <a:ext uri="{FF2B5EF4-FFF2-40B4-BE49-F238E27FC236}">
              <a16:creationId xmlns:a16="http://schemas.microsoft.com/office/drawing/2014/main" id="{D58D2358-75B0-4629-9112-9D2411C2A2FB}"/>
            </a:ext>
          </a:extLst>
        </xdr:cNvPr>
        <xdr:cNvSpPr/>
      </xdr:nvSpPr>
      <xdr:spPr>
        <a:xfrm>
          <a:off x="9588500" y="69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149199</xdr:rowOff>
    </xdr:from>
    <xdr:to>
      <xdr:col>55</xdr:col>
      <xdr:colOff>0</xdr:colOff>
      <xdr:row>40</xdr:row>
      <xdr:rowOff>151143</xdr:rowOff>
    </xdr:to>
    <xdr:cxnSp macro="">
      <xdr:nvCxnSpPr>
        <xdr:cNvPr id="133" name="直線コネクタ 132">
          <a:extLst>
            <a:ext uri="{FF2B5EF4-FFF2-40B4-BE49-F238E27FC236}">
              <a16:creationId xmlns:a16="http://schemas.microsoft.com/office/drawing/2014/main" id="{10D52496-05FC-4C52-9F91-3BFFB1265FD3}"/>
            </a:ext>
          </a:extLst>
        </xdr:cNvPr>
        <xdr:cNvCxnSpPr/>
      </xdr:nvCxnSpPr>
      <xdr:spPr>
        <a:xfrm flipV="1">
          <a:off x="9639300" y="7007199"/>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146939</xdr:rowOff>
    </xdr:from>
    <xdr:to>
      <xdr:col>46</xdr:col>
      <xdr:colOff>38100</xdr:colOff>
      <xdr:row>41</xdr:row>
      <xdr:rowOff>77089</xdr:rowOff>
    </xdr:to>
    <xdr:sp macro="" textlink="">
      <xdr:nvSpPr>
        <xdr:cNvPr id="134" name="楕円 133">
          <a:extLst>
            <a:ext uri="{FF2B5EF4-FFF2-40B4-BE49-F238E27FC236}">
              <a16:creationId xmlns:a16="http://schemas.microsoft.com/office/drawing/2014/main" id="{4E6A8607-0350-494A-8368-183E97515365}"/>
            </a:ext>
          </a:extLst>
        </xdr:cNvPr>
        <xdr:cNvSpPr/>
      </xdr:nvSpPr>
      <xdr:spPr>
        <a:xfrm>
          <a:off x="8699500" y="70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151143</xdr:rowOff>
    </xdr:from>
    <xdr:to>
      <xdr:col>50</xdr:col>
      <xdr:colOff>114300</xdr:colOff>
      <xdr:row>41</xdr:row>
      <xdr:rowOff>26289</xdr:rowOff>
    </xdr:to>
    <xdr:cxnSp macro="">
      <xdr:nvCxnSpPr>
        <xdr:cNvPr id="135" name="直線コネクタ 134">
          <a:extLst>
            <a:ext uri="{FF2B5EF4-FFF2-40B4-BE49-F238E27FC236}">
              <a16:creationId xmlns:a16="http://schemas.microsoft.com/office/drawing/2014/main" id="{56F48E40-BEE5-4959-A75D-A3A21FA5D2BD}"/>
            </a:ext>
          </a:extLst>
        </xdr:cNvPr>
        <xdr:cNvCxnSpPr/>
      </xdr:nvCxnSpPr>
      <xdr:spPr>
        <a:xfrm flipV="1">
          <a:off x="8750300" y="7009143"/>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105258</xdr:rowOff>
    </xdr:from>
    <xdr:to>
      <xdr:col>41</xdr:col>
      <xdr:colOff>101600</xdr:colOff>
      <xdr:row>41</xdr:row>
      <xdr:rowOff>35408</xdr:rowOff>
    </xdr:to>
    <xdr:sp macro="" textlink="">
      <xdr:nvSpPr>
        <xdr:cNvPr id="136" name="楕円 135">
          <a:extLst>
            <a:ext uri="{FF2B5EF4-FFF2-40B4-BE49-F238E27FC236}">
              <a16:creationId xmlns:a16="http://schemas.microsoft.com/office/drawing/2014/main" id="{3D5BDE26-58CF-4329-94A0-E31F76C4F48D}"/>
            </a:ext>
          </a:extLst>
        </xdr:cNvPr>
        <xdr:cNvSpPr/>
      </xdr:nvSpPr>
      <xdr:spPr>
        <a:xfrm>
          <a:off x="7810500" y="69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156058</xdr:rowOff>
    </xdr:from>
    <xdr:to>
      <xdr:col>45</xdr:col>
      <xdr:colOff>177800</xdr:colOff>
      <xdr:row>41</xdr:row>
      <xdr:rowOff>26289</xdr:rowOff>
    </xdr:to>
    <xdr:cxnSp macro="">
      <xdr:nvCxnSpPr>
        <xdr:cNvPr id="137" name="直線コネクタ 136">
          <a:extLst>
            <a:ext uri="{FF2B5EF4-FFF2-40B4-BE49-F238E27FC236}">
              <a16:creationId xmlns:a16="http://schemas.microsoft.com/office/drawing/2014/main" id="{762A6576-DF47-4EB5-AF6C-06B9EA0334A8}"/>
            </a:ext>
          </a:extLst>
        </xdr:cNvPr>
        <xdr:cNvCxnSpPr/>
      </xdr:nvCxnSpPr>
      <xdr:spPr>
        <a:xfrm>
          <a:off x="7861300" y="7014058"/>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101371</xdr:rowOff>
    </xdr:from>
    <xdr:to>
      <xdr:col>36</xdr:col>
      <xdr:colOff>165100</xdr:colOff>
      <xdr:row>41</xdr:row>
      <xdr:rowOff>31521</xdr:rowOff>
    </xdr:to>
    <xdr:sp macro="" textlink="">
      <xdr:nvSpPr>
        <xdr:cNvPr id="138" name="楕円 137">
          <a:extLst>
            <a:ext uri="{FF2B5EF4-FFF2-40B4-BE49-F238E27FC236}">
              <a16:creationId xmlns:a16="http://schemas.microsoft.com/office/drawing/2014/main" id="{69DB9E43-E685-489F-9B5D-4E63F078439C}"/>
            </a:ext>
          </a:extLst>
        </xdr:cNvPr>
        <xdr:cNvSpPr/>
      </xdr:nvSpPr>
      <xdr:spPr>
        <a:xfrm>
          <a:off x="6921500" y="69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152171</xdr:rowOff>
    </xdr:from>
    <xdr:to>
      <xdr:col>41</xdr:col>
      <xdr:colOff>50800</xdr:colOff>
      <xdr:row>40</xdr:row>
      <xdr:rowOff>156058</xdr:rowOff>
    </xdr:to>
    <xdr:cxnSp macro="">
      <xdr:nvCxnSpPr>
        <xdr:cNvPr id="139" name="直線コネクタ 138">
          <a:extLst>
            <a:ext uri="{FF2B5EF4-FFF2-40B4-BE49-F238E27FC236}">
              <a16:creationId xmlns:a16="http://schemas.microsoft.com/office/drawing/2014/main" id="{3AD774B8-EE14-4238-921B-F3F9E381039B}"/>
            </a:ext>
          </a:extLst>
        </xdr:cNvPr>
        <xdr:cNvCxnSpPr/>
      </xdr:nvCxnSpPr>
      <xdr:spPr>
        <a:xfrm>
          <a:off x="6972300" y="701017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E46CC78F-8915-445E-8477-281EF84EDC29}"/>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9746D8D3-742C-4FFF-9F31-1C054907CE49}"/>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76C5994E-9374-43EF-BCA5-A9F4E8129E7F}"/>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E431A63C-DCBE-4F5F-853A-A8AC90541B4D}"/>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21620</xdr:rowOff>
    </xdr:from>
    <xdr:ext cx="469744" cy="259045"/>
    <xdr:sp macro="" textlink="">
      <xdr:nvSpPr>
        <xdr:cNvPr id="144" name="n_1mainValue【道路】&#10;一人当たり延長">
          <a:extLst>
            <a:ext uri="{FF2B5EF4-FFF2-40B4-BE49-F238E27FC236}">
              <a16:creationId xmlns:a16="http://schemas.microsoft.com/office/drawing/2014/main" id="{D8C0A17B-97AC-4F05-BBF1-EAC11A29FF30}"/>
            </a:ext>
          </a:extLst>
        </xdr:cNvPr>
        <xdr:cNvSpPr txBox="1"/>
      </xdr:nvSpPr>
      <xdr:spPr>
        <a:xfrm>
          <a:off x="9391727" y="705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68216</xdr:rowOff>
    </xdr:from>
    <xdr:ext cx="469744" cy="259045"/>
    <xdr:sp macro="" textlink="">
      <xdr:nvSpPr>
        <xdr:cNvPr id="145" name="n_2mainValue【道路】&#10;一人当たり延長">
          <a:extLst>
            <a:ext uri="{FF2B5EF4-FFF2-40B4-BE49-F238E27FC236}">
              <a16:creationId xmlns:a16="http://schemas.microsoft.com/office/drawing/2014/main" id="{83F5DAAF-CB02-46C1-B174-8FEA52E1629E}"/>
            </a:ext>
          </a:extLst>
        </xdr:cNvPr>
        <xdr:cNvSpPr txBox="1"/>
      </xdr:nvSpPr>
      <xdr:spPr>
        <a:xfrm>
          <a:off x="8515427" y="70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26535</xdr:rowOff>
    </xdr:from>
    <xdr:ext cx="469744" cy="259045"/>
    <xdr:sp macro="" textlink="">
      <xdr:nvSpPr>
        <xdr:cNvPr id="146" name="n_3mainValue【道路】&#10;一人当たり延長">
          <a:extLst>
            <a:ext uri="{FF2B5EF4-FFF2-40B4-BE49-F238E27FC236}">
              <a16:creationId xmlns:a16="http://schemas.microsoft.com/office/drawing/2014/main" id="{DCBA330C-9AEA-4121-BE74-C5BC0C2DC404}"/>
            </a:ext>
          </a:extLst>
        </xdr:cNvPr>
        <xdr:cNvSpPr txBox="1"/>
      </xdr:nvSpPr>
      <xdr:spPr>
        <a:xfrm>
          <a:off x="7626427" y="7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22648</xdr:rowOff>
    </xdr:from>
    <xdr:ext cx="469744" cy="259045"/>
    <xdr:sp macro="" textlink="">
      <xdr:nvSpPr>
        <xdr:cNvPr id="147" name="n_4mainValue【道路】&#10;一人当たり延長">
          <a:extLst>
            <a:ext uri="{FF2B5EF4-FFF2-40B4-BE49-F238E27FC236}">
              <a16:creationId xmlns:a16="http://schemas.microsoft.com/office/drawing/2014/main" id="{70FD966E-43D7-4326-AAC5-CD3E22AF6849}"/>
            </a:ext>
          </a:extLst>
        </xdr:cNvPr>
        <xdr:cNvSpPr txBox="1"/>
      </xdr:nvSpPr>
      <xdr:spPr>
        <a:xfrm>
          <a:off x="6737427" y="705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534F2D4-23B5-496F-89D4-D44BAC35E9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7E88ABF-E3DB-4664-8DBC-E6412D25A9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E0F9261-E9F7-42FE-9BC3-1ECB10F7AA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CEA5493-FE45-4226-9845-3BAFA10A90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B922B1D-6C10-4F04-8BB5-ADE5FB30A8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D31EFF0-1571-4E37-846A-EB60D82E79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E59C21A-8CC4-4E77-A696-318DFEBD0C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3C0CC36-2437-4497-8B24-8E1D5692ED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917EC2A-CB6C-4E4F-B49C-A415238E8A8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450C69E-9DC8-422D-8AFC-30976D5041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CCAF005-71B3-4320-8DE4-30E48BE5C7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2BF004E-A7F7-45C8-8DD4-63E26B17AF5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5C5376E-FF4F-4B41-8FA5-85B56F63F3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ACC75B0C-144A-4687-B3B5-F3BF7CE9DDA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1C6728F-6AB2-4489-8791-F593928959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2913B4E-FCA0-41D3-A6DF-FFC44208FBA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927BA84-7CF9-4181-8EAC-EEC23A10520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422A068-A4C1-4BF7-B7FF-F1F8CBC7C93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3FDCB2D-A6BB-4184-B0C7-E8647C49748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51E39C8-50BF-42B1-9EC1-A03BB3EAF85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07B8891-711D-4594-85AD-38D83C44B95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92AA9C9-F6CE-44A3-B33F-A4C8439E324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5843D33-F240-4214-8B38-5F2B6220EBE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A60882D-0E3A-46DC-99A1-700BD9AB02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E4F12D3-E9F7-41E6-ACF6-3301DD51A8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F2F0E53B-7936-4036-95BD-111B0C49D7B1}"/>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41F1BE5-41E6-4711-89B5-11B980D3440F}"/>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EC174C81-D280-42EC-8C07-335BD8C39FEC}"/>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D7BF732-DC61-4CBC-AA02-FB089A34AE82}"/>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1871C72F-FC73-4AEE-9683-96B1FB34F4CB}"/>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268EB56-5B4E-44EC-8501-FD3763115434}"/>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5284D2BE-DA90-4C19-BF4B-9BBE4DB9DCC1}"/>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D14D5327-43D8-417E-887F-CB87A5C0E76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A06651CD-6236-41D8-9287-CA480162E62B}"/>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D9C2D169-5AC1-4B0B-9F19-D4AF76140B06}"/>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5996CE9F-47FA-420A-8103-298D26077CB9}"/>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E1342B-FF1B-4D92-8C34-EFB8678555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DDB629E-F2D6-411C-99F8-151988945C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B50595-D0D8-43E7-BF60-3533155DDD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6316351-D616-4DB8-BD3F-88EEC0831C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16CC956-A8E1-4ABF-9B34-07B5502D276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9" name="楕円 188">
          <a:extLst>
            <a:ext uri="{FF2B5EF4-FFF2-40B4-BE49-F238E27FC236}">
              <a16:creationId xmlns:a16="http://schemas.microsoft.com/office/drawing/2014/main" id="{598A9848-DC51-4701-89D5-7E476760ADC4}"/>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DE6F935-EC20-4C36-80BE-72B2DAD09DAC}"/>
            </a:ext>
          </a:extLst>
        </xdr:cNvPr>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1" name="楕円 190">
          <a:extLst>
            <a:ext uri="{FF2B5EF4-FFF2-40B4-BE49-F238E27FC236}">
              <a16:creationId xmlns:a16="http://schemas.microsoft.com/office/drawing/2014/main" id="{C54BCF45-9EC1-45A5-A9B3-2BE6284E5C27}"/>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57150</xdr:rowOff>
    </xdr:to>
    <xdr:cxnSp macro="">
      <xdr:nvCxnSpPr>
        <xdr:cNvPr id="192" name="直線コネクタ 191">
          <a:extLst>
            <a:ext uri="{FF2B5EF4-FFF2-40B4-BE49-F238E27FC236}">
              <a16:creationId xmlns:a16="http://schemas.microsoft.com/office/drawing/2014/main" id="{E68EE0D5-9326-4C34-A1CD-4B596398F7E7}"/>
            </a:ext>
          </a:extLst>
        </xdr:cNvPr>
        <xdr:cNvCxnSpPr/>
      </xdr:nvCxnSpPr>
      <xdr:spPr>
        <a:xfrm>
          <a:off x="3797300" y="10321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3" name="楕円 192">
          <a:extLst>
            <a:ext uri="{FF2B5EF4-FFF2-40B4-BE49-F238E27FC236}">
              <a16:creationId xmlns:a16="http://schemas.microsoft.com/office/drawing/2014/main" id="{E7430438-EB05-4CC5-878B-66DE12E5D85F}"/>
            </a:ext>
          </a:extLst>
        </xdr:cNvPr>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34290</xdr:rowOff>
    </xdr:to>
    <xdr:cxnSp macro="">
      <xdr:nvCxnSpPr>
        <xdr:cNvPr id="194" name="直線コネクタ 193">
          <a:extLst>
            <a:ext uri="{FF2B5EF4-FFF2-40B4-BE49-F238E27FC236}">
              <a16:creationId xmlns:a16="http://schemas.microsoft.com/office/drawing/2014/main" id="{53289FA0-AC9A-4AC1-8BB8-56379A34DFA4}"/>
            </a:ext>
          </a:extLst>
        </xdr:cNvPr>
        <xdr:cNvCxnSpPr/>
      </xdr:nvCxnSpPr>
      <xdr:spPr>
        <a:xfrm>
          <a:off x="2908300" y="103033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115751</xdr:rowOff>
    </xdr:from>
    <xdr:to>
      <xdr:col>10</xdr:col>
      <xdr:colOff>165100</xdr:colOff>
      <xdr:row>61</xdr:row>
      <xdr:rowOff>45901</xdr:rowOff>
    </xdr:to>
    <xdr:sp macro="" textlink="">
      <xdr:nvSpPr>
        <xdr:cNvPr id="195" name="楕円 194">
          <a:extLst>
            <a:ext uri="{FF2B5EF4-FFF2-40B4-BE49-F238E27FC236}">
              <a16:creationId xmlns:a16="http://schemas.microsoft.com/office/drawing/2014/main" id="{7E49DBDE-33B9-4700-8607-F3742FB43644}"/>
            </a:ext>
          </a:extLst>
        </xdr:cNvPr>
        <xdr:cNvSpPr/>
      </xdr:nvSpPr>
      <xdr:spPr>
        <a:xfrm>
          <a:off x="1968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xdr:rowOff>
    </xdr:from>
    <xdr:to>
      <xdr:col>15</xdr:col>
      <xdr:colOff>50800</xdr:colOff>
      <xdr:row>60</xdr:row>
      <xdr:rowOff>166551</xdr:rowOff>
    </xdr:to>
    <xdr:cxnSp macro="">
      <xdr:nvCxnSpPr>
        <xdr:cNvPr id="196" name="直線コネクタ 195">
          <a:extLst>
            <a:ext uri="{FF2B5EF4-FFF2-40B4-BE49-F238E27FC236}">
              <a16:creationId xmlns:a16="http://schemas.microsoft.com/office/drawing/2014/main" id="{9A89109D-E742-4261-B126-DC2F7475F0E6}"/>
            </a:ext>
          </a:extLst>
        </xdr:cNvPr>
        <xdr:cNvCxnSpPr/>
      </xdr:nvCxnSpPr>
      <xdr:spPr>
        <a:xfrm flipV="1">
          <a:off x="2019300" y="10303328"/>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7" name="楕円 196">
          <a:extLst>
            <a:ext uri="{FF2B5EF4-FFF2-40B4-BE49-F238E27FC236}">
              <a16:creationId xmlns:a16="http://schemas.microsoft.com/office/drawing/2014/main" id="{911CDD6A-5280-44DF-A8A3-F6A395379F40}"/>
            </a:ext>
          </a:extLst>
        </xdr:cNvPr>
        <xdr:cNvSpPr/>
      </xdr:nvSpPr>
      <xdr:spPr>
        <a:xfrm>
          <a:off x="1079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60</xdr:row>
      <xdr:rowOff>166551</xdr:rowOff>
    </xdr:to>
    <xdr:cxnSp macro="">
      <xdr:nvCxnSpPr>
        <xdr:cNvPr id="198" name="直線コネクタ 197">
          <a:extLst>
            <a:ext uri="{FF2B5EF4-FFF2-40B4-BE49-F238E27FC236}">
              <a16:creationId xmlns:a16="http://schemas.microsoft.com/office/drawing/2014/main" id="{1549F0BA-EE30-4CFF-A0AA-DB43F51E9258}"/>
            </a:ext>
          </a:extLst>
        </xdr:cNvPr>
        <xdr:cNvCxnSpPr/>
      </xdr:nvCxnSpPr>
      <xdr:spPr>
        <a:xfrm>
          <a:off x="1130300" y="104323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9986067-F409-4049-BD5E-8527AE598259}"/>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CF4F4EE-B345-40DD-9D4A-7161045D9B4D}"/>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5041359-5785-4EE9-BD71-497C2E7A0CA9}"/>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A0E0F37-1303-4AF0-BE15-5BCE2057F3DB}"/>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8B5C340-FE23-4733-B204-C30BA450114A}"/>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5217725-A650-42B6-BA7C-99EA22E81178}"/>
            </a:ext>
          </a:extLst>
        </xdr:cNvPr>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37028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C07D607-3F9C-4ED9-97F9-A1E1168E1B54}"/>
            </a:ext>
          </a:extLst>
        </xdr:cNvPr>
        <xdr:cNvSpPr txBox="1"/>
      </xdr:nvSpPr>
      <xdr:spPr>
        <a:xfrm>
          <a:off x="1816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3AE109B-8C3C-4CEF-A549-B2B9130BAD61}"/>
            </a:ext>
          </a:extLst>
        </xdr:cNvPr>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A4DAD44-6BFE-407A-B1D0-F3F4982D87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F6018C1-4343-416D-BBBB-A6C229FC68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08C7ECD-4648-4B04-BD38-BB1968388B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CC59DD5-AC93-4898-BDED-770893AD31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65555C9-ADCA-45EC-9293-84C33C31E5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09BD233-0291-4AF9-863A-BC4B45C8D8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37D14C4-3E59-4375-908F-8E84923A14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22DBA8F-7586-4A02-BE89-69781E5A0E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D86CE98-3B31-46FE-B8D3-8FA680DA5A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93E3581-5B8A-4DF6-883A-8EB4F86544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F0D7EA24-A967-499C-9470-2BC9EFDD151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53AFF7F-C5D7-4AD9-ADBE-7CC61768B7B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4E37D4E2-A098-4191-95E3-A215E002844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B9E0E644-B3CD-4826-B8ED-CF05F3629132}"/>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92432375-2F3A-4AD0-A39E-35F80C9FA72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6372E235-C300-4394-AFBC-0E3AED727A9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F6E5A41-6B0A-4DB9-899D-7ECCADE500B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9D314590-B254-4295-AA1E-B011CD51F20F}"/>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2684EF4-92D3-482A-A766-50B4905A57C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5B72C4BC-6E60-4AC1-9885-219474C497F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7B55BB4-5B1F-465E-A6CD-922C4739F8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CE05B383-6A46-460B-83E4-E3A8D407A0E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C9C7C53-6F46-41EA-A988-5434486D30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B9355F3-A970-4F09-B180-6FAC8D477BF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B7D24984-2DB5-46F9-B152-8B8DB3852D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9D807126-37B4-4E3F-A40D-C39D0B8A0B3E}"/>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CBD16DE7-9C0F-49F4-92A2-8C8227584905}"/>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585E8BF6-1AB7-4A43-94C2-FFD3C72C82B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C22B0BD4-4021-4E46-91FB-C8D1BCF065C4}"/>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463E8055-F4EA-400F-A835-7BDC018E36DE}"/>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3B57D77-8870-4385-9E28-4989DC867545}"/>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8482D889-403F-461A-BFA6-7889EC4C4303}"/>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9A46A065-E6A5-4E95-857D-304AF2EC8B1E}"/>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67CEE543-499C-451A-998F-93A3917DEFAD}"/>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4CEF5D93-F0BC-4F47-A025-0D50CB0A188D}"/>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0CA18D90-6884-4F8A-BDE5-07097678636F}"/>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3822205-C087-4BC1-A065-D707F2DE6D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A2CAE62-5BE7-46E1-9A9B-16439E806E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82C6058-D9E3-4FE1-9735-7B1E899EEB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BAC57C5-5FBD-4E3E-ACE4-4A2E02F554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AC20F4A-D43D-4B2F-9423-612DEAFE82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60746</xdr:rowOff>
    </xdr:from>
    <xdr:to>
      <xdr:col>55</xdr:col>
      <xdr:colOff>50800</xdr:colOff>
      <xdr:row>64</xdr:row>
      <xdr:rowOff>162346</xdr:rowOff>
    </xdr:to>
    <xdr:sp macro="" textlink="">
      <xdr:nvSpPr>
        <xdr:cNvPr id="248" name="楕円 247">
          <a:extLst>
            <a:ext uri="{FF2B5EF4-FFF2-40B4-BE49-F238E27FC236}">
              <a16:creationId xmlns:a16="http://schemas.microsoft.com/office/drawing/2014/main" id="{CB4F3D8C-FCFD-4A5B-BD9E-B1F6AAE9D78D}"/>
            </a:ext>
          </a:extLst>
        </xdr:cNvPr>
        <xdr:cNvSpPr/>
      </xdr:nvSpPr>
      <xdr:spPr>
        <a:xfrm>
          <a:off x="10426700" y="110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FB02FDC4-CBBC-41BB-8FCA-A23ECD50710E}"/>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60858</xdr:rowOff>
    </xdr:from>
    <xdr:to>
      <xdr:col>50</xdr:col>
      <xdr:colOff>165100</xdr:colOff>
      <xdr:row>64</xdr:row>
      <xdr:rowOff>162458</xdr:rowOff>
    </xdr:to>
    <xdr:sp macro="" textlink="">
      <xdr:nvSpPr>
        <xdr:cNvPr id="250" name="楕円 249">
          <a:extLst>
            <a:ext uri="{FF2B5EF4-FFF2-40B4-BE49-F238E27FC236}">
              <a16:creationId xmlns:a16="http://schemas.microsoft.com/office/drawing/2014/main" id="{0596875C-CFAD-4595-9459-F44FCC70D803}"/>
            </a:ext>
          </a:extLst>
        </xdr:cNvPr>
        <xdr:cNvSpPr/>
      </xdr:nvSpPr>
      <xdr:spPr>
        <a:xfrm>
          <a:off x="9588500" y="110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111546</xdr:rowOff>
    </xdr:from>
    <xdr:to>
      <xdr:col>55</xdr:col>
      <xdr:colOff>0</xdr:colOff>
      <xdr:row>64</xdr:row>
      <xdr:rowOff>111658</xdr:rowOff>
    </xdr:to>
    <xdr:cxnSp macro="">
      <xdr:nvCxnSpPr>
        <xdr:cNvPr id="251" name="直線コネクタ 250">
          <a:extLst>
            <a:ext uri="{FF2B5EF4-FFF2-40B4-BE49-F238E27FC236}">
              <a16:creationId xmlns:a16="http://schemas.microsoft.com/office/drawing/2014/main" id="{9249AE5B-E8EF-4D76-8D5B-61011BB6BC30}"/>
            </a:ext>
          </a:extLst>
        </xdr:cNvPr>
        <xdr:cNvCxnSpPr/>
      </xdr:nvCxnSpPr>
      <xdr:spPr>
        <a:xfrm flipV="1">
          <a:off x="9639300" y="11084346"/>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61167</xdr:rowOff>
    </xdr:from>
    <xdr:to>
      <xdr:col>46</xdr:col>
      <xdr:colOff>38100</xdr:colOff>
      <xdr:row>64</xdr:row>
      <xdr:rowOff>162767</xdr:rowOff>
    </xdr:to>
    <xdr:sp macro="" textlink="">
      <xdr:nvSpPr>
        <xdr:cNvPr id="252" name="楕円 251">
          <a:extLst>
            <a:ext uri="{FF2B5EF4-FFF2-40B4-BE49-F238E27FC236}">
              <a16:creationId xmlns:a16="http://schemas.microsoft.com/office/drawing/2014/main" id="{F9D12336-510F-4D08-B202-625537A54BC8}"/>
            </a:ext>
          </a:extLst>
        </xdr:cNvPr>
        <xdr:cNvSpPr/>
      </xdr:nvSpPr>
      <xdr:spPr>
        <a:xfrm>
          <a:off x="8699500" y="110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111658</xdr:rowOff>
    </xdr:from>
    <xdr:to>
      <xdr:col>50</xdr:col>
      <xdr:colOff>114300</xdr:colOff>
      <xdr:row>64</xdr:row>
      <xdr:rowOff>111967</xdr:rowOff>
    </xdr:to>
    <xdr:cxnSp macro="">
      <xdr:nvCxnSpPr>
        <xdr:cNvPr id="253" name="直線コネクタ 252">
          <a:extLst>
            <a:ext uri="{FF2B5EF4-FFF2-40B4-BE49-F238E27FC236}">
              <a16:creationId xmlns:a16="http://schemas.microsoft.com/office/drawing/2014/main" id="{94900E93-37EF-427E-9790-D7B9F4C01F53}"/>
            </a:ext>
          </a:extLst>
        </xdr:cNvPr>
        <xdr:cNvCxnSpPr/>
      </xdr:nvCxnSpPr>
      <xdr:spPr>
        <a:xfrm flipV="1">
          <a:off x="8750300" y="11084458"/>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64504</xdr:rowOff>
    </xdr:from>
    <xdr:to>
      <xdr:col>41</xdr:col>
      <xdr:colOff>101600</xdr:colOff>
      <xdr:row>64</xdr:row>
      <xdr:rowOff>166104</xdr:rowOff>
    </xdr:to>
    <xdr:sp macro="" textlink="">
      <xdr:nvSpPr>
        <xdr:cNvPr id="254" name="楕円 253">
          <a:extLst>
            <a:ext uri="{FF2B5EF4-FFF2-40B4-BE49-F238E27FC236}">
              <a16:creationId xmlns:a16="http://schemas.microsoft.com/office/drawing/2014/main" id="{C5330A08-3F50-4ECE-AD2D-4BC7D1F710D4}"/>
            </a:ext>
          </a:extLst>
        </xdr:cNvPr>
        <xdr:cNvSpPr/>
      </xdr:nvSpPr>
      <xdr:spPr>
        <a:xfrm>
          <a:off x="7810500" y="110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111967</xdr:rowOff>
    </xdr:from>
    <xdr:to>
      <xdr:col>45</xdr:col>
      <xdr:colOff>177800</xdr:colOff>
      <xdr:row>64</xdr:row>
      <xdr:rowOff>115304</xdr:rowOff>
    </xdr:to>
    <xdr:cxnSp macro="">
      <xdr:nvCxnSpPr>
        <xdr:cNvPr id="255" name="直線コネクタ 254">
          <a:extLst>
            <a:ext uri="{FF2B5EF4-FFF2-40B4-BE49-F238E27FC236}">
              <a16:creationId xmlns:a16="http://schemas.microsoft.com/office/drawing/2014/main" id="{BF56BCE2-E66B-40A0-9133-CC662DB10565}"/>
            </a:ext>
          </a:extLst>
        </xdr:cNvPr>
        <xdr:cNvCxnSpPr/>
      </xdr:nvCxnSpPr>
      <xdr:spPr>
        <a:xfrm flipV="1">
          <a:off x="7861300" y="11084767"/>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64377</xdr:rowOff>
    </xdr:from>
    <xdr:to>
      <xdr:col>36</xdr:col>
      <xdr:colOff>165100</xdr:colOff>
      <xdr:row>64</xdr:row>
      <xdr:rowOff>165977</xdr:rowOff>
    </xdr:to>
    <xdr:sp macro="" textlink="">
      <xdr:nvSpPr>
        <xdr:cNvPr id="256" name="楕円 255">
          <a:extLst>
            <a:ext uri="{FF2B5EF4-FFF2-40B4-BE49-F238E27FC236}">
              <a16:creationId xmlns:a16="http://schemas.microsoft.com/office/drawing/2014/main" id="{7C8B97D8-0DF9-4308-A5BC-5EA7FC901ADC}"/>
            </a:ext>
          </a:extLst>
        </xdr:cNvPr>
        <xdr:cNvSpPr/>
      </xdr:nvSpPr>
      <xdr:spPr>
        <a:xfrm>
          <a:off x="6921500" y="110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115177</xdr:rowOff>
    </xdr:from>
    <xdr:to>
      <xdr:col>41</xdr:col>
      <xdr:colOff>50800</xdr:colOff>
      <xdr:row>64</xdr:row>
      <xdr:rowOff>115304</xdr:rowOff>
    </xdr:to>
    <xdr:cxnSp macro="">
      <xdr:nvCxnSpPr>
        <xdr:cNvPr id="257" name="直線コネクタ 256">
          <a:extLst>
            <a:ext uri="{FF2B5EF4-FFF2-40B4-BE49-F238E27FC236}">
              <a16:creationId xmlns:a16="http://schemas.microsoft.com/office/drawing/2014/main" id="{59F1F6A6-F6D6-4FE7-B037-F9D9B1A0D5BA}"/>
            </a:ext>
          </a:extLst>
        </xdr:cNvPr>
        <xdr:cNvCxnSpPr/>
      </xdr:nvCxnSpPr>
      <xdr:spPr>
        <a:xfrm>
          <a:off x="6972300" y="1108797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92729812-16C6-40DE-A7DA-403DC7501E23}"/>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CE52E1AC-31B6-4B00-A425-54BCBD96A01E}"/>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3F97CF6B-35F1-4BD8-9201-CD5470C32B6B}"/>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E8AB5BE7-4D1B-43CE-BDFC-63205E628057}"/>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153585</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782DB685-7A2D-4CC8-A940-40C44C6CBA5A}"/>
            </a:ext>
          </a:extLst>
        </xdr:cNvPr>
        <xdr:cNvSpPr txBox="1"/>
      </xdr:nvSpPr>
      <xdr:spPr>
        <a:xfrm>
          <a:off x="9359411" y="111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153894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4025AB28-B5EC-42BB-9221-6D7E1D6F9D8B}"/>
            </a:ext>
          </a:extLst>
        </xdr:cNvPr>
        <xdr:cNvSpPr txBox="1"/>
      </xdr:nvSpPr>
      <xdr:spPr>
        <a:xfrm>
          <a:off x="8483111" y="11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157231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3BED547D-0E3D-4CA8-A316-2F95FD1AF4C4}"/>
            </a:ext>
          </a:extLst>
        </xdr:cNvPr>
        <xdr:cNvSpPr txBox="1"/>
      </xdr:nvSpPr>
      <xdr:spPr>
        <a:xfrm>
          <a:off x="7594111" y="1113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157104</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10D574A0-2E53-43E0-8905-41475FBEB8C8}"/>
            </a:ext>
          </a:extLst>
        </xdr:cNvPr>
        <xdr:cNvSpPr txBox="1"/>
      </xdr:nvSpPr>
      <xdr:spPr>
        <a:xfrm>
          <a:off x="6705111" y="111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009F9E5-CE84-4D65-9C69-394221EC94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CECC9667-8F31-4216-8A62-53530BBDE8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25EA5B2-9279-4849-9406-C0B29CE93E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401E59C-B8AB-4E8C-B862-A97661EF7E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B7830BD-7B24-4150-A19D-0BE728D850E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7E0562E-DAD3-490E-9D23-24CC338C506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5E768028-458E-4927-8554-A7A8144D9C0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3889DF9-3513-4F1D-9077-1A191201D33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F925E75B-F06F-4016-B0DC-95241679B5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04729D6-27EA-474F-8A28-7B367BFCEB9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A8AEB2A9-7581-4E90-9A91-DB948FEEFD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93CD0514-1E30-4B34-A6BB-401DFBEE33B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E323E29-231E-43E3-AADE-9D82BD56CC2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DC22C570-42E2-4D2E-A193-D7467821650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90DEAA2F-E6EE-4727-8485-55B5FBFE0D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5AC4F2FC-AC1C-4AB8-AD28-83B7E34596F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774B2E03-0F19-4059-A330-15581FD2F81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9759391-CF19-4F8C-9C27-8FB1651AA42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0B0BF55-774E-4EF3-AFDB-E359B0BDC7B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AC023DF4-D80C-4148-9D8A-E5C16B0475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6" name="テキスト ボックス 285">
          <a:extLst>
            <a:ext uri="{FF2B5EF4-FFF2-40B4-BE49-F238E27FC236}">
              <a16:creationId xmlns:a16="http://schemas.microsoft.com/office/drawing/2014/main" id="{A3113F73-FE84-4AB6-BA32-24E6E6E08AA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857EE4A-AFBD-430D-9984-FD2D4F751CB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D85AFAF-EF82-4AB1-BB59-D4A114D628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0</xdr:rowOff>
    </xdr:from>
    <xdr:to>
      <xdr:col>24</xdr:col>
      <xdr:colOff>62865</xdr:colOff>
      <xdr:row>85</xdr:row>
      <xdr:rowOff>31750</xdr:rowOff>
    </xdr:to>
    <xdr:cxnSp macro="">
      <xdr:nvCxnSpPr>
        <xdr:cNvPr id="289" name="直線コネクタ 288">
          <a:extLst>
            <a:ext uri="{FF2B5EF4-FFF2-40B4-BE49-F238E27FC236}">
              <a16:creationId xmlns:a16="http://schemas.microsoft.com/office/drawing/2014/main" id="{B050F96E-6A9C-41D9-A95C-D81FA6893CF8}"/>
            </a:ext>
          </a:extLst>
        </xdr:cNvPr>
        <xdr:cNvCxnSpPr/>
      </xdr:nvCxnSpPr>
      <xdr:spPr>
        <a:xfrm flipV="1">
          <a:off x="4634865" y="13373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91558A1-E437-4ED1-85C7-0E0723DFF62E}"/>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91" name="直線コネクタ 290">
          <a:extLst>
            <a:ext uri="{FF2B5EF4-FFF2-40B4-BE49-F238E27FC236}">
              <a16:creationId xmlns:a16="http://schemas.microsoft.com/office/drawing/2014/main" id="{C4DD3F29-5EAD-4E9E-9546-6C4736055B99}"/>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118127</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4F0D605B-043D-436D-8331-FC3E402BD72A}"/>
            </a:ext>
          </a:extLst>
        </xdr:cNvPr>
        <xdr:cNvSpPr txBox="1"/>
      </xdr:nvSpPr>
      <xdr:spPr>
        <a:xfrm>
          <a:off x="4673600" y="13148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0</xdr:rowOff>
    </xdr:from>
    <xdr:to>
      <xdr:col>24</xdr:col>
      <xdr:colOff>152400</xdr:colOff>
      <xdr:row>78</xdr:row>
      <xdr:rowOff>0</xdr:rowOff>
    </xdr:to>
    <xdr:cxnSp macro="">
      <xdr:nvCxnSpPr>
        <xdr:cNvPr id="293" name="直線コネクタ 292">
          <a:extLst>
            <a:ext uri="{FF2B5EF4-FFF2-40B4-BE49-F238E27FC236}">
              <a16:creationId xmlns:a16="http://schemas.microsoft.com/office/drawing/2014/main" id="{11BD0028-164A-413E-900A-F800443046FC}"/>
            </a:ext>
          </a:extLst>
        </xdr:cNvPr>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76466B76-CC3B-45C8-A3B2-3545E1FE2B24}"/>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A1BFF2E6-F98F-4D56-969C-4E302AFE13C1}"/>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31750</xdr:rowOff>
    </xdr:from>
    <xdr:to>
      <xdr:col>20</xdr:col>
      <xdr:colOff>38100</xdr:colOff>
      <xdr:row>82</xdr:row>
      <xdr:rowOff>133350</xdr:rowOff>
    </xdr:to>
    <xdr:sp macro="" textlink="">
      <xdr:nvSpPr>
        <xdr:cNvPr id="296" name="フローチャート: 判断 295">
          <a:extLst>
            <a:ext uri="{FF2B5EF4-FFF2-40B4-BE49-F238E27FC236}">
              <a16:creationId xmlns:a16="http://schemas.microsoft.com/office/drawing/2014/main" id="{CB5F8FE3-84CA-4EC3-8E29-C457AC351ED3}"/>
            </a:ext>
          </a:extLst>
        </xdr:cNvPr>
        <xdr:cNvSpPr/>
      </xdr:nvSpPr>
      <xdr:spPr>
        <a:xfrm>
          <a:off x="3746500" y="140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148589</xdr:rowOff>
    </xdr:from>
    <xdr:to>
      <xdr:col>15</xdr:col>
      <xdr:colOff>101600</xdr:colOff>
      <xdr:row>82</xdr:row>
      <xdr:rowOff>78739</xdr:rowOff>
    </xdr:to>
    <xdr:sp macro="" textlink="">
      <xdr:nvSpPr>
        <xdr:cNvPr id="297" name="フローチャート: 判断 296">
          <a:extLst>
            <a:ext uri="{FF2B5EF4-FFF2-40B4-BE49-F238E27FC236}">
              <a16:creationId xmlns:a16="http://schemas.microsoft.com/office/drawing/2014/main" id="{015CEC4B-324C-4A3F-AD2B-C3FCFBD4ACEF}"/>
            </a:ext>
          </a:extLst>
        </xdr:cNvPr>
        <xdr:cNvSpPr/>
      </xdr:nvSpPr>
      <xdr:spPr>
        <a:xfrm>
          <a:off x="28575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12700</xdr:rowOff>
    </xdr:from>
    <xdr:to>
      <xdr:col>10</xdr:col>
      <xdr:colOff>165100</xdr:colOff>
      <xdr:row>82</xdr:row>
      <xdr:rowOff>114300</xdr:rowOff>
    </xdr:to>
    <xdr:sp macro="" textlink="">
      <xdr:nvSpPr>
        <xdr:cNvPr id="298" name="フローチャート: 判断 297">
          <a:extLst>
            <a:ext uri="{FF2B5EF4-FFF2-40B4-BE49-F238E27FC236}">
              <a16:creationId xmlns:a16="http://schemas.microsoft.com/office/drawing/2014/main" id="{58A13149-225E-4B56-8C8A-C1245927A1A4}"/>
            </a:ext>
          </a:extLst>
        </xdr:cNvPr>
        <xdr:cNvSpPr/>
      </xdr:nvSpPr>
      <xdr:spPr>
        <a:xfrm>
          <a:off x="1968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9" name="フローチャート: 判断 298">
          <a:extLst>
            <a:ext uri="{FF2B5EF4-FFF2-40B4-BE49-F238E27FC236}">
              <a16:creationId xmlns:a16="http://schemas.microsoft.com/office/drawing/2014/main" id="{69AF6496-BE8F-472D-AFCA-8725D1A56E4A}"/>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6FD19F4-F1B5-4CDC-99F8-F66618C16D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AFD8057-735E-4BA9-87C9-8421507F2F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A3A9117-3714-4AEA-9C56-95B0670A891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E84F2D6-0920-4763-8396-A581464C9C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72CCE88-F5CD-4652-B2C6-7C31794D2D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120650</xdr:rowOff>
    </xdr:from>
    <xdr:to>
      <xdr:col>24</xdr:col>
      <xdr:colOff>114300</xdr:colOff>
      <xdr:row>78</xdr:row>
      <xdr:rowOff>50800</xdr:rowOff>
    </xdr:to>
    <xdr:sp macro="" textlink="">
      <xdr:nvSpPr>
        <xdr:cNvPr id="305" name="楕円 304">
          <a:extLst>
            <a:ext uri="{FF2B5EF4-FFF2-40B4-BE49-F238E27FC236}">
              <a16:creationId xmlns:a16="http://schemas.microsoft.com/office/drawing/2014/main" id="{99051185-508D-40C5-B800-34BF9F2C7FF6}"/>
            </a:ext>
          </a:extLst>
        </xdr:cNvPr>
        <xdr:cNvSpPr/>
      </xdr:nvSpPr>
      <xdr:spPr>
        <a:xfrm>
          <a:off x="4584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73677</xdr:rowOff>
    </xdr:from>
    <xdr:ext cx="340478" cy="259045"/>
    <xdr:sp macro="" textlink="">
      <xdr:nvSpPr>
        <xdr:cNvPr id="306" name="【公営住宅】&#10;有形固定資産減価償却率該当値テキスト">
          <a:extLst>
            <a:ext uri="{FF2B5EF4-FFF2-40B4-BE49-F238E27FC236}">
              <a16:creationId xmlns:a16="http://schemas.microsoft.com/office/drawing/2014/main" id="{281E39D6-50E0-43C3-A456-7C7A215842F4}"/>
            </a:ext>
          </a:extLst>
        </xdr:cNvPr>
        <xdr:cNvSpPr txBox="1"/>
      </xdr:nvSpPr>
      <xdr:spPr>
        <a:xfrm>
          <a:off x="4673600" y="13275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110489</xdr:rowOff>
    </xdr:from>
    <xdr:to>
      <xdr:col>20</xdr:col>
      <xdr:colOff>38100</xdr:colOff>
      <xdr:row>78</xdr:row>
      <xdr:rowOff>40639</xdr:rowOff>
    </xdr:to>
    <xdr:sp macro="" textlink="">
      <xdr:nvSpPr>
        <xdr:cNvPr id="307" name="楕円 306">
          <a:extLst>
            <a:ext uri="{FF2B5EF4-FFF2-40B4-BE49-F238E27FC236}">
              <a16:creationId xmlns:a16="http://schemas.microsoft.com/office/drawing/2014/main" id="{0A4DF566-B3A2-4699-88C1-C5EC73A0CD0E}"/>
            </a:ext>
          </a:extLst>
        </xdr:cNvPr>
        <xdr:cNvSpPr/>
      </xdr:nvSpPr>
      <xdr:spPr>
        <a:xfrm>
          <a:off x="37465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161289</xdr:rowOff>
    </xdr:from>
    <xdr:to>
      <xdr:col>24</xdr:col>
      <xdr:colOff>63500</xdr:colOff>
      <xdr:row>78</xdr:row>
      <xdr:rowOff>0</xdr:rowOff>
    </xdr:to>
    <xdr:cxnSp macro="">
      <xdr:nvCxnSpPr>
        <xdr:cNvPr id="308" name="直線コネクタ 307">
          <a:extLst>
            <a:ext uri="{FF2B5EF4-FFF2-40B4-BE49-F238E27FC236}">
              <a16:creationId xmlns:a16="http://schemas.microsoft.com/office/drawing/2014/main" id="{1848AD31-3B3B-47E7-83BB-65428F1952C7}"/>
            </a:ext>
          </a:extLst>
        </xdr:cNvPr>
        <xdr:cNvCxnSpPr/>
      </xdr:nvCxnSpPr>
      <xdr:spPr>
        <a:xfrm>
          <a:off x="3797300" y="13362939"/>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309" name="楕円 308">
          <a:extLst>
            <a:ext uri="{FF2B5EF4-FFF2-40B4-BE49-F238E27FC236}">
              <a16:creationId xmlns:a16="http://schemas.microsoft.com/office/drawing/2014/main" id="{1E9C1986-0C44-433C-ADD4-2656D446B344}"/>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161289</xdr:rowOff>
    </xdr:to>
    <xdr:cxnSp macro="">
      <xdr:nvCxnSpPr>
        <xdr:cNvPr id="310" name="直線コネクタ 309">
          <a:extLst>
            <a:ext uri="{FF2B5EF4-FFF2-40B4-BE49-F238E27FC236}">
              <a16:creationId xmlns:a16="http://schemas.microsoft.com/office/drawing/2014/main" id="{DA05052B-6DA5-4BAE-9DD2-C2A9BBAE421B}"/>
            </a:ext>
          </a:extLst>
        </xdr:cNvPr>
        <xdr:cNvCxnSpPr/>
      </xdr:nvCxnSpPr>
      <xdr:spPr>
        <a:xfrm>
          <a:off x="2908300" y="133350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124477</xdr:rowOff>
    </xdr:from>
    <xdr:ext cx="405111" cy="259045"/>
    <xdr:sp macro="" textlink="">
      <xdr:nvSpPr>
        <xdr:cNvPr id="311" name="n_1aveValue【公営住宅】&#10;有形固定資産減価償却率">
          <a:extLst>
            <a:ext uri="{FF2B5EF4-FFF2-40B4-BE49-F238E27FC236}">
              <a16:creationId xmlns:a16="http://schemas.microsoft.com/office/drawing/2014/main" id="{8C234AB2-9E1A-43A8-8954-CD5EAAE5191D}"/>
            </a:ext>
          </a:extLst>
        </xdr:cNvPr>
        <xdr:cNvSpPr txBox="1"/>
      </xdr:nvSpPr>
      <xdr:spPr>
        <a:xfrm>
          <a:off x="35820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69866</xdr:rowOff>
    </xdr:from>
    <xdr:ext cx="405111" cy="259045"/>
    <xdr:sp macro="" textlink="">
      <xdr:nvSpPr>
        <xdr:cNvPr id="312" name="n_2aveValue【公営住宅】&#10;有形固定資産減価償却率">
          <a:extLst>
            <a:ext uri="{FF2B5EF4-FFF2-40B4-BE49-F238E27FC236}">
              <a16:creationId xmlns:a16="http://schemas.microsoft.com/office/drawing/2014/main" id="{F4C3A546-B79A-4BA1-A8E5-1B62E0A7796E}"/>
            </a:ext>
          </a:extLst>
        </xdr:cNvPr>
        <xdr:cNvSpPr txBox="1"/>
      </xdr:nvSpPr>
      <xdr:spPr>
        <a:xfrm>
          <a:off x="2705744" y="1412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130827</xdr:rowOff>
    </xdr:from>
    <xdr:ext cx="405111" cy="259045"/>
    <xdr:sp macro="" textlink="">
      <xdr:nvSpPr>
        <xdr:cNvPr id="313" name="n_3aveValue【公営住宅】&#10;有形固定資産減価償却率">
          <a:extLst>
            <a:ext uri="{FF2B5EF4-FFF2-40B4-BE49-F238E27FC236}">
              <a16:creationId xmlns:a16="http://schemas.microsoft.com/office/drawing/2014/main" id="{0423C757-ABDB-4AA0-B6C2-DA9790D9093E}"/>
            </a:ext>
          </a:extLst>
        </xdr:cNvPr>
        <xdr:cNvSpPr txBox="1"/>
      </xdr:nvSpPr>
      <xdr:spPr>
        <a:xfrm>
          <a:off x="18167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4" name="n_4aveValue【公営住宅】&#10;有形固定資産減価償却率">
          <a:extLst>
            <a:ext uri="{FF2B5EF4-FFF2-40B4-BE49-F238E27FC236}">
              <a16:creationId xmlns:a16="http://schemas.microsoft.com/office/drawing/2014/main" id="{DE20F527-178E-4754-A8EB-0593D30109C1}"/>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57166</xdr:rowOff>
    </xdr:from>
    <xdr:ext cx="340478" cy="259045"/>
    <xdr:sp macro="" textlink="">
      <xdr:nvSpPr>
        <xdr:cNvPr id="315" name="n_1mainValue【公営住宅】&#10;有形固定資産減価償却率">
          <a:extLst>
            <a:ext uri="{FF2B5EF4-FFF2-40B4-BE49-F238E27FC236}">
              <a16:creationId xmlns:a16="http://schemas.microsoft.com/office/drawing/2014/main" id="{02CBFA27-9EFB-47A0-8B57-38ABE0F06FC2}"/>
            </a:ext>
          </a:extLst>
        </xdr:cNvPr>
        <xdr:cNvSpPr txBox="1"/>
      </xdr:nvSpPr>
      <xdr:spPr>
        <a:xfrm>
          <a:off x="3614361" y="13087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29227</xdr:rowOff>
    </xdr:from>
    <xdr:ext cx="340478" cy="259045"/>
    <xdr:sp macro="" textlink="">
      <xdr:nvSpPr>
        <xdr:cNvPr id="316" name="n_2mainValue【公営住宅】&#10;有形固定資産減価償却率">
          <a:extLst>
            <a:ext uri="{FF2B5EF4-FFF2-40B4-BE49-F238E27FC236}">
              <a16:creationId xmlns:a16="http://schemas.microsoft.com/office/drawing/2014/main" id="{AB2C34DD-E3AA-4947-B04B-F0E57397B854}"/>
            </a:ext>
          </a:extLst>
        </xdr:cNvPr>
        <xdr:cNvSpPr txBox="1"/>
      </xdr:nvSpPr>
      <xdr:spPr>
        <a:xfrm>
          <a:off x="2738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B70E2F2D-F2F0-4BAA-924C-F849BA5514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3CD0E814-B839-4C7C-AF7A-09C7C8D5F4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2DEA2F37-1DAC-4C7B-AC01-2C7583A6D5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6315AE70-1C9D-4917-BDE2-068159EE26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F7779869-B0FB-455D-A6D7-CF32639BF2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78776E1C-E241-4830-AB58-9B7849D729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92BE266C-1AC7-4882-A1AF-BF88DD9FE1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EBDD5829-9D83-4E30-A018-5207A99038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6BBAF022-D6D9-4404-82A5-DCAC6A035C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D4E242D2-736B-43AF-9D5F-95207499DE0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77224BD7-1148-46FD-A33C-BEC15648F0A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8AFE010E-6401-4F6C-A49C-2FEB80FB7CB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D148308A-9F98-4F4D-AC63-1B7F21344B3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14392CBC-BA40-43CB-933D-304FA9790ED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76600B9E-4E70-4848-8CC3-82F5B0A4F3B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5280F056-0E5E-45E0-B5FA-2133CC8CF20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274F239A-F7CC-46B4-8DCE-EB0D6DE83EE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61AD8112-DEC2-41EF-8452-4A2AD16AD12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AF833341-9BE7-4FC9-8580-DA2C3702E3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91AA940B-D2FF-4A77-86DC-59121E65F7B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9BDCD90B-0D6F-4835-879C-F962148654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8" name="直線コネクタ 337">
          <a:extLst>
            <a:ext uri="{FF2B5EF4-FFF2-40B4-BE49-F238E27FC236}">
              <a16:creationId xmlns:a16="http://schemas.microsoft.com/office/drawing/2014/main" id="{3525F7D6-49A6-4A7A-AEFF-F4DA7AC0ACD6}"/>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9" name="【公営住宅】&#10;一人当たり面積最小値テキスト">
          <a:extLst>
            <a:ext uri="{FF2B5EF4-FFF2-40B4-BE49-F238E27FC236}">
              <a16:creationId xmlns:a16="http://schemas.microsoft.com/office/drawing/2014/main" id="{75DE77ED-A371-4CFC-BA61-81B83AE723B2}"/>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0" name="直線コネクタ 339">
          <a:extLst>
            <a:ext uri="{FF2B5EF4-FFF2-40B4-BE49-F238E27FC236}">
              <a16:creationId xmlns:a16="http://schemas.microsoft.com/office/drawing/2014/main" id="{A87A4BCF-5BB1-407E-AFE3-B117EDA1BCBC}"/>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1" name="【公営住宅】&#10;一人当たり面積最大値テキスト">
          <a:extLst>
            <a:ext uri="{FF2B5EF4-FFF2-40B4-BE49-F238E27FC236}">
              <a16:creationId xmlns:a16="http://schemas.microsoft.com/office/drawing/2014/main" id="{9E8A8E42-2B32-4F79-8FA3-B6A00374642B}"/>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42" name="直線コネクタ 341">
          <a:extLst>
            <a:ext uri="{FF2B5EF4-FFF2-40B4-BE49-F238E27FC236}">
              <a16:creationId xmlns:a16="http://schemas.microsoft.com/office/drawing/2014/main" id="{9E7F03E8-AB50-4D84-B219-9B97CF420C4B}"/>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43" name="【公営住宅】&#10;一人当たり面積平均値テキスト">
          <a:extLst>
            <a:ext uri="{FF2B5EF4-FFF2-40B4-BE49-F238E27FC236}">
              <a16:creationId xmlns:a16="http://schemas.microsoft.com/office/drawing/2014/main" id="{7B4FBC46-6596-44AC-B436-6C62ED936419}"/>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44" name="フローチャート: 判断 343">
          <a:extLst>
            <a:ext uri="{FF2B5EF4-FFF2-40B4-BE49-F238E27FC236}">
              <a16:creationId xmlns:a16="http://schemas.microsoft.com/office/drawing/2014/main" id="{3DCF7944-6D96-494B-B9C0-140CC8DD3224}"/>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45" name="フローチャート: 判断 344">
          <a:extLst>
            <a:ext uri="{FF2B5EF4-FFF2-40B4-BE49-F238E27FC236}">
              <a16:creationId xmlns:a16="http://schemas.microsoft.com/office/drawing/2014/main" id="{57A5002C-185C-41CA-BAAE-4F6048A26F3E}"/>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46" name="フローチャート: 判断 345">
          <a:extLst>
            <a:ext uri="{FF2B5EF4-FFF2-40B4-BE49-F238E27FC236}">
              <a16:creationId xmlns:a16="http://schemas.microsoft.com/office/drawing/2014/main" id="{9631E6AB-597B-40E3-9324-62C49CE172D9}"/>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7" name="フローチャート: 判断 346">
          <a:extLst>
            <a:ext uri="{FF2B5EF4-FFF2-40B4-BE49-F238E27FC236}">
              <a16:creationId xmlns:a16="http://schemas.microsoft.com/office/drawing/2014/main" id="{8C06B44F-8595-4077-A002-AF6D23BA2944}"/>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8" name="フローチャート: 判断 347">
          <a:extLst>
            <a:ext uri="{FF2B5EF4-FFF2-40B4-BE49-F238E27FC236}">
              <a16:creationId xmlns:a16="http://schemas.microsoft.com/office/drawing/2014/main" id="{B56A9237-DC1F-4637-A238-3CFC59DBF3BD}"/>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69B5F55-658C-49CB-B07E-8F5C00531B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BC3A3F5-A91D-42EB-87C0-FCFB86DE1C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8CEB837-FD9E-4085-B0EE-F0BFBF5674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532B8D9-DA3A-45EA-8188-61A3AB48DA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98B81C4-2C16-42A6-97D5-9C6BE69945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91770</xdr:rowOff>
    </xdr:from>
    <xdr:to>
      <xdr:col>55</xdr:col>
      <xdr:colOff>50800</xdr:colOff>
      <xdr:row>86</xdr:row>
      <xdr:rowOff>21920</xdr:rowOff>
    </xdr:to>
    <xdr:sp macro="" textlink="">
      <xdr:nvSpPr>
        <xdr:cNvPr id="354" name="楕円 353">
          <a:extLst>
            <a:ext uri="{FF2B5EF4-FFF2-40B4-BE49-F238E27FC236}">
              <a16:creationId xmlns:a16="http://schemas.microsoft.com/office/drawing/2014/main" id="{A792E755-4DF5-482E-8536-65591F516763}"/>
            </a:ext>
          </a:extLst>
        </xdr:cNvPr>
        <xdr:cNvSpPr/>
      </xdr:nvSpPr>
      <xdr:spPr>
        <a:xfrm>
          <a:off x="10426700" y="146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6697</xdr:rowOff>
    </xdr:from>
    <xdr:ext cx="469744" cy="259045"/>
    <xdr:sp macro="" textlink="">
      <xdr:nvSpPr>
        <xdr:cNvPr id="355" name="【公営住宅】&#10;一人当たり面積該当値テキスト">
          <a:extLst>
            <a:ext uri="{FF2B5EF4-FFF2-40B4-BE49-F238E27FC236}">
              <a16:creationId xmlns:a16="http://schemas.microsoft.com/office/drawing/2014/main" id="{BEAB3D4B-CE94-40C2-A773-33AC042FE3A5}"/>
            </a:ext>
          </a:extLst>
        </xdr:cNvPr>
        <xdr:cNvSpPr txBox="1"/>
      </xdr:nvSpPr>
      <xdr:spPr>
        <a:xfrm>
          <a:off x="10515600" y="145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92227</xdr:rowOff>
    </xdr:from>
    <xdr:to>
      <xdr:col>50</xdr:col>
      <xdr:colOff>165100</xdr:colOff>
      <xdr:row>86</xdr:row>
      <xdr:rowOff>22377</xdr:rowOff>
    </xdr:to>
    <xdr:sp macro="" textlink="">
      <xdr:nvSpPr>
        <xdr:cNvPr id="356" name="楕円 355">
          <a:extLst>
            <a:ext uri="{FF2B5EF4-FFF2-40B4-BE49-F238E27FC236}">
              <a16:creationId xmlns:a16="http://schemas.microsoft.com/office/drawing/2014/main" id="{0DD19592-9583-4E3C-AE4D-1C13E4EC191E}"/>
            </a:ext>
          </a:extLst>
        </xdr:cNvPr>
        <xdr:cNvSpPr/>
      </xdr:nvSpPr>
      <xdr:spPr>
        <a:xfrm>
          <a:off x="9588500" y="146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142570</xdr:rowOff>
    </xdr:from>
    <xdr:to>
      <xdr:col>55</xdr:col>
      <xdr:colOff>0</xdr:colOff>
      <xdr:row>85</xdr:row>
      <xdr:rowOff>143027</xdr:rowOff>
    </xdr:to>
    <xdr:cxnSp macro="">
      <xdr:nvCxnSpPr>
        <xdr:cNvPr id="357" name="直線コネクタ 356">
          <a:extLst>
            <a:ext uri="{FF2B5EF4-FFF2-40B4-BE49-F238E27FC236}">
              <a16:creationId xmlns:a16="http://schemas.microsoft.com/office/drawing/2014/main" id="{DDE5FB02-DB61-4DF3-B547-EADBC5FDB6E3}"/>
            </a:ext>
          </a:extLst>
        </xdr:cNvPr>
        <xdr:cNvCxnSpPr/>
      </xdr:nvCxnSpPr>
      <xdr:spPr>
        <a:xfrm flipV="1">
          <a:off x="9639300" y="1471582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92914</xdr:rowOff>
    </xdr:from>
    <xdr:to>
      <xdr:col>46</xdr:col>
      <xdr:colOff>38100</xdr:colOff>
      <xdr:row>86</xdr:row>
      <xdr:rowOff>23064</xdr:rowOff>
    </xdr:to>
    <xdr:sp macro="" textlink="">
      <xdr:nvSpPr>
        <xdr:cNvPr id="358" name="楕円 357">
          <a:extLst>
            <a:ext uri="{FF2B5EF4-FFF2-40B4-BE49-F238E27FC236}">
              <a16:creationId xmlns:a16="http://schemas.microsoft.com/office/drawing/2014/main" id="{772E325F-94B1-4B57-A7F8-3319165F480A}"/>
            </a:ext>
          </a:extLst>
        </xdr:cNvPr>
        <xdr:cNvSpPr/>
      </xdr:nvSpPr>
      <xdr:spPr>
        <a:xfrm>
          <a:off x="8699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143027</xdr:rowOff>
    </xdr:from>
    <xdr:to>
      <xdr:col>50</xdr:col>
      <xdr:colOff>114300</xdr:colOff>
      <xdr:row>85</xdr:row>
      <xdr:rowOff>143714</xdr:rowOff>
    </xdr:to>
    <xdr:cxnSp macro="">
      <xdr:nvCxnSpPr>
        <xdr:cNvPr id="359" name="直線コネクタ 358">
          <a:extLst>
            <a:ext uri="{FF2B5EF4-FFF2-40B4-BE49-F238E27FC236}">
              <a16:creationId xmlns:a16="http://schemas.microsoft.com/office/drawing/2014/main" id="{D8C04643-971C-4E9B-9E5B-79E88D640F32}"/>
            </a:ext>
          </a:extLst>
        </xdr:cNvPr>
        <xdr:cNvCxnSpPr/>
      </xdr:nvCxnSpPr>
      <xdr:spPr>
        <a:xfrm flipV="1">
          <a:off x="8750300" y="1471627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93599</xdr:rowOff>
    </xdr:from>
    <xdr:to>
      <xdr:col>41</xdr:col>
      <xdr:colOff>101600</xdr:colOff>
      <xdr:row>86</xdr:row>
      <xdr:rowOff>23749</xdr:rowOff>
    </xdr:to>
    <xdr:sp macro="" textlink="">
      <xdr:nvSpPr>
        <xdr:cNvPr id="360" name="楕円 359">
          <a:extLst>
            <a:ext uri="{FF2B5EF4-FFF2-40B4-BE49-F238E27FC236}">
              <a16:creationId xmlns:a16="http://schemas.microsoft.com/office/drawing/2014/main" id="{1DB8D522-FAAA-4C84-A4C2-5FBD85841286}"/>
            </a:ext>
          </a:extLst>
        </xdr:cNvPr>
        <xdr:cNvSpPr/>
      </xdr:nvSpPr>
      <xdr:spPr>
        <a:xfrm>
          <a:off x="7810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143714</xdr:rowOff>
    </xdr:from>
    <xdr:to>
      <xdr:col>45</xdr:col>
      <xdr:colOff>177800</xdr:colOff>
      <xdr:row>85</xdr:row>
      <xdr:rowOff>144399</xdr:rowOff>
    </xdr:to>
    <xdr:cxnSp macro="">
      <xdr:nvCxnSpPr>
        <xdr:cNvPr id="361" name="直線コネクタ 360">
          <a:extLst>
            <a:ext uri="{FF2B5EF4-FFF2-40B4-BE49-F238E27FC236}">
              <a16:creationId xmlns:a16="http://schemas.microsoft.com/office/drawing/2014/main" id="{67E17403-FB5D-4222-8EE6-9405058ED893}"/>
            </a:ext>
          </a:extLst>
        </xdr:cNvPr>
        <xdr:cNvCxnSpPr/>
      </xdr:nvCxnSpPr>
      <xdr:spPr>
        <a:xfrm flipV="1">
          <a:off x="7861300" y="1471696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93599</xdr:rowOff>
    </xdr:from>
    <xdr:to>
      <xdr:col>36</xdr:col>
      <xdr:colOff>165100</xdr:colOff>
      <xdr:row>86</xdr:row>
      <xdr:rowOff>23749</xdr:rowOff>
    </xdr:to>
    <xdr:sp macro="" textlink="">
      <xdr:nvSpPr>
        <xdr:cNvPr id="362" name="楕円 361">
          <a:extLst>
            <a:ext uri="{FF2B5EF4-FFF2-40B4-BE49-F238E27FC236}">
              <a16:creationId xmlns:a16="http://schemas.microsoft.com/office/drawing/2014/main" id="{BA746890-01E1-497D-8CE9-0235422822EE}"/>
            </a:ext>
          </a:extLst>
        </xdr:cNvPr>
        <xdr:cNvSpPr/>
      </xdr:nvSpPr>
      <xdr:spPr>
        <a:xfrm>
          <a:off x="6921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144399</xdr:rowOff>
    </xdr:from>
    <xdr:to>
      <xdr:col>41</xdr:col>
      <xdr:colOff>50800</xdr:colOff>
      <xdr:row>85</xdr:row>
      <xdr:rowOff>144399</xdr:rowOff>
    </xdr:to>
    <xdr:cxnSp macro="">
      <xdr:nvCxnSpPr>
        <xdr:cNvPr id="363" name="直線コネクタ 362">
          <a:extLst>
            <a:ext uri="{FF2B5EF4-FFF2-40B4-BE49-F238E27FC236}">
              <a16:creationId xmlns:a16="http://schemas.microsoft.com/office/drawing/2014/main" id="{3CFA0067-CB85-4D0D-8935-B94C1C5DFE0B}"/>
            </a:ext>
          </a:extLst>
        </xdr:cNvPr>
        <xdr:cNvCxnSpPr/>
      </xdr:nvCxnSpPr>
      <xdr:spPr>
        <a:xfrm>
          <a:off x="6972300" y="14717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64" name="n_1aveValue【公営住宅】&#10;一人当たり面積">
          <a:extLst>
            <a:ext uri="{FF2B5EF4-FFF2-40B4-BE49-F238E27FC236}">
              <a16:creationId xmlns:a16="http://schemas.microsoft.com/office/drawing/2014/main" id="{222A8F06-DC8D-47A0-97C1-7E87D3B1372C}"/>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65" name="n_2aveValue【公営住宅】&#10;一人当たり面積">
          <a:extLst>
            <a:ext uri="{FF2B5EF4-FFF2-40B4-BE49-F238E27FC236}">
              <a16:creationId xmlns:a16="http://schemas.microsoft.com/office/drawing/2014/main" id="{F9603884-252C-47DB-8245-122138BEC956}"/>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66" name="n_3aveValue【公営住宅】&#10;一人当たり面積">
          <a:extLst>
            <a:ext uri="{FF2B5EF4-FFF2-40B4-BE49-F238E27FC236}">
              <a16:creationId xmlns:a16="http://schemas.microsoft.com/office/drawing/2014/main" id="{2DD4D47F-2629-4940-8E69-7FD7E433C964}"/>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67" name="n_4aveValue【公営住宅】&#10;一人当たり面積">
          <a:extLst>
            <a:ext uri="{FF2B5EF4-FFF2-40B4-BE49-F238E27FC236}">
              <a16:creationId xmlns:a16="http://schemas.microsoft.com/office/drawing/2014/main" id="{22CD2066-C7EA-4B22-8BBC-FC4F20D458A7}"/>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13504</xdr:rowOff>
    </xdr:from>
    <xdr:ext cx="469744" cy="259045"/>
    <xdr:sp macro="" textlink="">
      <xdr:nvSpPr>
        <xdr:cNvPr id="368" name="n_1mainValue【公営住宅】&#10;一人当たり面積">
          <a:extLst>
            <a:ext uri="{FF2B5EF4-FFF2-40B4-BE49-F238E27FC236}">
              <a16:creationId xmlns:a16="http://schemas.microsoft.com/office/drawing/2014/main" id="{08E1EA4C-57DB-407A-8C81-98B84ABA4CAB}"/>
            </a:ext>
          </a:extLst>
        </xdr:cNvPr>
        <xdr:cNvSpPr txBox="1"/>
      </xdr:nvSpPr>
      <xdr:spPr>
        <a:xfrm>
          <a:off x="9391727" y="1475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14191</xdr:rowOff>
    </xdr:from>
    <xdr:ext cx="469744" cy="259045"/>
    <xdr:sp macro="" textlink="">
      <xdr:nvSpPr>
        <xdr:cNvPr id="369" name="n_2mainValue【公営住宅】&#10;一人当たり面積">
          <a:extLst>
            <a:ext uri="{FF2B5EF4-FFF2-40B4-BE49-F238E27FC236}">
              <a16:creationId xmlns:a16="http://schemas.microsoft.com/office/drawing/2014/main" id="{A2B97A1B-48A2-4F8B-B073-0DA288A082DD}"/>
            </a:ext>
          </a:extLst>
        </xdr:cNvPr>
        <xdr:cNvSpPr txBox="1"/>
      </xdr:nvSpPr>
      <xdr:spPr>
        <a:xfrm>
          <a:off x="8515427" y="147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14876</xdr:rowOff>
    </xdr:from>
    <xdr:ext cx="469744" cy="259045"/>
    <xdr:sp macro="" textlink="">
      <xdr:nvSpPr>
        <xdr:cNvPr id="370" name="n_3mainValue【公営住宅】&#10;一人当たり面積">
          <a:extLst>
            <a:ext uri="{FF2B5EF4-FFF2-40B4-BE49-F238E27FC236}">
              <a16:creationId xmlns:a16="http://schemas.microsoft.com/office/drawing/2014/main" id="{B2AB360C-8729-4F63-A42C-D4B71E85F4B4}"/>
            </a:ext>
          </a:extLst>
        </xdr:cNvPr>
        <xdr:cNvSpPr txBox="1"/>
      </xdr:nvSpPr>
      <xdr:spPr>
        <a:xfrm>
          <a:off x="7626427" y="147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14876</xdr:rowOff>
    </xdr:from>
    <xdr:ext cx="469744" cy="259045"/>
    <xdr:sp macro="" textlink="">
      <xdr:nvSpPr>
        <xdr:cNvPr id="371" name="n_4mainValue【公営住宅】&#10;一人当たり面積">
          <a:extLst>
            <a:ext uri="{FF2B5EF4-FFF2-40B4-BE49-F238E27FC236}">
              <a16:creationId xmlns:a16="http://schemas.microsoft.com/office/drawing/2014/main" id="{23C32E4B-B47C-4174-A986-1495FEFD7760}"/>
            </a:ext>
          </a:extLst>
        </xdr:cNvPr>
        <xdr:cNvSpPr txBox="1"/>
      </xdr:nvSpPr>
      <xdr:spPr>
        <a:xfrm>
          <a:off x="6737427" y="147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B69DEB5F-9A8A-4C9B-90F7-17D3DC22EB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D3417A9-D03F-4029-A008-5626613759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F88A155C-AF30-48E5-B537-1FD4FA22EE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C895EFD8-58EF-484A-A1D8-D808117035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42893069-3469-4F78-B5D1-A349C1674E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6186D43A-A653-46F5-AA4E-12675C5975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7CF0EC4E-11D6-491B-BFD9-4BBBE289A1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EAA0B7EB-8624-4177-9E5D-85F09E15345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EA116E66-D35B-49E7-9326-BDA7B5F23F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BE7B15D5-5DEB-420D-9E07-9D9FE11B06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A3350912-2A7F-4067-8310-A63D152290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D340EECB-27AA-4E5C-AD5D-FA264A09EF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EBB37AA-7541-4B53-8D49-B853FD8399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A4602524-36A8-4FA0-8DE8-1B523BED6D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57FDDC83-BE58-4609-A036-D5409D776F6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CDB727F3-73AA-4D7D-83FC-CFE0BCD9FC4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7709BF28-86C0-426A-B211-46CAE88C0F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98CE4CDB-605B-4F94-8806-1C80E5FD81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B623DB06-9D61-4713-8E91-837F95ABEB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9CF76C3A-FBAC-4920-8D9B-289C98A121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AA1EA24-1F06-4941-8CD9-755B83B4A5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E6F45A5B-D960-4CBD-9E05-7EF2268B56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95DFDDA4-077D-4AF8-A29F-0C8A5DBE948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33CD6F96-2C4C-4806-8E64-863E331F4A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54EDF39D-294B-4E4B-B2D0-20633D5DC9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7FC6C720-4B00-4E12-9230-FF306CCCAD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898221A-8DF0-4769-9CA2-D3633549F3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256060EB-9DD7-4ED1-A268-759E7E4759E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98F7480D-1581-4EDE-936B-638B52A2F94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1495A877-D504-4F2F-953A-40136D60EC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BA371E36-2917-4803-8A44-8A872B1868C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50B5A8C5-3F3B-4CE5-B60F-DCB6AAAD82B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DAD83572-F9A0-4959-BD47-C906C2CAB88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127EE03B-D794-41A7-B86F-85BD77CE6A9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241D7A93-3B6D-4736-8CC3-F059A43FF51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8BF91EEE-FA6F-4C48-B2DD-7BE0498740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2CF96E81-8380-4ED0-9BFB-EE45BACE1AE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754283-BA28-4A29-AA4E-57E7C9ECD2B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E109CDA7-C747-4028-9D6D-C71F97889B0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CBA4A83D-145E-4BD8-835A-455302AA99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2953D417-9C20-417E-9FBD-F4C1E77356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13" name="直線コネクタ 412">
          <a:extLst>
            <a:ext uri="{FF2B5EF4-FFF2-40B4-BE49-F238E27FC236}">
              <a16:creationId xmlns:a16="http://schemas.microsoft.com/office/drawing/2014/main" id="{D29666FE-0689-4B61-8E2A-49B70224049A}"/>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D4E74EE9-FC1E-403C-B80F-CF94ED14472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a:extLst>
            <a:ext uri="{FF2B5EF4-FFF2-40B4-BE49-F238E27FC236}">
              <a16:creationId xmlns:a16="http://schemas.microsoft.com/office/drawing/2014/main" id="{03F602B7-02A9-4ECB-B0E1-D571B9F0E0B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8E244F75-1F67-423F-ABC4-1EF8F4F110D8}"/>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17" name="直線コネクタ 416">
          <a:extLst>
            <a:ext uri="{FF2B5EF4-FFF2-40B4-BE49-F238E27FC236}">
              <a16:creationId xmlns:a16="http://schemas.microsoft.com/office/drawing/2014/main" id="{05F20E20-0C76-41BE-9CA8-667739966DC5}"/>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3FC79FB5-C3CF-4AC1-8A2D-26B7100586F6}"/>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19" name="フローチャート: 判断 418">
          <a:extLst>
            <a:ext uri="{FF2B5EF4-FFF2-40B4-BE49-F238E27FC236}">
              <a16:creationId xmlns:a16="http://schemas.microsoft.com/office/drawing/2014/main" id="{000BE06D-CF27-4303-84B9-C2130D03467D}"/>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0" name="フローチャート: 判断 419">
          <a:extLst>
            <a:ext uri="{FF2B5EF4-FFF2-40B4-BE49-F238E27FC236}">
              <a16:creationId xmlns:a16="http://schemas.microsoft.com/office/drawing/2014/main" id="{B90F36F4-EF7A-4ECE-9519-F1E884DFCC45}"/>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1" name="フローチャート: 判断 420">
          <a:extLst>
            <a:ext uri="{FF2B5EF4-FFF2-40B4-BE49-F238E27FC236}">
              <a16:creationId xmlns:a16="http://schemas.microsoft.com/office/drawing/2014/main" id="{03671ED9-E701-4B36-BDD5-0F4364AF807D}"/>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22" name="フローチャート: 判断 421">
          <a:extLst>
            <a:ext uri="{FF2B5EF4-FFF2-40B4-BE49-F238E27FC236}">
              <a16:creationId xmlns:a16="http://schemas.microsoft.com/office/drawing/2014/main" id="{2CBFB151-E893-4C44-A748-F991C54697CF}"/>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23" name="フローチャート: 判断 422">
          <a:extLst>
            <a:ext uri="{FF2B5EF4-FFF2-40B4-BE49-F238E27FC236}">
              <a16:creationId xmlns:a16="http://schemas.microsoft.com/office/drawing/2014/main" id="{B6520503-E97B-440D-8F09-6A0CAA0B9758}"/>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655D4EB3-2A3F-4CC2-93E3-D7F4A6AE97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15C4B06-3CF3-4AEA-91B2-F8BA47A8D3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F627538-2747-472B-8049-C4AB0C112C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F4AD25A-1195-4B30-94F1-ED29B96FDE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3C833F9-B6F8-438D-8AA8-737BC1A6BC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907</xdr:rowOff>
    </xdr:from>
    <xdr:to>
      <xdr:col>85</xdr:col>
      <xdr:colOff>177800</xdr:colOff>
      <xdr:row>34</xdr:row>
      <xdr:rowOff>102507</xdr:rowOff>
    </xdr:to>
    <xdr:sp macro="" textlink="">
      <xdr:nvSpPr>
        <xdr:cNvPr id="429" name="楕円 428">
          <a:extLst>
            <a:ext uri="{FF2B5EF4-FFF2-40B4-BE49-F238E27FC236}">
              <a16:creationId xmlns:a16="http://schemas.microsoft.com/office/drawing/2014/main" id="{664C78F1-D1DE-4E7E-A4FC-0C0871B361F8}"/>
            </a:ext>
          </a:extLst>
        </xdr:cNvPr>
        <xdr:cNvSpPr/>
      </xdr:nvSpPr>
      <xdr:spPr>
        <a:xfrm>
          <a:off x="162687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125384</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E9F786F8-AC96-46EE-9CFF-4AA842830646}"/>
            </a:ext>
          </a:extLst>
        </xdr:cNvPr>
        <xdr:cNvSpPr txBox="1"/>
      </xdr:nvSpPr>
      <xdr:spPr>
        <a:xfrm>
          <a:off x="16357600" y="578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134801</xdr:rowOff>
    </xdr:from>
    <xdr:to>
      <xdr:col>81</xdr:col>
      <xdr:colOff>101600</xdr:colOff>
      <xdr:row>34</xdr:row>
      <xdr:rowOff>64951</xdr:rowOff>
    </xdr:to>
    <xdr:sp macro="" textlink="">
      <xdr:nvSpPr>
        <xdr:cNvPr id="431" name="楕円 430">
          <a:extLst>
            <a:ext uri="{FF2B5EF4-FFF2-40B4-BE49-F238E27FC236}">
              <a16:creationId xmlns:a16="http://schemas.microsoft.com/office/drawing/2014/main" id="{4E0E633A-4FB1-4127-A9D8-E3DC51AA8A16}"/>
            </a:ext>
          </a:extLst>
        </xdr:cNvPr>
        <xdr:cNvSpPr/>
      </xdr:nvSpPr>
      <xdr:spPr>
        <a:xfrm>
          <a:off x="15430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14151</xdr:rowOff>
    </xdr:from>
    <xdr:to>
      <xdr:col>85</xdr:col>
      <xdr:colOff>127000</xdr:colOff>
      <xdr:row>34</xdr:row>
      <xdr:rowOff>51707</xdr:rowOff>
    </xdr:to>
    <xdr:cxnSp macro="">
      <xdr:nvCxnSpPr>
        <xdr:cNvPr id="432" name="直線コネクタ 431">
          <a:extLst>
            <a:ext uri="{FF2B5EF4-FFF2-40B4-BE49-F238E27FC236}">
              <a16:creationId xmlns:a16="http://schemas.microsoft.com/office/drawing/2014/main" id="{6E5D6E35-ACFC-436D-9056-D468BF026E67}"/>
            </a:ext>
          </a:extLst>
        </xdr:cNvPr>
        <xdr:cNvCxnSpPr/>
      </xdr:nvCxnSpPr>
      <xdr:spPr>
        <a:xfrm>
          <a:off x="15481300" y="58434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98878</xdr:rowOff>
    </xdr:from>
    <xdr:to>
      <xdr:col>76</xdr:col>
      <xdr:colOff>165100</xdr:colOff>
      <xdr:row>34</xdr:row>
      <xdr:rowOff>29028</xdr:rowOff>
    </xdr:to>
    <xdr:sp macro="" textlink="">
      <xdr:nvSpPr>
        <xdr:cNvPr id="433" name="楕円 432">
          <a:extLst>
            <a:ext uri="{FF2B5EF4-FFF2-40B4-BE49-F238E27FC236}">
              <a16:creationId xmlns:a16="http://schemas.microsoft.com/office/drawing/2014/main" id="{98207978-BBCF-4704-8FF8-4E64EB4A3BB1}"/>
            </a:ext>
          </a:extLst>
        </xdr:cNvPr>
        <xdr:cNvSpPr/>
      </xdr:nvSpPr>
      <xdr:spPr>
        <a:xfrm>
          <a:off x="14541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149678</xdr:rowOff>
    </xdr:from>
    <xdr:to>
      <xdr:col>81</xdr:col>
      <xdr:colOff>50800</xdr:colOff>
      <xdr:row>34</xdr:row>
      <xdr:rowOff>14151</xdr:rowOff>
    </xdr:to>
    <xdr:cxnSp macro="">
      <xdr:nvCxnSpPr>
        <xdr:cNvPr id="434" name="直線コネクタ 433">
          <a:extLst>
            <a:ext uri="{FF2B5EF4-FFF2-40B4-BE49-F238E27FC236}">
              <a16:creationId xmlns:a16="http://schemas.microsoft.com/office/drawing/2014/main" id="{995B1F9A-1BF7-44EF-8965-FAEFB33A3185}"/>
            </a:ext>
          </a:extLst>
        </xdr:cNvPr>
        <xdr:cNvCxnSpPr/>
      </xdr:nvCxnSpPr>
      <xdr:spPr>
        <a:xfrm>
          <a:off x="14592300" y="58075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59690</xdr:rowOff>
    </xdr:from>
    <xdr:to>
      <xdr:col>72</xdr:col>
      <xdr:colOff>38100</xdr:colOff>
      <xdr:row>33</xdr:row>
      <xdr:rowOff>161290</xdr:rowOff>
    </xdr:to>
    <xdr:sp macro="" textlink="">
      <xdr:nvSpPr>
        <xdr:cNvPr id="435" name="楕円 434">
          <a:extLst>
            <a:ext uri="{FF2B5EF4-FFF2-40B4-BE49-F238E27FC236}">
              <a16:creationId xmlns:a16="http://schemas.microsoft.com/office/drawing/2014/main" id="{62EC6D2A-E57A-4573-AC12-CD7EDE4616BE}"/>
            </a:ext>
          </a:extLst>
        </xdr:cNvPr>
        <xdr:cNvSpPr/>
      </xdr:nvSpPr>
      <xdr:spPr>
        <a:xfrm>
          <a:off x="13652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110490</xdr:rowOff>
    </xdr:from>
    <xdr:to>
      <xdr:col>76</xdr:col>
      <xdr:colOff>114300</xdr:colOff>
      <xdr:row>33</xdr:row>
      <xdr:rowOff>149678</xdr:rowOff>
    </xdr:to>
    <xdr:cxnSp macro="">
      <xdr:nvCxnSpPr>
        <xdr:cNvPr id="436" name="直線コネクタ 435">
          <a:extLst>
            <a:ext uri="{FF2B5EF4-FFF2-40B4-BE49-F238E27FC236}">
              <a16:creationId xmlns:a16="http://schemas.microsoft.com/office/drawing/2014/main" id="{B6378365-C0AC-40B6-9920-F4707F3F861A}"/>
            </a:ext>
          </a:extLst>
        </xdr:cNvPr>
        <xdr:cNvCxnSpPr/>
      </xdr:nvCxnSpPr>
      <xdr:spPr>
        <a:xfrm>
          <a:off x="13703300" y="5768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23767</xdr:rowOff>
    </xdr:from>
    <xdr:to>
      <xdr:col>67</xdr:col>
      <xdr:colOff>101600</xdr:colOff>
      <xdr:row>33</xdr:row>
      <xdr:rowOff>125367</xdr:rowOff>
    </xdr:to>
    <xdr:sp macro="" textlink="">
      <xdr:nvSpPr>
        <xdr:cNvPr id="437" name="楕円 436">
          <a:extLst>
            <a:ext uri="{FF2B5EF4-FFF2-40B4-BE49-F238E27FC236}">
              <a16:creationId xmlns:a16="http://schemas.microsoft.com/office/drawing/2014/main" id="{5F58DE60-C5D3-46FA-9769-B404DB0E1BFB}"/>
            </a:ext>
          </a:extLst>
        </xdr:cNvPr>
        <xdr:cNvSpPr/>
      </xdr:nvSpPr>
      <xdr:spPr>
        <a:xfrm>
          <a:off x="12763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74567</xdr:rowOff>
    </xdr:from>
    <xdr:to>
      <xdr:col>71</xdr:col>
      <xdr:colOff>177800</xdr:colOff>
      <xdr:row>33</xdr:row>
      <xdr:rowOff>110490</xdr:rowOff>
    </xdr:to>
    <xdr:cxnSp macro="">
      <xdr:nvCxnSpPr>
        <xdr:cNvPr id="438" name="直線コネクタ 437">
          <a:extLst>
            <a:ext uri="{FF2B5EF4-FFF2-40B4-BE49-F238E27FC236}">
              <a16:creationId xmlns:a16="http://schemas.microsoft.com/office/drawing/2014/main" id="{4C55C568-F034-4C7C-A7E1-C2A302AE9B27}"/>
            </a:ext>
          </a:extLst>
        </xdr:cNvPr>
        <xdr:cNvCxnSpPr/>
      </xdr:nvCxnSpPr>
      <xdr:spPr>
        <a:xfrm>
          <a:off x="12814300" y="5732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FA079F11-8388-4FE0-9632-6C9E3A4E13FF}"/>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C02C9E70-8EB5-4081-B2CD-E5787D8A4C01}"/>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12DB9528-939E-4CE3-BE44-C3A9C61D4C51}"/>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6B35BEEC-CA00-447F-9516-86BFAEBE2715}"/>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81478</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247C3A9B-606E-441E-B299-1FEB31A20D44}"/>
            </a:ext>
          </a:extLst>
        </xdr:cNvPr>
        <xdr:cNvSpPr txBox="1"/>
      </xdr:nvSpPr>
      <xdr:spPr>
        <a:xfrm>
          <a:off x="152660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45555</xdr:rowOff>
    </xdr:from>
    <xdr:ext cx="340478" cy="259045"/>
    <xdr:sp macro="" textlink="">
      <xdr:nvSpPr>
        <xdr:cNvPr id="444" name="n_2mainValue【認定こども園・幼稚園・保育所】&#10;有形固定資産減価償却率">
          <a:extLst>
            <a:ext uri="{FF2B5EF4-FFF2-40B4-BE49-F238E27FC236}">
              <a16:creationId xmlns:a16="http://schemas.microsoft.com/office/drawing/2014/main" id="{7B56C6E3-2DAB-4CF2-B885-11D86BDE467A}"/>
            </a:ext>
          </a:extLst>
        </xdr:cNvPr>
        <xdr:cNvSpPr txBox="1"/>
      </xdr:nvSpPr>
      <xdr:spPr>
        <a:xfrm>
          <a:off x="14422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6367</xdr:rowOff>
    </xdr:from>
    <xdr:ext cx="340478" cy="259045"/>
    <xdr:sp macro="" textlink="">
      <xdr:nvSpPr>
        <xdr:cNvPr id="445" name="n_3mainValue【認定こども園・幼稚園・保育所】&#10;有形固定資産減価償却率">
          <a:extLst>
            <a:ext uri="{FF2B5EF4-FFF2-40B4-BE49-F238E27FC236}">
              <a16:creationId xmlns:a16="http://schemas.microsoft.com/office/drawing/2014/main" id="{F79BD246-762C-4574-A52B-26FF1BD4E57F}"/>
            </a:ext>
          </a:extLst>
        </xdr:cNvPr>
        <xdr:cNvSpPr txBox="1"/>
      </xdr:nvSpPr>
      <xdr:spPr>
        <a:xfrm>
          <a:off x="13533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141894</xdr:rowOff>
    </xdr:from>
    <xdr:ext cx="340478" cy="259045"/>
    <xdr:sp macro="" textlink="">
      <xdr:nvSpPr>
        <xdr:cNvPr id="446" name="n_4mainValue【認定こども園・幼稚園・保育所】&#10;有形固定資産減価償却率">
          <a:extLst>
            <a:ext uri="{FF2B5EF4-FFF2-40B4-BE49-F238E27FC236}">
              <a16:creationId xmlns:a16="http://schemas.microsoft.com/office/drawing/2014/main" id="{BBC366B2-EECA-4970-AB95-7825D80E842D}"/>
            </a:ext>
          </a:extLst>
        </xdr:cNvPr>
        <xdr:cNvSpPr txBox="1"/>
      </xdr:nvSpPr>
      <xdr:spPr>
        <a:xfrm>
          <a:off x="1264406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B7E4F3C0-8AF3-4755-96D2-CCF491FF41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83C67B0F-E08D-4E3E-8ED0-5B909C09E9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ABFAB0C8-99DB-4015-89CD-7AB49E9B1E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685E7DFD-3C0B-4EF4-9E8B-9A4B878E3B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5F62BF0E-DB51-4677-9AD8-42C07B0F4A1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555257E6-ACD6-4F1F-9BE0-B9DE05D6BB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EB2EB756-FB1E-4F00-8FE0-CA0D82E687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555C465-1F0C-40EC-A2DA-7B28F6CBAA7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2DDAEAFD-6D5A-4519-ADBB-312B438FE44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6E584FBC-EE64-4484-8BE7-D49EECBEA6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F9252925-AB07-4790-BD48-EE8D19363D6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74C1CC03-C095-47A6-AD63-1AC3737A795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D0F2A8E3-8642-412D-8B59-1C94F6B2AB2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2BD82D82-7C21-43C4-B63B-104B66EE33D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46C4E5B8-6DEE-4702-A9E9-9161812FB99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6D285E66-AA2E-4EB9-97A2-445D97DFF3D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C34FD531-A34B-45EA-AABC-5C7D6C2336A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75D717C6-6063-4DAD-8D16-D659DF981E4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55D4D4F1-3ADC-4E29-9AA4-E0F89CF3D4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8EAC13C0-06B2-4851-8A0D-FC74FB2C8A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53EF2680-E8D1-4A3B-BA83-BDCF482BB5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68" name="直線コネクタ 467">
          <a:extLst>
            <a:ext uri="{FF2B5EF4-FFF2-40B4-BE49-F238E27FC236}">
              <a16:creationId xmlns:a16="http://schemas.microsoft.com/office/drawing/2014/main" id="{9DE5857D-0536-4B33-862C-F6864FE4F528}"/>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70139111-34CA-4F8F-928A-DCC073E60BDD}"/>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0" name="直線コネクタ 469">
          <a:extLst>
            <a:ext uri="{FF2B5EF4-FFF2-40B4-BE49-F238E27FC236}">
              <a16:creationId xmlns:a16="http://schemas.microsoft.com/office/drawing/2014/main" id="{03E0F2F7-95CF-474E-ADB5-D2C8B3E4203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7865A956-7D87-46A9-A44E-DB5D99716751}"/>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72" name="直線コネクタ 471">
          <a:extLst>
            <a:ext uri="{FF2B5EF4-FFF2-40B4-BE49-F238E27FC236}">
              <a16:creationId xmlns:a16="http://schemas.microsoft.com/office/drawing/2014/main" id="{953B9C17-D54D-4BF4-83CC-669EB1F2FA1A}"/>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88D15BF1-6C70-42BD-8111-06BC474578CD}"/>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74" name="フローチャート: 判断 473">
          <a:extLst>
            <a:ext uri="{FF2B5EF4-FFF2-40B4-BE49-F238E27FC236}">
              <a16:creationId xmlns:a16="http://schemas.microsoft.com/office/drawing/2014/main" id="{993BA90E-4891-4D7D-808C-FE986C36423C}"/>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75" name="フローチャート: 判断 474">
          <a:extLst>
            <a:ext uri="{FF2B5EF4-FFF2-40B4-BE49-F238E27FC236}">
              <a16:creationId xmlns:a16="http://schemas.microsoft.com/office/drawing/2014/main" id="{5BBDF9C0-7BDA-4447-BFAB-788C299556F6}"/>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76" name="フローチャート: 判断 475">
          <a:extLst>
            <a:ext uri="{FF2B5EF4-FFF2-40B4-BE49-F238E27FC236}">
              <a16:creationId xmlns:a16="http://schemas.microsoft.com/office/drawing/2014/main" id="{9CB2C06C-BDFB-4AF9-A75C-140898878684}"/>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77" name="フローチャート: 判断 476">
          <a:extLst>
            <a:ext uri="{FF2B5EF4-FFF2-40B4-BE49-F238E27FC236}">
              <a16:creationId xmlns:a16="http://schemas.microsoft.com/office/drawing/2014/main" id="{50563B4E-05A4-4A00-BD40-615C7C0198A4}"/>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78" name="フローチャート: 判断 477">
          <a:extLst>
            <a:ext uri="{FF2B5EF4-FFF2-40B4-BE49-F238E27FC236}">
              <a16:creationId xmlns:a16="http://schemas.microsoft.com/office/drawing/2014/main" id="{C6CD4FB7-66D7-4FAD-9B04-37C471840077}"/>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5D8CEC2-B230-4431-ADC9-B7FE451E049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EC08B004-F0F3-4B6D-BE45-5B5D54DD8F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FDFFA6B-F9F9-4A3B-BC5C-9842D440C3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E64A627-AA06-40B4-9AF3-C0AF39387E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EFF051E-A56E-45F1-A894-8BE56AF15C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xdr:rowOff>
    </xdr:from>
    <xdr:to>
      <xdr:col>116</xdr:col>
      <xdr:colOff>114300</xdr:colOff>
      <xdr:row>41</xdr:row>
      <xdr:rowOff>106426</xdr:rowOff>
    </xdr:to>
    <xdr:sp macro="" textlink="">
      <xdr:nvSpPr>
        <xdr:cNvPr id="484" name="楕円 483">
          <a:extLst>
            <a:ext uri="{FF2B5EF4-FFF2-40B4-BE49-F238E27FC236}">
              <a16:creationId xmlns:a16="http://schemas.microsoft.com/office/drawing/2014/main" id="{76A8009E-A7F0-4D69-9732-ECB89DB48922}"/>
            </a:ext>
          </a:extLst>
        </xdr:cNvPr>
        <xdr:cNvSpPr/>
      </xdr:nvSpPr>
      <xdr:spPr>
        <a:xfrm>
          <a:off x="22110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91203</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E97A74AE-A0C5-4905-AD4F-995C401429C0}"/>
            </a:ext>
          </a:extLst>
        </xdr:cNvPr>
        <xdr:cNvSpPr txBox="1"/>
      </xdr:nvSpPr>
      <xdr:spPr>
        <a:xfrm>
          <a:off x="22199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86" name="楕円 485">
          <a:extLst>
            <a:ext uri="{FF2B5EF4-FFF2-40B4-BE49-F238E27FC236}">
              <a16:creationId xmlns:a16="http://schemas.microsoft.com/office/drawing/2014/main" id="{444981C8-709E-4CF5-895E-DEF23985D19A}"/>
            </a:ext>
          </a:extLst>
        </xdr:cNvPr>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55626</xdr:rowOff>
    </xdr:from>
    <xdr:to>
      <xdr:col>116</xdr:col>
      <xdr:colOff>63500</xdr:colOff>
      <xdr:row>41</xdr:row>
      <xdr:rowOff>55626</xdr:rowOff>
    </xdr:to>
    <xdr:cxnSp macro="">
      <xdr:nvCxnSpPr>
        <xdr:cNvPr id="487" name="直線コネクタ 486">
          <a:extLst>
            <a:ext uri="{FF2B5EF4-FFF2-40B4-BE49-F238E27FC236}">
              <a16:creationId xmlns:a16="http://schemas.microsoft.com/office/drawing/2014/main" id="{DEB4D80F-6550-4D72-A0D0-EF1528EB5DC7}"/>
            </a:ext>
          </a:extLst>
        </xdr:cNvPr>
        <xdr:cNvCxnSpPr/>
      </xdr:nvCxnSpPr>
      <xdr:spPr>
        <a:xfrm>
          <a:off x="21323300" y="708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xdr:rowOff>
    </xdr:from>
    <xdr:to>
      <xdr:col>107</xdr:col>
      <xdr:colOff>101600</xdr:colOff>
      <xdr:row>41</xdr:row>
      <xdr:rowOff>106426</xdr:rowOff>
    </xdr:to>
    <xdr:sp macro="" textlink="">
      <xdr:nvSpPr>
        <xdr:cNvPr id="488" name="楕円 487">
          <a:extLst>
            <a:ext uri="{FF2B5EF4-FFF2-40B4-BE49-F238E27FC236}">
              <a16:creationId xmlns:a16="http://schemas.microsoft.com/office/drawing/2014/main" id="{B2799316-01ED-44F0-B249-EE286918462B}"/>
            </a:ext>
          </a:extLst>
        </xdr:cNvPr>
        <xdr:cNvSpPr/>
      </xdr:nvSpPr>
      <xdr:spPr>
        <a:xfrm>
          <a:off x="20383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55626</xdr:rowOff>
    </xdr:to>
    <xdr:cxnSp macro="">
      <xdr:nvCxnSpPr>
        <xdr:cNvPr id="489" name="直線コネクタ 488">
          <a:extLst>
            <a:ext uri="{FF2B5EF4-FFF2-40B4-BE49-F238E27FC236}">
              <a16:creationId xmlns:a16="http://schemas.microsoft.com/office/drawing/2014/main" id="{B01A179C-A141-4814-A2A0-B5A8F7F0163D}"/>
            </a:ext>
          </a:extLst>
        </xdr:cNvPr>
        <xdr:cNvCxnSpPr/>
      </xdr:nvCxnSpPr>
      <xdr:spPr>
        <a:xfrm>
          <a:off x="20434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7112</xdr:rowOff>
    </xdr:from>
    <xdr:to>
      <xdr:col>102</xdr:col>
      <xdr:colOff>165100</xdr:colOff>
      <xdr:row>41</xdr:row>
      <xdr:rowOff>108712</xdr:rowOff>
    </xdr:to>
    <xdr:sp macro="" textlink="">
      <xdr:nvSpPr>
        <xdr:cNvPr id="490" name="楕円 489">
          <a:extLst>
            <a:ext uri="{FF2B5EF4-FFF2-40B4-BE49-F238E27FC236}">
              <a16:creationId xmlns:a16="http://schemas.microsoft.com/office/drawing/2014/main" id="{EE088100-474F-4D16-9D34-23F4AED27B6B}"/>
            </a:ext>
          </a:extLst>
        </xdr:cNvPr>
        <xdr:cNvSpPr/>
      </xdr:nvSpPr>
      <xdr:spPr>
        <a:xfrm>
          <a:off x="19494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55626</xdr:rowOff>
    </xdr:from>
    <xdr:to>
      <xdr:col>107</xdr:col>
      <xdr:colOff>50800</xdr:colOff>
      <xdr:row>41</xdr:row>
      <xdr:rowOff>57912</xdr:rowOff>
    </xdr:to>
    <xdr:cxnSp macro="">
      <xdr:nvCxnSpPr>
        <xdr:cNvPr id="491" name="直線コネクタ 490">
          <a:extLst>
            <a:ext uri="{FF2B5EF4-FFF2-40B4-BE49-F238E27FC236}">
              <a16:creationId xmlns:a16="http://schemas.microsoft.com/office/drawing/2014/main" id="{594D31E9-C767-4DB1-9EBC-AEF0A7A63183}"/>
            </a:ext>
          </a:extLst>
        </xdr:cNvPr>
        <xdr:cNvCxnSpPr/>
      </xdr:nvCxnSpPr>
      <xdr:spPr>
        <a:xfrm flipV="1">
          <a:off x="19545300" y="70850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7112</xdr:rowOff>
    </xdr:from>
    <xdr:to>
      <xdr:col>98</xdr:col>
      <xdr:colOff>38100</xdr:colOff>
      <xdr:row>41</xdr:row>
      <xdr:rowOff>108712</xdr:rowOff>
    </xdr:to>
    <xdr:sp macro="" textlink="">
      <xdr:nvSpPr>
        <xdr:cNvPr id="492" name="楕円 491">
          <a:extLst>
            <a:ext uri="{FF2B5EF4-FFF2-40B4-BE49-F238E27FC236}">
              <a16:creationId xmlns:a16="http://schemas.microsoft.com/office/drawing/2014/main" id="{44DDF12B-1634-41FD-8EAA-E1BBFD725C75}"/>
            </a:ext>
          </a:extLst>
        </xdr:cNvPr>
        <xdr:cNvSpPr/>
      </xdr:nvSpPr>
      <xdr:spPr>
        <a:xfrm>
          <a:off x="18605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57912</xdr:rowOff>
    </xdr:from>
    <xdr:to>
      <xdr:col>102</xdr:col>
      <xdr:colOff>114300</xdr:colOff>
      <xdr:row>41</xdr:row>
      <xdr:rowOff>57912</xdr:rowOff>
    </xdr:to>
    <xdr:cxnSp macro="">
      <xdr:nvCxnSpPr>
        <xdr:cNvPr id="493" name="直線コネクタ 492">
          <a:extLst>
            <a:ext uri="{FF2B5EF4-FFF2-40B4-BE49-F238E27FC236}">
              <a16:creationId xmlns:a16="http://schemas.microsoft.com/office/drawing/2014/main" id="{0347966B-9B9B-4416-90D6-F4EA264EF863}"/>
            </a:ext>
          </a:extLst>
        </xdr:cNvPr>
        <xdr:cNvCxnSpPr/>
      </xdr:nvCxnSpPr>
      <xdr:spPr>
        <a:xfrm>
          <a:off x="18656300" y="7087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3999FB81-850A-4B25-BE99-75887ED1242C}"/>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EE632ECF-07C7-43C0-8E5D-B8B54EB4C31B}"/>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EA67A4E8-3740-4672-8D46-38AD4EC20168}"/>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DE0F9B42-8D54-4269-854D-D9EA8E93BBA9}"/>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92A83A9-0DB0-4622-ABF4-567C5E85DEAE}"/>
            </a:ext>
          </a:extLst>
        </xdr:cNvPr>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97553</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60433090-FA91-41ED-A24E-43CFE9036E62}"/>
            </a:ext>
          </a:extLst>
        </xdr:cNvPr>
        <xdr:cNvSpPr txBox="1"/>
      </xdr:nvSpPr>
      <xdr:spPr>
        <a:xfrm>
          <a:off x="20199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99839</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CC539FF8-4BAB-4C8F-9D87-73912280E095}"/>
            </a:ext>
          </a:extLst>
        </xdr:cNvPr>
        <xdr:cNvSpPr txBox="1"/>
      </xdr:nvSpPr>
      <xdr:spPr>
        <a:xfrm>
          <a:off x="19310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99839</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863B0728-F3FF-4B7E-BB80-06B2804FD8BB}"/>
            </a:ext>
          </a:extLst>
        </xdr:cNvPr>
        <xdr:cNvSpPr txBox="1"/>
      </xdr:nvSpPr>
      <xdr:spPr>
        <a:xfrm>
          <a:off x="18421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835C98DD-8A4B-43D7-8D99-D94D1EBAC4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7200BCB6-823E-43EB-AEDA-F002393EB6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541F4430-2308-4C15-862A-9E15B5E0CF1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482A0F63-32BB-4DB5-9EC0-2FA964F056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B61D021-A032-4729-BD52-31F5BD9530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1D18BC47-7D49-4913-862E-8D3762A22E8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F9C4F749-8875-4215-B8D1-39944342C7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B353AB20-E4F2-4A74-93E6-1C468AE41D4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4E1F7911-9CE1-484D-AA4C-A55399BFBE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48B44D49-3819-4F76-9BE0-6EA34A26E6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D0BB21D0-6857-46A1-9409-8E84FF8C5A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D6E39D68-7B2D-472F-ABAD-A6E2826B798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38B0220C-79D5-4D73-B067-E91228C31DE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936A37B6-CFCF-4690-9D1B-2BE607B4DA9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0F40E88B-2418-409A-8410-D1A621EDE29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CBDCD879-F84C-497A-8274-441A942232D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2B3195A0-EB13-4553-91CB-43F7E37CE38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5EF28284-B3DB-4C83-8623-ED3DCF8E44B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E64AA8DA-0C40-4494-B265-D7AF23B8CE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CF8ECAD0-D2D8-4112-B262-AC5F579A0C8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821EAAC2-B190-4814-8443-ECE50D019F1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2DCEEB51-C453-4A05-B2FB-42C5400FBE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A86DBAF2-DF97-4B77-AC89-FF0DC5EA44E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7182455F-B485-4613-9B6E-AEE67FF8F8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26" name="直線コネクタ 525">
          <a:extLst>
            <a:ext uri="{FF2B5EF4-FFF2-40B4-BE49-F238E27FC236}">
              <a16:creationId xmlns:a16="http://schemas.microsoft.com/office/drawing/2014/main" id="{5D0DB090-EFA0-49AF-B91D-B430CD8716D8}"/>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87500EF2-9DAF-4130-8BD4-3AFCECFD49EE}"/>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28" name="直線コネクタ 527">
          <a:extLst>
            <a:ext uri="{FF2B5EF4-FFF2-40B4-BE49-F238E27FC236}">
              <a16:creationId xmlns:a16="http://schemas.microsoft.com/office/drawing/2014/main" id="{14361813-D1C1-4326-A369-48F3866C843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DDE2D4E8-EBF6-4892-B5BD-6B0DA66F7159}"/>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0" name="直線コネクタ 529">
          <a:extLst>
            <a:ext uri="{FF2B5EF4-FFF2-40B4-BE49-F238E27FC236}">
              <a16:creationId xmlns:a16="http://schemas.microsoft.com/office/drawing/2014/main" id="{F1FDE16F-6E43-4675-BFB0-70CD763AED93}"/>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92B93E3A-4BEE-4686-9B90-121D6DEBA831}"/>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32" name="フローチャート: 判断 531">
          <a:extLst>
            <a:ext uri="{FF2B5EF4-FFF2-40B4-BE49-F238E27FC236}">
              <a16:creationId xmlns:a16="http://schemas.microsoft.com/office/drawing/2014/main" id="{1AA46FA3-31B9-43C0-B191-AFF9D70E84E5}"/>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33" name="フローチャート: 判断 532">
          <a:extLst>
            <a:ext uri="{FF2B5EF4-FFF2-40B4-BE49-F238E27FC236}">
              <a16:creationId xmlns:a16="http://schemas.microsoft.com/office/drawing/2014/main" id="{13308F77-992C-4840-8DC7-0932B27EC2F7}"/>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34" name="フローチャート: 判断 533">
          <a:extLst>
            <a:ext uri="{FF2B5EF4-FFF2-40B4-BE49-F238E27FC236}">
              <a16:creationId xmlns:a16="http://schemas.microsoft.com/office/drawing/2014/main" id="{04556366-5F69-4055-B341-28FA1C15D6E6}"/>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35" name="フローチャート: 判断 534">
          <a:extLst>
            <a:ext uri="{FF2B5EF4-FFF2-40B4-BE49-F238E27FC236}">
              <a16:creationId xmlns:a16="http://schemas.microsoft.com/office/drawing/2014/main" id="{61200515-D417-4FE0-871A-26799EC7D6A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36" name="フローチャート: 判断 535">
          <a:extLst>
            <a:ext uri="{FF2B5EF4-FFF2-40B4-BE49-F238E27FC236}">
              <a16:creationId xmlns:a16="http://schemas.microsoft.com/office/drawing/2014/main" id="{867E2280-2867-4F2E-9936-B715133FDEA2}"/>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2F34705-BD00-4D42-9A99-72263B9A50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52D3B21A-FD4A-4E5F-AA0D-D307A9A7903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AEF05EC9-183F-42C4-8BD1-3AB3CCE91A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2019651-531C-4F25-B677-FA7DB7583B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5E762AF-EF3F-4D09-A7B4-A6D454B356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42" name="楕円 541">
          <a:extLst>
            <a:ext uri="{FF2B5EF4-FFF2-40B4-BE49-F238E27FC236}">
              <a16:creationId xmlns:a16="http://schemas.microsoft.com/office/drawing/2014/main" id="{96C5666E-0DC4-4868-A55B-A8ECC31856D2}"/>
            </a:ext>
          </a:extLst>
        </xdr:cNvPr>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3B63FD6C-CBB5-4B2D-9CE9-C7E376A4E8CF}"/>
            </a:ext>
          </a:extLst>
        </xdr:cNvPr>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44" name="楕円 543">
          <a:extLst>
            <a:ext uri="{FF2B5EF4-FFF2-40B4-BE49-F238E27FC236}">
              <a16:creationId xmlns:a16="http://schemas.microsoft.com/office/drawing/2014/main" id="{1D863E87-FB01-40FF-890B-C9BC7AD329C4}"/>
            </a:ext>
          </a:extLst>
        </xdr:cNvPr>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91440</xdr:rowOff>
    </xdr:to>
    <xdr:cxnSp macro="">
      <xdr:nvCxnSpPr>
        <xdr:cNvPr id="545" name="直線コネクタ 544">
          <a:extLst>
            <a:ext uri="{FF2B5EF4-FFF2-40B4-BE49-F238E27FC236}">
              <a16:creationId xmlns:a16="http://schemas.microsoft.com/office/drawing/2014/main" id="{9F007467-5683-47B6-BA76-F75B71B43838}"/>
            </a:ext>
          </a:extLst>
        </xdr:cNvPr>
        <xdr:cNvCxnSpPr/>
      </xdr:nvCxnSpPr>
      <xdr:spPr>
        <a:xfrm flipV="1">
          <a:off x="15481300" y="105308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xdr:rowOff>
    </xdr:from>
    <xdr:to>
      <xdr:col>76</xdr:col>
      <xdr:colOff>165100</xdr:colOff>
      <xdr:row>61</xdr:row>
      <xdr:rowOff>111760</xdr:rowOff>
    </xdr:to>
    <xdr:sp macro="" textlink="">
      <xdr:nvSpPr>
        <xdr:cNvPr id="546" name="楕円 545">
          <a:extLst>
            <a:ext uri="{FF2B5EF4-FFF2-40B4-BE49-F238E27FC236}">
              <a16:creationId xmlns:a16="http://schemas.microsoft.com/office/drawing/2014/main" id="{A3D731C4-3409-4D27-887F-8DC76B85A58C}"/>
            </a:ext>
          </a:extLst>
        </xdr:cNvPr>
        <xdr:cNvSpPr/>
      </xdr:nvSpPr>
      <xdr:spPr>
        <a:xfrm>
          <a:off x="1454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60960</xdr:rowOff>
    </xdr:from>
    <xdr:to>
      <xdr:col>81</xdr:col>
      <xdr:colOff>50800</xdr:colOff>
      <xdr:row>61</xdr:row>
      <xdr:rowOff>91440</xdr:rowOff>
    </xdr:to>
    <xdr:cxnSp macro="">
      <xdr:nvCxnSpPr>
        <xdr:cNvPr id="547" name="直線コネクタ 546">
          <a:extLst>
            <a:ext uri="{FF2B5EF4-FFF2-40B4-BE49-F238E27FC236}">
              <a16:creationId xmlns:a16="http://schemas.microsoft.com/office/drawing/2014/main" id="{24268D38-35BD-4ECD-B5D6-6686735FD70D}"/>
            </a:ext>
          </a:extLst>
        </xdr:cNvPr>
        <xdr:cNvCxnSpPr/>
      </xdr:nvCxnSpPr>
      <xdr:spPr>
        <a:xfrm>
          <a:off x="14592300" y="10519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149225</xdr:rowOff>
    </xdr:from>
    <xdr:to>
      <xdr:col>72</xdr:col>
      <xdr:colOff>38100</xdr:colOff>
      <xdr:row>61</xdr:row>
      <xdr:rowOff>79375</xdr:rowOff>
    </xdr:to>
    <xdr:sp macro="" textlink="">
      <xdr:nvSpPr>
        <xdr:cNvPr id="548" name="楕円 547">
          <a:extLst>
            <a:ext uri="{FF2B5EF4-FFF2-40B4-BE49-F238E27FC236}">
              <a16:creationId xmlns:a16="http://schemas.microsoft.com/office/drawing/2014/main" id="{ECF4A1BE-8973-4AA4-A15F-2B411128F690}"/>
            </a:ext>
          </a:extLst>
        </xdr:cNvPr>
        <xdr:cNvSpPr/>
      </xdr:nvSpPr>
      <xdr:spPr>
        <a:xfrm>
          <a:off x="1365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28575</xdr:rowOff>
    </xdr:from>
    <xdr:to>
      <xdr:col>76</xdr:col>
      <xdr:colOff>114300</xdr:colOff>
      <xdr:row>61</xdr:row>
      <xdr:rowOff>60960</xdr:rowOff>
    </xdr:to>
    <xdr:cxnSp macro="">
      <xdr:nvCxnSpPr>
        <xdr:cNvPr id="549" name="直線コネクタ 548">
          <a:extLst>
            <a:ext uri="{FF2B5EF4-FFF2-40B4-BE49-F238E27FC236}">
              <a16:creationId xmlns:a16="http://schemas.microsoft.com/office/drawing/2014/main" id="{130C8092-48A6-4526-974D-62DDCEB8481B}"/>
            </a:ext>
          </a:extLst>
        </xdr:cNvPr>
        <xdr:cNvCxnSpPr/>
      </xdr:nvCxnSpPr>
      <xdr:spPr>
        <a:xfrm>
          <a:off x="13703300" y="10487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122555</xdr:rowOff>
    </xdr:from>
    <xdr:to>
      <xdr:col>67</xdr:col>
      <xdr:colOff>101600</xdr:colOff>
      <xdr:row>61</xdr:row>
      <xdr:rowOff>52705</xdr:rowOff>
    </xdr:to>
    <xdr:sp macro="" textlink="">
      <xdr:nvSpPr>
        <xdr:cNvPr id="550" name="楕円 549">
          <a:extLst>
            <a:ext uri="{FF2B5EF4-FFF2-40B4-BE49-F238E27FC236}">
              <a16:creationId xmlns:a16="http://schemas.microsoft.com/office/drawing/2014/main" id="{A9C479AD-46D8-4B8F-97F8-7C6C7D3EFA19}"/>
            </a:ext>
          </a:extLst>
        </xdr:cNvPr>
        <xdr:cNvSpPr/>
      </xdr:nvSpPr>
      <xdr:spPr>
        <a:xfrm>
          <a:off x="12763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xdr:rowOff>
    </xdr:from>
    <xdr:to>
      <xdr:col>71</xdr:col>
      <xdr:colOff>177800</xdr:colOff>
      <xdr:row>61</xdr:row>
      <xdr:rowOff>28575</xdr:rowOff>
    </xdr:to>
    <xdr:cxnSp macro="">
      <xdr:nvCxnSpPr>
        <xdr:cNvPr id="551" name="直線コネクタ 550">
          <a:extLst>
            <a:ext uri="{FF2B5EF4-FFF2-40B4-BE49-F238E27FC236}">
              <a16:creationId xmlns:a16="http://schemas.microsoft.com/office/drawing/2014/main" id="{DF68D5EF-06D2-4286-858C-2714EDACC250}"/>
            </a:ext>
          </a:extLst>
        </xdr:cNvPr>
        <xdr:cNvCxnSpPr/>
      </xdr:nvCxnSpPr>
      <xdr:spPr>
        <a:xfrm>
          <a:off x="12814300" y="104603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52" name="n_1aveValue【学校施設】&#10;有形固定資産減価償却率">
          <a:extLst>
            <a:ext uri="{FF2B5EF4-FFF2-40B4-BE49-F238E27FC236}">
              <a16:creationId xmlns:a16="http://schemas.microsoft.com/office/drawing/2014/main" id="{6F7D9C66-AAC8-4E18-8D90-4AAD4892F70A}"/>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53" name="n_2aveValue【学校施設】&#10;有形固定資産減価償却率">
          <a:extLst>
            <a:ext uri="{FF2B5EF4-FFF2-40B4-BE49-F238E27FC236}">
              <a16:creationId xmlns:a16="http://schemas.microsoft.com/office/drawing/2014/main" id="{AE6E3255-F7FE-424E-B290-D35C299A6AAA}"/>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54" name="n_3aveValue【学校施設】&#10;有形固定資産減価償却率">
          <a:extLst>
            <a:ext uri="{FF2B5EF4-FFF2-40B4-BE49-F238E27FC236}">
              <a16:creationId xmlns:a16="http://schemas.microsoft.com/office/drawing/2014/main" id="{00A4BE77-F634-4BB6-9721-46A0DF07633F}"/>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55" name="n_4aveValue【学校施設】&#10;有形固定資産減価償却率">
          <a:extLst>
            <a:ext uri="{FF2B5EF4-FFF2-40B4-BE49-F238E27FC236}">
              <a16:creationId xmlns:a16="http://schemas.microsoft.com/office/drawing/2014/main" id="{AE8F0920-FD72-40E0-A1E2-ABAE367FBC55}"/>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56" name="n_1mainValue【学校施設】&#10;有形固定資産減価償却率">
          <a:extLst>
            <a:ext uri="{FF2B5EF4-FFF2-40B4-BE49-F238E27FC236}">
              <a16:creationId xmlns:a16="http://schemas.microsoft.com/office/drawing/2014/main" id="{6FA4B127-12E3-4ED7-92A8-4337D533DF43}"/>
            </a:ext>
          </a:extLst>
        </xdr:cNvPr>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557" name="n_2mainValue【学校施設】&#10;有形固定資産減価償却率">
          <a:extLst>
            <a:ext uri="{FF2B5EF4-FFF2-40B4-BE49-F238E27FC236}">
              <a16:creationId xmlns:a16="http://schemas.microsoft.com/office/drawing/2014/main" id="{32D45B7E-789C-44D5-A1F7-219899E7B24F}"/>
            </a:ext>
          </a:extLst>
        </xdr:cNvPr>
        <xdr:cNvSpPr txBox="1"/>
      </xdr:nvSpPr>
      <xdr:spPr>
        <a:xfrm>
          <a:off x="14389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70502</xdr:rowOff>
    </xdr:from>
    <xdr:ext cx="405111" cy="259045"/>
    <xdr:sp macro="" textlink="">
      <xdr:nvSpPr>
        <xdr:cNvPr id="558" name="n_3mainValue【学校施設】&#10;有形固定資産減価償却率">
          <a:extLst>
            <a:ext uri="{FF2B5EF4-FFF2-40B4-BE49-F238E27FC236}">
              <a16:creationId xmlns:a16="http://schemas.microsoft.com/office/drawing/2014/main" id="{3811178C-55B3-461A-8C0E-ABC92347173B}"/>
            </a:ext>
          </a:extLst>
        </xdr:cNvPr>
        <xdr:cNvSpPr txBox="1"/>
      </xdr:nvSpPr>
      <xdr:spPr>
        <a:xfrm>
          <a:off x="13500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43832</xdr:rowOff>
    </xdr:from>
    <xdr:ext cx="405111" cy="259045"/>
    <xdr:sp macro="" textlink="">
      <xdr:nvSpPr>
        <xdr:cNvPr id="559" name="n_4mainValue【学校施設】&#10;有形固定資産減価償却率">
          <a:extLst>
            <a:ext uri="{FF2B5EF4-FFF2-40B4-BE49-F238E27FC236}">
              <a16:creationId xmlns:a16="http://schemas.microsoft.com/office/drawing/2014/main" id="{0A8C2D31-CC21-492E-AD6B-D8518968DC2D}"/>
            </a:ext>
          </a:extLst>
        </xdr:cNvPr>
        <xdr:cNvSpPr txBox="1"/>
      </xdr:nvSpPr>
      <xdr:spPr>
        <a:xfrm>
          <a:off x="12611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5B77C676-7CA4-482C-B1FB-576BE6E9F4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A2622BFA-E82C-491E-A1BA-8749AF138A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2C83709F-2DB0-4D94-BCC7-28644F79A4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EF1E683D-85CC-453D-8841-050F8C5457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75D52691-1649-40E9-9A47-68853C576F8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15A89F5F-4399-45B4-BFCA-2E3A085B01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EB2848A0-77BE-4FA4-82F3-C23848AC7C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2F08541A-737E-4F30-9F56-C82968F3C7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F410C388-57A3-4FA1-9EC1-2E93F0F37C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18B80F57-CF68-482D-8CB1-4271840435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EB586736-0679-40A6-A5B7-F76C9A8A4F9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9CE8FA84-80F1-4A88-BA68-026F70787C4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DA8108DF-3547-479C-AA22-663382365BA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37BBCB72-112F-42C3-8DA9-D3FBDD664E1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4FEC3436-D681-4F87-8641-EC0AE654BED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2894303E-A9EB-4E47-BA5A-515591A479A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15047099-895A-4575-B4CB-75DB603AF46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2E2C10E4-8100-4A73-897F-DFF5DF842FB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C08F04E3-0091-4077-955D-4265269CD43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5E8EF71D-2044-47C9-84CC-67EF66C3CB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D74E2ADC-1B21-4778-B996-9BCDB13A24B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326E0B97-1C88-4217-A3A3-BF41411142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82" name="直線コネクタ 581">
          <a:extLst>
            <a:ext uri="{FF2B5EF4-FFF2-40B4-BE49-F238E27FC236}">
              <a16:creationId xmlns:a16="http://schemas.microsoft.com/office/drawing/2014/main" id="{70031860-59FD-4556-A9A7-369267FDA9D7}"/>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83" name="【学校施設】&#10;一人当たり面積最小値テキスト">
          <a:extLst>
            <a:ext uri="{FF2B5EF4-FFF2-40B4-BE49-F238E27FC236}">
              <a16:creationId xmlns:a16="http://schemas.microsoft.com/office/drawing/2014/main" id="{194A3452-D642-4635-8EFA-EB6D27253B31}"/>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84" name="直線コネクタ 583">
          <a:extLst>
            <a:ext uri="{FF2B5EF4-FFF2-40B4-BE49-F238E27FC236}">
              <a16:creationId xmlns:a16="http://schemas.microsoft.com/office/drawing/2014/main" id="{D25D84A6-7CE5-4AFA-9E88-5B2911996CB8}"/>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85" name="【学校施設】&#10;一人当たり面積最大値テキスト">
          <a:extLst>
            <a:ext uri="{FF2B5EF4-FFF2-40B4-BE49-F238E27FC236}">
              <a16:creationId xmlns:a16="http://schemas.microsoft.com/office/drawing/2014/main" id="{3B7597FA-9C3A-4C5A-B2B1-E7EBCD4719BD}"/>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86" name="直線コネクタ 585">
          <a:extLst>
            <a:ext uri="{FF2B5EF4-FFF2-40B4-BE49-F238E27FC236}">
              <a16:creationId xmlns:a16="http://schemas.microsoft.com/office/drawing/2014/main" id="{2F868BB3-6237-40A0-9410-6D63B0E1BC3E}"/>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87" name="【学校施設】&#10;一人当たり面積平均値テキスト">
          <a:extLst>
            <a:ext uri="{FF2B5EF4-FFF2-40B4-BE49-F238E27FC236}">
              <a16:creationId xmlns:a16="http://schemas.microsoft.com/office/drawing/2014/main" id="{B5E1BD03-9735-422C-831C-98FCD4E71431}"/>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88" name="フローチャート: 判断 587">
          <a:extLst>
            <a:ext uri="{FF2B5EF4-FFF2-40B4-BE49-F238E27FC236}">
              <a16:creationId xmlns:a16="http://schemas.microsoft.com/office/drawing/2014/main" id="{D81823E9-13FA-4818-A5E6-F77C51CAEAFD}"/>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89" name="フローチャート: 判断 588">
          <a:extLst>
            <a:ext uri="{FF2B5EF4-FFF2-40B4-BE49-F238E27FC236}">
              <a16:creationId xmlns:a16="http://schemas.microsoft.com/office/drawing/2014/main" id="{A059F2D5-9AE6-4238-AA81-97F29618C612}"/>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0" name="フローチャート: 判断 589">
          <a:extLst>
            <a:ext uri="{FF2B5EF4-FFF2-40B4-BE49-F238E27FC236}">
              <a16:creationId xmlns:a16="http://schemas.microsoft.com/office/drawing/2014/main" id="{2BCB6A64-AA8F-4B1D-8883-6066F30300BA}"/>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1" name="フローチャート: 判断 590">
          <a:extLst>
            <a:ext uri="{FF2B5EF4-FFF2-40B4-BE49-F238E27FC236}">
              <a16:creationId xmlns:a16="http://schemas.microsoft.com/office/drawing/2014/main" id="{6853C77F-D889-487C-98DE-B5E2686BAD28}"/>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92" name="フローチャート: 判断 591">
          <a:extLst>
            <a:ext uri="{FF2B5EF4-FFF2-40B4-BE49-F238E27FC236}">
              <a16:creationId xmlns:a16="http://schemas.microsoft.com/office/drawing/2014/main" id="{865E9586-EDAC-47B4-A55C-2764E9CF91AB}"/>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2064B7FC-C2D9-4C08-90D2-9EDDCFEA80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644BE9C-DDC1-44FA-AA47-E3D0F4267E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C3B310A-9836-4B69-BD71-19CA1A465F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AB49405-2C89-47E8-AE16-895D06B7A0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81A391B-9B70-4E53-89EE-43210DE6E0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98" name="楕円 597">
          <a:extLst>
            <a:ext uri="{FF2B5EF4-FFF2-40B4-BE49-F238E27FC236}">
              <a16:creationId xmlns:a16="http://schemas.microsoft.com/office/drawing/2014/main" id="{DCE4B4DD-101D-4BDD-8D7B-9C3C7F809EFC}"/>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599" name="【学校施設】&#10;一人当たり面積該当値テキスト">
          <a:extLst>
            <a:ext uri="{FF2B5EF4-FFF2-40B4-BE49-F238E27FC236}">
              <a16:creationId xmlns:a16="http://schemas.microsoft.com/office/drawing/2014/main" id="{F5C53CDD-F270-4E1D-954C-67E49D20E01B}"/>
            </a:ext>
          </a:extLst>
        </xdr:cNvPr>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600" name="楕円 599">
          <a:extLst>
            <a:ext uri="{FF2B5EF4-FFF2-40B4-BE49-F238E27FC236}">
              <a16:creationId xmlns:a16="http://schemas.microsoft.com/office/drawing/2014/main" id="{F0A69F3D-DBC8-4D7A-8B11-6DCF4DB29317}"/>
            </a:ext>
          </a:extLst>
        </xdr:cNvPr>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27432</xdr:rowOff>
    </xdr:to>
    <xdr:cxnSp macro="">
      <xdr:nvCxnSpPr>
        <xdr:cNvPr id="601" name="直線コネクタ 600">
          <a:extLst>
            <a:ext uri="{FF2B5EF4-FFF2-40B4-BE49-F238E27FC236}">
              <a16:creationId xmlns:a16="http://schemas.microsoft.com/office/drawing/2014/main" id="{8F09BBED-9EFE-43E6-B085-3E2E63F715C7}"/>
            </a:ext>
          </a:extLst>
        </xdr:cNvPr>
        <xdr:cNvCxnSpPr/>
      </xdr:nvCxnSpPr>
      <xdr:spPr>
        <a:xfrm flipV="1">
          <a:off x="21323300" y="108242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154025</xdr:rowOff>
    </xdr:from>
    <xdr:to>
      <xdr:col>107</xdr:col>
      <xdr:colOff>101600</xdr:colOff>
      <xdr:row>63</xdr:row>
      <xdr:rowOff>84175</xdr:rowOff>
    </xdr:to>
    <xdr:sp macro="" textlink="">
      <xdr:nvSpPr>
        <xdr:cNvPr id="602" name="楕円 601">
          <a:extLst>
            <a:ext uri="{FF2B5EF4-FFF2-40B4-BE49-F238E27FC236}">
              <a16:creationId xmlns:a16="http://schemas.microsoft.com/office/drawing/2014/main" id="{46EC5F71-F967-42B0-905D-1B3F1C5EA6FA}"/>
            </a:ext>
          </a:extLst>
        </xdr:cNvPr>
        <xdr:cNvSpPr/>
      </xdr:nvSpPr>
      <xdr:spPr>
        <a:xfrm>
          <a:off x="203835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27432</xdr:rowOff>
    </xdr:from>
    <xdr:to>
      <xdr:col>111</xdr:col>
      <xdr:colOff>177800</xdr:colOff>
      <xdr:row>63</xdr:row>
      <xdr:rowOff>33375</xdr:rowOff>
    </xdr:to>
    <xdr:cxnSp macro="">
      <xdr:nvCxnSpPr>
        <xdr:cNvPr id="603" name="直線コネクタ 602">
          <a:extLst>
            <a:ext uri="{FF2B5EF4-FFF2-40B4-BE49-F238E27FC236}">
              <a16:creationId xmlns:a16="http://schemas.microsoft.com/office/drawing/2014/main" id="{8F678CC7-42BD-433A-87FF-BDB9839E09AF}"/>
            </a:ext>
          </a:extLst>
        </xdr:cNvPr>
        <xdr:cNvCxnSpPr/>
      </xdr:nvCxnSpPr>
      <xdr:spPr>
        <a:xfrm flipV="1">
          <a:off x="20434300" y="1082878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158597</xdr:rowOff>
    </xdr:from>
    <xdr:to>
      <xdr:col>102</xdr:col>
      <xdr:colOff>165100</xdr:colOff>
      <xdr:row>63</xdr:row>
      <xdr:rowOff>88747</xdr:rowOff>
    </xdr:to>
    <xdr:sp macro="" textlink="">
      <xdr:nvSpPr>
        <xdr:cNvPr id="604" name="楕円 603">
          <a:extLst>
            <a:ext uri="{FF2B5EF4-FFF2-40B4-BE49-F238E27FC236}">
              <a16:creationId xmlns:a16="http://schemas.microsoft.com/office/drawing/2014/main" id="{DFDF28EC-8B14-4F6E-8AF9-8709334703B0}"/>
            </a:ext>
          </a:extLst>
        </xdr:cNvPr>
        <xdr:cNvSpPr/>
      </xdr:nvSpPr>
      <xdr:spPr>
        <a:xfrm>
          <a:off x="19494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33375</xdr:rowOff>
    </xdr:from>
    <xdr:to>
      <xdr:col>107</xdr:col>
      <xdr:colOff>50800</xdr:colOff>
      <xdr:row>63</xdr:row>
      <xdr:rowOff>37947</xdr:rowOff>
    </xdr:to>
    <xdr:cxnSp macro="">
      <xdr:nvCxnSpPr>
        <xdr:cNvPr id="605" name="直線コネクタ 604">
          <a:extLst>
            <a:ext uri="{FF2B5EF4-FFF2-40B4-BE49-F238E27FC236}">
              <a16:creationId xmlns:a16="http://schemas.microsoft.com/office/drawing/2014/main" id="{454FBCBC-9C96-4FF3-AFB9-219ECB328C3B}"/>
            </a:ext>
          </a:extLst>
        </xdr:cNvPr>
        <xdr:cNvCxnSpPr/>
      </xdr:nvCxnSpPr>
      <xdr:spPr>
        <a:xfrm flipV="1">
          <a:off x="19545300" y="108347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158597</xdr:rowOff>
    </xdr:from>
    <xdr:to>
      <xdr:col>98</xdr:col>
      <xdr:colOff>38100</xdr:colOff>
      <xdr:row>63</xdr:row>
      <xdr:rowOff>88747</xdr:rowOff>
    </xdr:to>
    <xdr:sp macro="" textlink="">
      <xdr:nvSpPr>
        <xdr:cNvPr id="606" name="楕円 605">
          <a:extLst>
            <a:ext uri="{FF2B5EF4-FFF2-40B4-BE49-F238E27FC236}">
              <a16:creationId xmlns:a16="http://schemas.microsoft.com/office/drawing/2014/main" id="{E258B0DA-C5C0-4491-9026-C3642A14A37C}"/>
            </a:ext>
          </a:extLst>
        </xdr:cNvPr>
        <xdr:cNvSpPr/>
      </xdr:nvSpPr>
      <xdr:spPr>
        <a:xfrm>
          <a:off x="18605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37947</xdr:rowOff>
    </xdr:from>
    <xdr:to>
      <xdr:col>102</xdr:col>
      <xdr:colOff>114300</xdr:colOff>
      <xdr:row>63</xdr:row>
      <xdr:rowOff>37947</xdr:rowOff>
    </xdr:to>
    <xdr:cxnSp macro="">
      <xdr:nvCxnSpPr>
        <xdr:cNvPr id="607" name="直線コネクタ 606">
          <a:extLst>
            <a:ext uri="{FF2B5EF4-FFF2-40B4-BE49-F238E27FC236}">
              <a16:creationId xmlns:a16="http://schemas.microsoft.com/office/drawing/2014/main" id="{702C55C6-9059-4E83-ACC3-65517EC098DE}"/>
            </a:ext>
          </a:extLst>
        </xdr:cNvPr>
        <xdr:cNvCxnSpPr/>
      </xdr:nvCxnSpPr>
      <xdr:spPr>
        <a:xfrm>
          <a:off x="18656300" y="10839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08" name="n_1aveValue【学校施設】&#10;一人当たり面積">
          <a:extLst>
            <a:ext uri="{FF2B5EF4-FFF2-40B4-BE49-F238E27FC236}">
              <a16:creationId xmlns:a16="http://schemas.microsoft.com/office/drawing/2014/main" id="{6EB0A8D7-1689-41F2-8AA0-2689DB5F662D}"/>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09" name="n_2aveValue【学校施設】&#10;一人当たり面積">
          <a:extLst>
            <a:ext uri="{FF2B5EF4-FFF2-40B4-BE49-F238E27FC236}">
              <a16:creationId xmlns:a16="http://schemas.microsoft.com/office/drawing/2014/main" id="{1604F965-182E-4BB3-BC79-C2D908C69CF0}"/>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0" name="n_3aveValue【学校施設】&#10;一人当たり面積">
          <a:extLst>
            <a:ext uri="{FF2B5EF4-FFF2-40B4-BE49-F238E27FC236}">
              <a16:creationId xmlns:a16="http://schemas.microsoft.com/office/drawing/2014/main" id="{AA88DA99-05F4-4F3F-A0AA-C0897621E368}"/>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1" name="n_4aveValue【学校施設】&#10;一人当たり面積">
          <a:extLst>
            <a:ext uri="{FF2B5EF4-FFF2-40B4-BE49-F238E27FC236}">
              <a16:creationId xmlns:a16="http://schemas.microsoft.com/office/drawing/2014/main" id="{7147F6B8-95D1-4B12-A42E-13EB4ED48E79}"/>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612" name="n_1mainValue【学校施設】&#10;一人当たり面積">
          <a:extLst>
            <a:ext uri="{FF2B5EF4-FFF2-40B4-BE49-F238E27FC236}">
              <a16:creationId xmlns:a16="http://schemas.microsoft.com/office/drawing/2014/main" id="{FD4B1676-F8EC-49CB-99B6-433A36C1F549}"/>
            </a:ext>
          </a:extLst>
        </xdr:cNvPr>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75302</xdr:rowOff>
    </xdr:from>
    <xdr:ext cx="469744" cy="259045"/>
    <xdr:sp macro="" textlink="">
      <xdr:nvSpPr>
        <xdr:cNvPr id="613" name="n_2mainValue【学校施設】&#10;一人当たり面積">
          <a:extLst>
            <a:ext uri="{FF2B5EF4-FFF2-40B4-BE49-F238E27FC236}">
              <a16:creationId xmlns:a16="http://schemas.microsoft.com/office/drawing/2014/main" id="{19B10768-88F6-4FDB-81AA-FC9D4C656A84}"/>
            </a:ext>
          </a:extLst>
        </xdr:cNvPr>
        <xdr:cNvSpPr txBox="1"/>
      </xdr:nvSpPr>
      <xdr:spPr>
        <a:xfrm>
          <a:off x="20199427" y="1087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79874</xdr:rowOff>
    </xdr:from>
    <xdr:ext cx="469744" cy="259045"/>
    <xdr:sp macro="" textlink="">
      <xdr:nvSpPr>
        <xdr:cNvPr id="614" name="n_3mainValue【学校施設】&#10;一人当たり面積">
          <a:extLst>
            <a:ext uri="{FF2B5EF4-FFF2-40B4-BE49-F238E27FC236}">
              <a16:creationId xmlns:a16="http://schemas.microsoft.com/office/drawing/2014/main" id="{16308B71-0A65-49AF-8C6F-CEAB5563A852}"/>
            </a:ext>
          </a:extLst>
        </xdr:cNvPr>
        <xdr:cNvSpPr txBox="1"/>
      </xdr:nvSpPr>
      <xdr:spPr>
        <a:xfrm>
          <a:off x="19310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79874</xdr:rowOff>
    </xdr:from>
    <xdr:ext cx="469744" cy="259045"/>
    <xdr:sp macro="" textlink="">
      <xdr:nvSpPr>
        <xdr:cNvPr id="615" name="n_4mainValue【学校施設】&#10;一人当たり面積">
          <a:extLst>
            <a:ext uri="{FF2B5EF4-FFF2-40B4-BE49-F238E27FC236}">
              <a16:creationId xmlns:a16="http://schemas.microsoft.com/office/drawing/2014/main" id="{0E45C56C-A311-4B3A-8F88-F033188E06AE}"/>
            </a:ext>
          </a:extLst>
        </xdr:cNvPr>
        <xdr:cNvSpPr txBox="1"/>
      </xdr:nvSpPr>
      <xdr:spPr>
        <a:xfrm>
          <a:off x="18421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A39E6F82-0942-4167-B607-CBE824643B8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C89D6FB8-1478-4647-876B-DC67B387E3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C943476A-7DD0-4873-8D8C-61FC6F26C7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52454A46-2B99-4238-A2FF-42B8D3D679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BE6451CF-A0F4-47BF-9BBB-6CC795E1DF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B1B0BBBB-E16A-460B-AA63-C04F260324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31B27E31-78B5-4A63-A83F-D835843825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622CBCEC-26D5-4FD6-B19B-6F5459E818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83753632-8396-4FB6-BCBB-9CC3D05869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3A490202-B7FD-4060-828D-B47E71EC84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7878B073-4948-4936-9ADF-C46E4A26DF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5BAB96FD-86EE-4B86-806C-C326D000473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C1E7B4DF-47F5-4CC0-8F41-42187958B35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8F0CB9EB-4AFA-4D81-8328-F4FABDB0E0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83FFC6A7-3530-4D02-AB01-DEC4EE52D75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6187A1D1-0880-44F1-96DB-87AC53DDB07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73647716-EF62-4211-8E31-EC572F7154C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FECA3E32-0F2E-4AF7-9D52-69154B2713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987F3835-86A4-43D5-8CEF-42540AA3792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F775CADE-394E-49B0-922F-078400EAB59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58A2B3BB-0989-4854-9895-8512CD6A123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E11E1071-4F2C-4618-98A4-6AC50DBF161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9BB8B536-663A-4A93-9589-B0F7F25470E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9F858D58-E6F6-4CCC-B8E1-C455383952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3E41576D-EA29-4BC1-953B-96F5EA5134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3ADC0405-45A5-4C6E-A676-B60A57FEF943}"/>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a16="http://schemas.microsoft.com/office/drawing/2014/main" id="{D519A0D7-0D7E-426E-A854-07D8F0591BC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7EC15DD3-DBE5-477F-9F03-EA7B4CA75B3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44" name="【児童館】&#10;有形固定資産減価償却率最大値テキスト">
          <a:extLst>
            <a:ext uri="{FF2B5EF4-FFF2-40B4-BE49-F238E27FC236}">
              <a16:creationId xmlns:a16="http://schemas.microsoft.com/office/drawing/2014/main" id="{6FFA88FB-1BD9-46B8-8359-A7635B06AA25}"/>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45" name="直線コネクタ 644">
          <a:extLst>
            <a:ext uri="{FF2B5EF4-FFF2-40B4-BE49-F238E27FC236}">
              <a16:creationId xmlns:a16="http://schemas.microsoft.com/office/drawing/2014/main" id="{99EBE49F-B8CF-4E6F-99AE-E501B0A3E97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46" name="【児童館】&#10;有形固定資産減価償却率平均値テキスト">
          <a:extLst>
            <a:ext uri="{FF2B5EF4-FFF2-40B4-BE49-F238E27FC236}">
              <a16:creationId xmlns:a16="http://schemas.microsoft.com/office/drawing/2014/main" id="{04028589-CA29-478B-BED3-10D58713D182}"/>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47" name="フローチャート: 判断 646">
          <a:extLst>
            <a:ext uri="{FF2B5EF4-FFF2-40B4-BE49-F238E27FC236}">
              <a16:creationId xmlns:a16="http://schemas.microsoft.com/office/drawing/2014/main" id="{D794ADD2-E490-47C9-80AF-33375883DB54}"/>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48" name="フローチャート: 判断 647">
          <a:extLst>
            <a:ext uri="{FF2B5EF4-FFF2-40B4-BE49-F238E27FC236}">
              <a16:creationId xmlns:a16="http://schemas.microsoft.com/office/drawing/2014/main" id="{63F2E4ED-A4B2-4B71-BFA9-0D9D67B5495F}"/>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49" name="フローチャート: 判断 648">
          <a:extLst>
            <a:ext uri="{FF2B5EF4-FFF2-40B4-BE49-F238E27FC236}">
              <a16:creationId xmlns:a16="http://schemas.microsoft.com/office/drawing/2014/main" id="{05DB46F7-835E-4798-9EC6-EFACF9C26596}"/>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0" name="フローチャート: 判断 649">
          <a:extLst>
            <a:ext uri="{FF2B5EF4-FFF2-40B4-BE49-F238E27FC236}">
              <a16:creationId xmlns:a16="http://schemas.microsoft.com/office/drawing/2014/main" id="{6122E98C-E117-45AE-93AA-B7D055FEF346}"/>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1" name="フローチャート: 判断 650">
          <a:extLst>
            <a:ext uri="{FF2B5EF4-FFF2-40B4-BE49-F238E27FC236}">
              <a16:creationId xmlns:a16="http://schemas.microsoft.com/office/drawing/2014/main" id="{397E7CA5-2866-4AD9-B84E-E1CF53D41AE4}"/>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C540CAA-877E-4839-8076-1834524AC8D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186FAF9D-6042-4B24-89A7-929DC639F38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25E4734-ECEF-4DA9-A056-AEDE446620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B9D1246-5BC3-4D06-98EA-13FAD1290A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69BE849-4ADE-4267-BD35-20B69BA708D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7" name="楕円 656">
          <a:extLst>
            <a:ext uri="{FF2B5EF4-FFF2-40B4-BE49-F238E27FC236}">
              <a16:creationId xmlns:a16="http://schemas.microsoft.com/office/drawing/2014/main" id="{74AD3A7D-4849-47DE-8296-B161B9945DDB}"/>
            </a:ext>
          </a:extLst>
        </xdr:cNvPr>
        <xdr:cNvSpPr/>
      </xdr:nvSpPr>
      <xdr:spPr>
        <a:xfrm>
          <a:off x="16268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71863</xdr:rowOff>
    </xdr:from>
    <xdr:ext cx="405111" cy="259045"/>
    <xdr:sp macro="" textlink="">
      <xdr:nvSpPr>
        <xdr:cNvPr id="658" name="【児童館】&#10;有形固定資産減価償却率該当値テキスト">
          <a:extLst>
            <a:ext uri="{FF2B5EF4-FFF2-40B4-BE49-F238E27FC236}">
              <a16:creationId xmlns:a16="http://schemas.microsoft.com/office/drawing/2014/main" id="{6DC24E67-FA9B-4C95-936E-678303502B18}"/>
            </a:ext>
          </a:extLst>
        </xdr:cNvPr>
        <xdr:cNvSpPr txBox="1"/>
      </xdr:nvSpPr>
      <xdr:spPr>
        <a:xfrm>
          <a:off x="16357600"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659" name="楕円 658">
          <a:extLst>
            <a:ext uri="{FF2B5EF4-FFF2-40B4-BE49-F238E27FC236}">
              <a16:creationId xmlns:a16="http://schemas.microsoft.com/office/drawing/2014/main" id="{8997C2E4-6689-46A2-8F63-575617856BC0}"/>
            </a:ext>
          </a:extLst>
        </xdr:cNvPr>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82</xdr:row>
      <xdr:rowOff>144236</xdr:rowOff>
    </xdr:to>
    <xdr:cxnSp macro="">
      <xdr:nvCxnSpPr>
        <xdr:cNvPr id="660" name="直線コネクタ 659">
          <a:extLst>
            <a:ext uri="{FF2B5EF4-FFF2-40B4-BE49-F238E27FC236}">
              <a16:creationId xmlns:a16="http://schemas.microsoft.com/office/drawing/2014/main" id="{5786F66F-61B1-4CFE-AA12-5B2716CDCCCB}"/>
            </a:ext>
          </a:extLst>
        </xdr:cNvPr>
        <xdr:cNvCxnSpPr/>
      </xdr:nvCxnSpPr>
      <xdr:spPr>
        <a:xfrm>
          <a:off x="15481300" y="141655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661" name="楕円 660">
          <a:extLst>
            <a:ext uri="{FF2B5EF4-FFF2-40B4-BE49-F238E27FC236}">
              <a16:creationId xmlns:a16="http://schemas.microsoft.com/office/drawing/2014/main" id="{081C6AEB-9E4A-4C57-A265-AD63F0751608}"/>
            </a:ext>
          </a:extLst>
        </xdr:cNvPr>
        <xdr:cNvSpPr/>
      </xdr:nvSpPr>
      <xdr:spPr>
        <a:xfrm>
          <a:off x="14541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82</xdr:row>
      <xdr:rowOff>106680</xdr:rowOff>
    </xdr:to>
    <xdr:cxnSp macro="">
      <xdr:nvCxnSpPr>
        <xdr:cNvPr id="662" name="直線コネクタ 661">
          <a:extLst>
            <a:ext uri="{FF2B5EF4-FFF2-40B4-BE49-F238E27FC236}">
              <a16:creationId xmlns:a16="http://schemas.microsoft.com/office/drawing/2014/main" id="{3171E5FA-669E-4AB5-A223-00F577411D0A}"/>
            </a:ext>
          </a:extLst>
        </xdr:cNvPr>
        <xdr:cNvCxnSpPr/>
      </xdr:nvCxnSpPr>
      <xdr:spPr>
        <a:xfrm>
          <a:off x="14592300" y="141296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663" name="楕円 662">
          <a:extLst>
            <a:ext uri="{FF2B5EF4-FFF2-40B4-BE49-F238E27FC236}">
              <a16:creationId xmlns:a16="http://schemas.microsoft.com/office/drawing/2014/main" id="{17C22DC2-EA05-4CEC-9538-BEEFBFAE8AD5}"/>
            </a:ext>
          </a:extLst>
        </xdr:cNvPr>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70757</xdr:rowOff>
    </xdr:to>
    <xdr:cxnSp macro="">
      <xdr:nvCxnSpPr>
        <xdr:cNvPr id="664" name="直線コネクタ 663">
          <a:extLst>
            <a:ext uri="{FF2B5EF4-FFF2-40B4-BE49-F238E27FC236}">
              <a16:creationId xmlns:a16="http://schemas.microsoft.com/office/drawing/2014/main" id="{0884AA8D-E616-444B-AE22-DDB45905AE5F}"/>
            </a:ext>
          </a:extLst>
        </xdr:cNvPr>
        <xdr:cNvCxnSpPr/>
      </xdr:nvCxnSpPr>
      <xdr:spPr>
        <a:xfrm>
          <a:off x="13703300" y="1409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122827</xdr:rowOff>
    </xdr:from>
    <xdr:to>
      <xdr:col>67</xdr:col>
      <xdr:colOff>101600</xdr:colOff>
      <xdr:row>82</xdr:row>
      <xdr:rowOff>52977</xdr:rowOff>
    </xdr:to>
    <xdr:sp macro="" textlink="">
      <xdr:nvSpPr>
        <xdr:cNvPr id="665" name="楕円 664">
          <a:extLst>
            <a:ext uri="{FF2B5EF4-FFF2-40B4-BE49-F238E27FC236}">
              <a16:creationId xmlns:a16="http://schemas.microsoft.com/office/drawing/2014/main" id="{2BBFFEF8-D1D2-4540-94D8-478C584AD9D8}"/>
            </a:ext>
          </a:extLst>
        </xdr:cNvPr>
        <xdr:cNvSpPr/>
      </xdr:nvSpPr>
      <xdr:spPr>
        <a:xfrm>
          <a:off x="12763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2177</xdr:rowOff>
    </xdr:from>
    <xdr:to>
      <xdr:col>71</xdr:col>
      <xdr:colOff>177800</xdr:colOff>
      <xdr:row>82</xdr:row>
      <xdr:rowOff>38100</xdr:rowOff>
    </xdr:to>
    <xdr:cxnSp macro="">
      <xdr:nvCxnSpPr>
        <xdr:cNvPr id="666" name="直線コネクタ 665">
          <a:extLst>
            <a:ext uri="{FF2B5EF4-FFF2-40B4-BE49-F238E27FC236}">
              <a16:creationId xmlns:a16="http://schemas.microsoft.com/office/drawing/2014/main" id="{FA88A6CF-59CA-4B60-A1EA-2D5F333C172A}"/>
            </a:ext>
          </a:extLst>
        </xdr:cNvPr>
        <xdr:cNvCxnSpPr/>
      </xdr:nvCxnSpPr>
      <xdr:spPr>
        <a:xfrm>
          <a:off x="12814300" y="140610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67" name="n_1aveValue【児童館】&#10;有形固定資産減価償却率">
          <a:extLst>
            <a:ext uri="{FF2B5EF4-FFF2-40B4-BE49-F238E27FC236}">
              <a16:creationId xmlns:a16="http://schemas.microsoft.com/office/drawing/2014/main" id="{D3B56B7B-4532-4084-8F7C-DFC7B668D39F}"/>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68" name="n_2aveValue【児童館】&#10;有形固定資産減価償却率">
          <a:extLst>
            <a:ext uri="{FF2B5EF4-FFF2-40B4-BE49-F238E27FC236}">
              <a16:creationId xmlns:a16="http://schemas.microsoft.com/office/drawing/2014/main" id="{B7131225-8BE1-4917-A324-6639363BFEB3}"/>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69" name="n_3aveValue【児童館】&#10;有形固定資産減価償却率">
          <a:extLst>
            <a:ext uri="{FF2B5EF4-FFF2-40B4-BE49-F238E27FC236}">
              <a16:creationId xmlns:a16="http://schemas.microsoft.com/office/drawing/2014/main" id="{F75FEC5B-F51B-4858-9703-EDAAB91DA634}"/>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0" name="n_4aveValue【児童館】&#10;有形固定資産減価償却率">
          <a:extLst>
            <a:ext uri="{FF2B5EF4-FFF2-40B4-BE49-F238E27FC236}">
              <a16:creationId xmlns:a16="http://schemas.microsoft.com/office/drawing/2014/main" id="{F8CF7029-CED5-49FB-B75B-78B70EA04D08}"/>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148607</xdr:rowOff>
    </xdr:from>
    <xdr:ext cx="405111" cy="259045"/>
    <xdr:sp macro="" textlink="">
      <xdr:nvSpPr>
        <xdr:cNvPr id="671" name="n_1mainValue【児童館】&#10;有形固定資産減価償却率">
          <a:extLst>
            <a:ext uri="{FF2B5EF4-FFF2-40B4-BE49-F238E27FC236}">
              <a16:creationId xmlns:a16="http://schemas.microsoft.com/office/drawing/2014/main" id="{EF296AAF-3483-441E-9F17-1EA5F147E928}"/>
            </a:ext>
          </a:extLst>
        </xdr:cNvPr>
        <xdr:cNvSpPr txBox="1"/>
      </xdr:nvSpPr>
      <xdr:spPr>
        <a:xfrm>
          <a:off x="15266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112684</xdr:rowOff>
    </xdr:from>
    <xdr:ext cx="405111" cy="259045"/>
    <xdr:sp macro="" textlink="">
      <xdr:nvSpPr>
        <xdr:cNvPr id="672" name="n_2mainValue【児童館】&#10;有形固定資産減価償却率">
          <a:extLst>
            <a:ext uri="{FF2B5EF4-FFF2-40B4-BE49-F238E27FC236}">
              <a16:creationId xmlns:a16="http://schemas.microsoft.com/office/drawing/2014/main" id="{B8773A4D-1675-4F41-A9EA-21833B6EF3CF}"/>
            </a:ext>
          </a:extLst>
        </xdr:cNvPr>
        <xdr:cNvSpPr txBox="1"/>
      </xdr:nvSpPr>
      <xdr:spPr>
        <a:xfrm>
          <a:off x="14389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80027</xdr:rowOff>
    </xdr:from>
    <xdr:ext cx="405111" cy="259045"/>
    <xdr:sp macro="" textlink="">
      <xdr:nvSpPr>
        <xdr:cNvPr id="673" name="n_3mainValue【児童館】&#10;有形固定資産減価償却率">
          <a:extLst>
            <a:ext uri="{FF2B5EF4-FFF2-40B4-BE49-F238E27FC236}">
              <a16:creationId xmlns:a16="http://schemas.microsoft.com/office/drawing/2014/main" id="{E43551B7-0E4B-4FE0-AEE0-E1066C558144}"/>
            </a:ext>
          </a:extLst>
        </xdr:cNvPr>
        <xdr:cNvSpPr txBox="1"/>
      </xdr:nvSpPr>
      <xdr:spPr>
        <a:xfrm>
          <a:off x="13500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44104</xdr:rowOff>
    </xdr:from>
    <xdr:ext cx="405111" cy="259045"/>
    <xdr:sp macro="" textlink="">
      <xdr:nvSpPr>
        <xdr:cNvPr id="674" name="n_4mainValue【児童館】&#10;有形固定資産減価償却率">
          <a:extLst>
            <a:ext uri="{FF2B5EF4-FFF2-40B4-BE49-F238E27FC236}">
              <a16:creationId xmlns:a16="http://schemas.microsoft.com/office/drawing/2014/main" id="{F32E6C56-3693-4513-A9E9-8A5B6E451C64}"/>
            </a:ext>
          </a:extLst>
        </xdr:cNvPr>
        <xdr:cNvSpPr txBox="1"/>
      </xdr:nvSpPr>
      <xdr:spPr>
        <a:xfrm>
          <a:off x="12611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F05E8D3F-E46F-49D7-8A5B-82C1D4E159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861EFD8E-E3FD-4262-A15F-09AFA3ADA2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E2D6EAC5-AAF7-42B6-B11C-6C34085DDF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BDDA84B0-5609-4974-90C9-A54EAAABDD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2E77B8E6-3711-45ED-B3FD-094E42B802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DEEDE04C-90BF-48AA-8308-AE25065110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2E0CBB-748F-4307-BF9B-62B381EB15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BF51E8DD-EB65-4535-80B9-C3B3B037ED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92962544-8BB0-4CC3-9983-DCDCB4D0C0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363E6C14-DCBC-420A-B82C-F5945C0ED9D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5D8DE60B-3661-4BF8-8F47-DA7CA026436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FD3D8D03-9EB0-4A1C-95D3-13FADDCE6F2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4E1549A-29F5-4E0B-A625-A6885579F4B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B6DB3257-90A3-4101-B5AF-27C6E51C9D5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81934475-D9C7-4DA5-B1A5-7D671D69445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21008AF2-4880-4EFD-B21F-BE3BA766B5A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39108761-CB07-4A73-B71E-CE249E67891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2C4D4DF3-C055-469F-B902-F79B12F4F3A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F8EF7FEB-0B01-4A94-9D24-AA9E6424853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92173815-1C41-4197-9CD3-5D0E75817BD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F20FDEC7-A0FB-4AC4-AC00-2C8A66AC28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9CCE8DA2-EB93-46FD-8536-C77E064CBC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A178B35B-55DD-42C4-8F5A-3C20E2AD7D4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8" name="直線コネクタ 697">
          <a:extLst>
            <a:ext uri="{FF2B5EF4-FFF2-40B4-BE49-F238E27FC236}">
              <a16:creationId xmlns:a16="http://schemas.microsoft.com/office/drawing/2014/main" id="{C2E6E058-EDB4-4FEC-9370-CDEB9B62AAFA}"/>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9" name="【児童館】&#10;一人当たり面積最小値テキスト">
          <a:extLst>
            <a:ext uri="{FF2B5EF4-FFF2-40B4-BE49-F238E27FC236}">
              <a16:creationId xmlns:a16="http://schemas.microsoft.com/office/drawing/2014/main" id="{4AC78804-ADA4-496A-9890-124B88AAF10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0" name="直線コネクタ 699">
          <a:extLst>
            <a:ext uri="{FF2B5EF4-FFF2-40B4-BE49-F238E27FC236}">
              <a16:creationId xmlns:a16="http://schemas.microsoft.com/office/drawing/2014/main" id="{D4ADA06D-20AD-49B5-93E8-3B2E712985B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1" name="【児童館】&#10;一人当たり面積最大値テキスト">
          <a:extLst>
            <a:ext uri="{FF2B5EF4-FFF2-40B4-BE49-F238E27FC236}">
              <a16:creationId xmlns:a16="http://schemas.microsoft.com/office/drawing/2014/main" id="{5725FD7A-9680-4114-8D50-F82A7AF056AA}"/>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2" name="直線コネクタ 701">
          <a:extLst>
            <a:ext uri="{FF2B5EF4-FFF2-40B4-BE49-F238E27FC236}">
              <a16:creationId xmlns:a16="http://schemas.microsoft.com/office/drawing/2014/main" id="{813840D0-5F1B-4AFA-9754-D708D96FBB15}"/>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03" name="【児童館】&#10;一人当たり面積平均値テキスト">
          <a:extLst>
            <a:ext uri="{FF2B5EF4-FFF2-40B4-BE49-F238E27FC236}">
              <a16:creationId xmlns:a16="http://schemas.microsoft.com/office/drawing/2014/main" id="{948295B5-0F29-4C4C-9818-AB670769E33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04" name="フローチャート: 判断 703">
          <a:extLst>
            <a:ext uri="{FF2B5EF4-FFF2-40B4-BE49-F238E27FC236}">
              <a16:creationId xmlns:a16="http://schemas.microsoft.com/office/drawing/2014/main" id="{E3ED111E-2699-40A1-A299-C32360884D6E}"/>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05" name="フローチャート: 判断 704">
          <a:extLst>
            <a:ext uri="{FF2B5EF4-FFF2-40B4-BE49-F238E27FC236}">
              <a16:creationId xmlns:a16="http://schemas.microsoft.com/office/drawing/2014/main" id="{E47E2D8C-D19C-4E7B-905F-2E9D4FEC1AD3}"/>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06" name="フローチャート: 判断 705">
          <a:extLst>
            <a:ext uri="{FF2B5EF4-FFF2-40B4-BE49-F238E27FC236}">
              <a16:creationId xmlns:a16="http://schemas.microsoft.com/office/drawing/2014/main" id="{A8DCA969-283F-43BD-9AF3-1913CAB258F7}"/>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07" name="フローチャート: 判断 706">
          <a:extLst>
            <a:ext uri="{FF2B5EF4-FFF2-40B4-BE49-F238E27FC236}">
              <a16:creationId xmlns:a16="http://schemas.microsoft.com/office/drawing/2014/main" id="{C3CD2D03-AFED-4007-AC7C-135BC816FDE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08" name="フローチャート: 判断 707">
          <a:extLst>
            <a:ext uri="{FF2B5EF4-FFF2-40B4-BE49-F238E27FC236}">
              <a16:creationId xmlns:a16="http://schemas.microsoft.com/office/drawing/2014/main" id="{D8E1903F-F6DD-4B96-B3C3-EA262F2605D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344CD55-BD37-4A91-AAEE-3D582BEEB65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3F5EC413-5E7C-4A86-B142-159551DD06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3DA103C-E8B7-4559-A570-070B9C04B0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F67DD483-00DD-4832-9A0D-A9559507ED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674B5FA-EEEC-4D62-90B5-155DFAD6EE5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14" name="楕円 713">
          <a:extLst>
            <a:ext uri="{FF2B5EF4-FFF2-40B4-BE49-F238E27FC236}">
              <a16:creationId xmlns:a16="http://schemas.microsoft.com/office/drawing/2014/main" id="{5B27CF82-1E30-4A0B-90DA-FAD41DB0986D}"/>
            </a:ext>
          </a:extLst>
        </xdr:cNvPr>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54627</xdr:rowOff>
    </xdr:from>
    <xdr:ext cx="469744" cy="259045"/>
    <xdr:sp macro="" textlink="">
      <xdr:nvSpPr>
        <xdr:cNvPr id="715" name="【児童館】&#10;一人当たり面積該当値テキスト">
          <a:extLst>
            <a:ext uri="{FF2B5EF4-FFF2-40B4-BE49-F238E27FC236}">
              <a16:creationId xmlns:a16="http://schemas.microsoft.com/office/drawing/2014/main" id="{0DE70635-09A8-4E7E-9DE5-CA6CC6FD49B1}"/>
            </a:ext>
          </a:extLst>
        </xdr:cNvPr>
        <xdr:cNvSpPr txBox="1"/>
      </xdr:nvSpPr>
      <xdr:spPr>
        <a:xfrm>
          <a:off x="221996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716" name="楕円 715">
          <a:extLst>
            <a:ext uri="{FF2B5EF4-FFF2-40B4-BE49-F238E27FC236}">
              <a16:creationId xmlns:a16="http://schemas.microsoft.com/office/drawing/2014/main" id="{F19A361C-F3F4-4BF4-AF99-DC22E4EB99CB}"/>
            </a:ext>
          </a:extLst>
        </xdr:cNvPr>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82550</xdr:rowOff>
    </xdr:to>
    <xdr:cxnSp macro="">
      <xdr:nvCxnSpPr>
        <xdr:cNvPr id="717" name="直線コネクタ 716">
          <a:extLst>
            <a:ext uri="{FF2B5EF4-FFF2-40B4-BE49-F238E27FC236}">
              <a16:creationId xmlns:a16="http://schemas.microsoft.com/office/drawing/2014/main" id="{EEB1B03D-2A7B-4011-95A0-02AC2C3319B7}"/>
            </a:ext>
          </a:extLst>
        </xdr:cNvPr>
        <xdr:cNvCxnSpPr/>
      </xdr:nvCxnSpPr>
      <xdr:spPr>
        <a:xfrm>
          <a:off x="21323300" y="1431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18" name="楕円 717">
          <a:extLst>
            <a:ext uri="{FF2B5EF4-FFF2-40B4-BE49-F238E27FC236}">
              <a16:creationId xmlns:a16="http://schemas.microsoft.com/office/drawing/2014/main" id="{900F866A-FC39-424D-BB40-DBC2504026BB}"/>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95250</xdr:rowOff>
    </xdr:to>
    <xdr:cxnSp macro="">
      <xdr:nvCxnSpPr>
        <xdr:cNvPr id="719" name="直線コネクタ 718">
          <a:extLst>
            <a:ext uri="{FF2B5EF4-FFF2-40B4-BE49-F238E27FC236}">
              <a16:creationId xmlns:a16="http://schemas.microsoft.com/office/drawing/2014/main" id="{6CE52AE9-46DB-4CF1-A019-FA59B0E765E6}"/>
            </a:ext>
          </a:extLst>
        </xdr:cNvPr>
        <xdr:cNvCxnSpPr/>
      </xdr:nvCxnSpPr>
      <xdr:spPr>
        <a:xfrm flipV="1">
          <a:off x="20434300" y="1431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20" name="楕円 719">
          <a:extLst>
            <a:ext uri="{FF2B5EF4-FFF2-40B4-BE49-F238E27FC236}">
              <a16:creationId xmlns:a16="http://schemas.microsoft.com/office/drawing/2014/main" id="{D7477425-E08F-4C2A-9694-D8E5D94A206E}"/>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21" name="直線コネクタ 720">
          <a:extLst>
            <a:ext uri="{FF2B5EF4-FFF2-40B4-BE49-F238E27FC236}">
              <a16:creationId xmlns:a16="http://schemas.microsoft.com/office/drawing/2014/main" id="{E9AA308E-68C6-417A-8544-882303A7696A}"/>
            </a:ext>
          </a:extLst>
        </xdr:cNvPr>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22" name="楕円 721">
          <a:extLst>
            <a:ext uri="{FF2B5EF4-FFF2-40B4-BE49-F238E27FC236}">
              <a16:creationId xmlns:a16="http://schemas.microsoft.com/office/drawing/2014/main" id="{EBBBE317-FE55-465B-BB62-DBEE5C89B115}"/>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723" name="直線コネクタ 722">
          <a:extLst>
            <a:ext uri="{FF2B5EF4-FFF2-40B4-BE49-F238E27FC236}">
              <a16:creationId xmlns:a16="http://schemas.microsoft.com/office/drawing/2014/main" id="{0437ED85-5D32-45E1-B80E-1EC36FE55FF0}"/>
            </a:ext>
          </a:extLst>
        </xdr:cNvPr>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24" name="n_1aveValue【児童館】&#10;一人当たり面積">
          <a:extLst>
            <a:ext uri="{FF2B5EF4-FFF2-40B4-BE49-F238E27FC236}">
              <a16:creationId xmlns:a16="http://schemas.microsoft.com/office/drawing/2014/main" id="{CF563064-625A-44C6-95C1-A628FC6EC48C}"/>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25" name="n_2aveValue【児童館】&#10;一人当たり面積">
          <a:extLst>
            <a:ext uri="{FF2B5EF4-FFF2-40B4-BE49-F238E27FC236}">
              <a16:creationId xmlns:a16="http://schemas.microsoft.com/office/drawing/2014/main" id="{CF693097-FD1F-40BB-97BD-82A39128BD83}"/>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26" name="n_3aveValue【児童館】&#10;一人当たり面積">
          <a:extLst>
            <a:ext uri="{FF2B5EF4-FFF2-40B4-BE49-F238E27FC236}">
              <a16:creationId xmlns:a16="http://schemas.microsoft.com/office/drawing/2014/main" id="{356ABE2E-492F-409D-9618-A9C640CBD364}"/>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27" name="n_4aveValue【児童館】&#10;一人当たり面積">
          <a:extLst>
            <a:ext uri="{FF2B5EF4-FFF2-40B4-BE49-F238E27FC236}">
              <a16:creationId xmlns:a16="http://schemas.microsoft.com/office/drawing/2014/main" id="{3F0D1728-DFD8-4CC6-840D-7BF61C60B911}"/>
            </a:ext>
          </a:extLst>
        </xdr:cNvPr>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149877</xdr:rowOff>
    </xdr:from>
    <xdr:ext cx="469744" cy="259045"/>
    <xdr:sp macro="" textlink="">
      <xdr:nvSpPr>
        <xdr:cNvPr id="728" name="n_1mainValue【児童館】&#10;一人当たり面積">
          <a:extLst>
            <a:ext uri="{FF2B5EF4-FFF2-40B4-BE49-F238E27FC236}">
              <a16:creationId xmlns:a16="http://schemas.microsoft.com/office/drawing/2014/main" id="{324B97AD-09E6-4EF4-9BCE-CF3B32BCBE27}"/>
            </a:ext>
          </a:extLst>
        </xdr:cNvPr>
        <xdr:cNvSpPr txBox="1"/>
      </xdr:nvSpPr>
      <xdr:spPr>
        <a:xfrm>
          <a:off x="21075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9" name="n_2mainValue【児童館】&#10;一人当たり面積">
          <a:extLst>
            <a:ext uri="{FF2B5EF4-FFF2-40B4-BE49-F238E27FC236}">
              <a16:creationId xmlns:a16="http://schemas.microsoft.com/office/drawing/2014/main" id="{02BEC287-C0E5-4546-B5B9-0CF58C97C386}"/>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0" name="n_3mainValue【児童館】&#10;一人当たり面積">
          <a:extLst>
            <a:ext uri="{FF2B5EF4-FFF2-40B4-BE49-F238E27FC236}">
              <a16:creationId xmlns:a16="http://schemas.microsoft.com/office/drawing/2014/main" id="{5C4F7B10-4247-45A4-97EA-A644944FC357}"/>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1" name="n_4mainValue【児童館】&#10;一人当たり面積">
          <a:extLst>
            <a:ext uri="{FF2B5EF4-FFF2-40B4-BE49-F238E27FC236}">
              <a16:creationId xmlns:a16="http://schemas.microsoft.com/office/drawing/2014/main" id="{A1754115-93CF-451E-A19C-E955B89747A8}"/>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D3042A28-08FD-4D72-9F7B-9340861083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1B784D4A-9465-4B6F-8278-C8E443CAB9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7746AD23-1AC9-4DA2-A2C5-BA69E1B985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57FB4BD3-A2E0-4FAC-980F-B8A297244F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D70CF23B-FBFC-4436-B04B-B82A29A663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D87069AE-D0CD-41AA-A370-9363D14EC2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91B75EDC-33A2-4ED6-BA40-CA09EA0D6E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6A0C0C5F-C31E-400D-9B61-15E8A70A78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45A3F482-51EE-4F15-A817-F6259BFBD7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8663E882-6549-4CE8-AFB5-14F6EB3E0F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E9FED2CA-520C-4881-A06E-1507F9457D6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E784FE00-B8B5-4C3D-AB5B-9D4864FE15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8CEA0142-7D64-4E49-B1EE-B8ED1BC8FA7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6239EAF3-8419-42EB-BC5D-A99AE5662E2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D1D1CE45-6C33-409C-8490-FF5F53E29B8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DC0D4624-492D-4D35-A841-8D2D6AC3A2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F0F931B1-D231-4A0A-B01A-B0D176272E7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5A5197B2-6FCE-4729-BAED-26DADEF3762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4B61B842-15A7-4AB4-8217-969AC98A70F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7314ED6B-D91C-49C6-9216-CC937463408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9F7617A5-904E-46AC-BB0E-ECC59E6EC31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B09E4C8B-3006-4EE4-B795-FA6684ADC8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5C310F7A-4CC9-4BFB-BB71-3F613200B4F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6F7BC1D5-39E5-4D53-B25E-CC8BA4EC94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E5B54062-148F-499C-8942-3F25B80633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57" name="直線コネクタ 756">
          <a:extLst>
            <a:ext uri="{FF2B5EF4-FFF2-40B4-BE49-F238E27FC236}">
              <a16:creationId xmlns:a16="http://schemas.microsoft.com/office/drawing/2014/main" id="{A9DD2126-D89F-4530-A729-69FD95D8962D}"/>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a:extLst>
            <a:ext uri="{FF2B5EF4-FFF2-40B4-BE49-F238E27FC236}">
              <a16:creationId xmlns:a16="http://schemas.microsoft.com/office/drawing/2014/main" id="{F13A9D12-3C90-40B1-B748-015BAF409F6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a:extLst>
            <a:ext uri="{FF2B5EF4-FFF2-40B4-BE49-F238E27FC236}">
              <a16:creationId xmlns:a16="http://schemas.microsoft.com/office/drawing/2014/main" id="{762789FD-05B9-4939-907B-561749708D7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0" name="【公民館】&#10;有形固定資産減価償却率最大値テキスト">
          <a:extLst>
            <a:ext uri="{FF2B5EF4-FFF2-40B4-BE49-F238E27FC236}">
              <a16:creationId xmlns:a16="http://schemas.microsoft.com/office/drawing/2014/main" id="{C189E94E-5782-4092-9776-47AA8C24D238}"/>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1" name="直線コネクタ 760">
          <a:extLst>
            <a:ext uri="{FF2B5EF4-FFF2-40B4-BE49-F238E27FC236}">
              <a16:creationId xmlns:a16="http://schemas.microsoft.com/office/drawing/2014/main" id="{8E0D100B-3C98-4720-B46A-468A52A2D8A9}"/>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62" name="【公民館】&#10;有形固定資産減価償却率平均値テキスト">
          <a:extLst>
            <a:ext uri="{FF2B5EF4-FFF2-40B4-BE49-F238E27FC236}">
              <a16:creationId xmlns:a16="http://schemas.microsoft.com/office/drawing/2014/main" id="{169D5B6F-C6E2-4853-A5F4-AB62CC15EDC7}"/>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63" name="フローチャート: 判断 762">
          <a:extLst>
            <a:ext uri="{FF2B5EF4-FFF2-40B4-BE49-F238E27FC236}">
              <a16:creationId xmlns:a16="http://schemas.microsoft.com/office/drawing/2014/main" id="{CF89011F-9A14-4485-89D7-5AFC746D04F7}"/>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64" name="フローチャート: 判断 763">
          <a:extLst>
            <a:ext uri="{FF2B5EF4-FFF2-40B4-BE49-F238E27FC236}">
              <a16:creationId xmlns:a16="http://schemas.microsoft.com/office/drawing/2014/main" id="{060ABE86-6F0A-4B99-847A-317A248B52FF}"/>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65" name="フローチャート: 判断 764">
          <a:extLst>
            <a:ext uri="{FF2B5EF4-FFF2-40B4-BE49-F238E27FC236}">
              <a16:creationId xmlns:a16="http://schemas.microsoft.com/office/drawing/2014/main" id="{6DF7E31F-B1C2-4135-BD12-16B324C0D1BF}"/>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66" name="フローチャート: 判断 765">
          <a:extLst>
            <a:ext uri="{FF2B5EF4-FFF2-40B4-BE49-F238E27FC236}">
              <a16:creationId xmlns:a16="http://schemas.microsoft.com/office/drawing/2014/main" id="{FC0C00E6-ED44-45F6-AEB8-D12BF8501738}"/>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67" name="フローチャート: 判断 766">
          <a:extLst>
            <a:ext uri="{FF2B5EF4-FFF2-40B4-BE49-F238E27FC236}">
              <a16:creationId xmlns:a16="http://schemas.microsoft.com/office/drawing/2014/main" id="{116111D4-76AE-436E-B42B-B09426DA1F0F}"/>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7AA5C08-D9A1-42EE-9E97-71C98206BDB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DB01DBC-A6AF-4DEE-9873-BC507D419AF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AA2A12A-84D4-44CE-A0EF-F4B6D3924F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D2C9F72-5236-48D1-82BB-124749979F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2AE6FBE-3F69-425B-8719-5F6013A6924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17236</xdr:rowOff>
    </xdr:from>
    <xdr:to>
      <xdr:col>85</xdr:col>
      <xdr:colOff>177800</xdr:colOff>
      <xdr:row>108</xdr:row>
      <xdr:rowOff>118836</xdr:rowOff>
    </xdr:to>
    <xdr:sp macro="" textlink="">
      <xdr:nvSpPr>
        <xdr:cNvPr id="773" name="楕円 772">
          <a:extLst>
            <a:ext uri="{FF2B5EF4-FFF2-40B4-BE49-F238E27FC236}">
              <a16:creationId xmlns:a16="http://schemas.microsoft.com/office/drawing/2014/main" id="{13059B2E-133F-4F8A-98B3-9C472581F8DA}"/>
            </a:ext>
          </a:extLst>
        </xdr:cNvPr>
        <xdr:cNvSpPr/>
      </xdr:nvSpPr>
      <xdr:spPr>
        <a:xfrm>
          <a:off x="16268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167113</xdr:rowOff>
    </xdr:from>
    <xdr:ext cx="405111" cy="259045"/>
    <xdr:sp macro="" textlink="">
      <xdr:nvSpPr>
        <xdr:cNvPr id="774" name="【公民館】&#10;有形固定資産減価償却率該当値テキスト">
          <a:extLst>
            <a:ext uri="{FF2B5EF4-FFF2-40B4-BE49-F238E27FC236}">
              <a16:creationId xmlns:a16="http://schemas.microsoft.com/office/drawing/2014/main" id="{16F0549A-06EB-40AD-9275-6C8C768DCCBF}"/>
            </a:ext>
          </a:extLst>
        </xdr:cNvPr>
        <xdr:cNvSpPr txBox="1"/>
      </xdr:nvSpPr>
      <xdr:spPr>
        <a:xfrm>
          <a:off x="16357600"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775" name="楕円 774">
          <a:extLst>
            <a:ext uri="{FF2B5EF4-FFF2-40B4-BE49-F238E27FC236}">
              <a16:creationId xmlns:a16="http://schemas.microsoft.com/office/drawing/2014/main" id="{BB10AFB7-CC5F-47AB-A21F-7AD83BA47EF0}"/>
            </a:ext>
          </a:extLst>
        </xdr:cNvPr>
        <xdr:cNvSpPr/>
      </xdr:nvSpPr>
      <xdr:spPr>
        <a:xfrm>
          <a:off x="1543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56606</xdr:rowOff>
    </xdr:from>
    <xdr:to>
      <xdr:col>85</xdr:col>
      <xdr:colOff>127000</xdr:colOff>
      <xdr:row>108</xdr:row>
      <xdr:rowOff>68036</xdr:rowOff>
    </xdr:to>
    <xdr:cxnSp macro="">
      <xdr:nvCxnSpPr>
        <xdr:cNvPr id="776" name="直線コネクタ 775">
          <a:extLst>
            <a:ext uri="{FF2B5EF4-FFF2-40B4-BE49-F238E27FC236}">
              <a16:creationId xmlns:a16="http://schemas.microsoft.com/office/drawing/2014/main" id="{C7D15890-01F3-4D6F-A86C-D58D05F30FB3}"/>
            </a:ext>
          </a:extLst>
        </xdr:cNvPr>
        <xdr:cNvCxnSpPr/>
      </xdr:nvCxnSpPr>
      <xdr:spPr>
        <a:xfrm>
          <a:off x="15481300" y="185732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4173</xdr:rowOff>
    </xdr:from>
    <xdr:to>
      <xdr:col>76</xdr:col>
      <xdr:colOff>165100</xdr:colOff>
      <xdr:row>108</xdr:row>
      <xdr:rowOff>105773</xdr:rowOff>
    </xdr:to>
    <xdr:sp macro="" textlink="">
      <xdr:nvSpPr>
        <xdr:cNvPr id="777" name="楕円 776">
          <a:extLst>
            <a:ext uri="{FF2B5EF4-FFF2-40B4-BE49-F238E27FC236}">
              <a16:creationId xmlns:a16="http://schemas.microsoft.com/office/drawing/2014/main" id="{3D8DB1A0-524A-426A-8650-7D2F672AB6EE}"/>
            </a:ext>
          </a:extLst>
        </xdr:cNvPr>
        <xdr:cNvSpPr/>
      </xdr:nvSpPr>
      <xdr:spPr>
        <a:xfrm>
          <a:off x="14541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54973</xdr:rowOff>
    </xdr:from>
    <xdr:to>
      <xdr:col>81</xdr:col>
      <xdr:colOff>50800</xdr:colOff>
      <xdr:row>108</xdr:row>
      <xdr:rowOff>56606</xdr:rowOff>
    </xdr:to>
    <xdr:cxnSp macro="">
      <xdr:nvCxnSpPr>
        <xdr:cNvPr id="778" name="直線コネクタ 777">
          <a:extLst>
            <a:ext uri="{FF2B5EF4-FFF2-40B4-BE49-F238E27FC236}">
              <a16:creationId xmlns:a16="http://schemas.microsoft.com/office/drawing/2014/main" id="{567A98CF-8121-4914-83C8-F723F8645D19}"/>
            </a:ext>
          </a:extLst>
        </xdr:cNvPr>
        <xdr:cNvCxnSpPr/>
      </xdr:nvCxnSpPr>
      <xdr:spPr>
        <a:xfrm>
          <a:off x="14592300" y="1857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779" name="楕円 778">
          <a:extLst>
            <a:ext uri="{FF2B5EF4-FFF2-40B4-BE49-F238E27FC236}">
              <a16:creationId xmlns:a16="http://schemas.microsoft.com/office/drawing/2014/main" id="{A61B8B23-9B01-4C0B-A9AD-69F714317423}"/>
            </a:ext>
          </a:extLst>
        </xdr:cNvPr>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54973</xdr:rowOff>
    </xdr:to>
    <xdr:cxnSp macro="">
      <xdr:nvCxnSpPr>
        <xdr:cNvPr id="780" name="直線コネクタ 779">
          <a:extLst>
            <a:ext uri="{FF2B5EF4-FFF2-40B4-BE49-F238E27FC236}">
              <a16:creationId xmlns:a16="http://schemas.microsoft.com/office/drawing/2014/main" id="{E2142F1F-9973-4D6D-9B27-0FAC7B445EAC}"/>
            </a:ext>
          </a:extLst>
        </xdr:cNvPr>
        <xdr:cNvCxnSpPr/>
      </xdr:nvCxnSpPr>
      <xdr:spPr>
        <a:xfrm>
          <a:off x="13703300" y="185601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151130</xdr:rowOff>
    </xdr:from>
    <xdr:to>
      <xdr:col>67</xdr:col>
      <xdr:colOff>101600</xdr:colOff>
      <xdr:row>108</xdr:row>
      <xdr:rowOff>81280</xdr:rowOff>
    </xdr:to>
    <xdr:sp macro="" textlink="">
      <xdr:nvSpPr>
        <xdr:cNvPr id="781" name="楕円 780">
          <a:extLst>
            <a:ext uri="{FF2B5EF4-FFF2-40B4-BE49-F238E27FC236}">
              <a16:creationId xmlns:a16="http://schemas.microsoft.com/office/drawing/2014/main" id="{68A419A7-11A6-4745-9E8C-A45102725DF7}"/>
            </a:ext>
          </a:extLst>
        </xdr:cNvPr>
        <xdr:cNvSpPr/>
      </xdr:nvSpPr>
      <xdr:spPr>
        <a:xfrm>
          <a:off x="1276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30480</xdr:rowOff>
    </xdr:from>
    <xdr:to>
      <xdr:col>71</xdr:col>
      <xdr:colOff>177800</xdr:colOff>
      <xdr:row>108</xdr:row>
      <xdr:rowOff>43543</xdr:rowOff>
    </xdr:to>
    <xdr:cxnSp macro="">
      <xdr:nvCxnSpPr>
        <xdr:cNvPr id="782" name="直線コネクタ 781">
          <a:extLst>
            <a:ext uri="{FF2B5EF4-FFF2-40B4-BE49-F238E27FC236}">
              <a16:creationId xmlns:a16="http://schemas.microsoft.com/office/drawing/2014/main" id="{FB326B12-A02F-4171-A250-776738997026}"/>
            </a:ext>
          </a:extLst>
        </xdr:cNvPr>
        <xdr:cNvCxnSpPr/>
      </xdr:nvCxnSpPr>
      <xdr:spPr>
        <a:xfrm>
          <a:off x="12814300" y="185470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83" name="n_1aveValue【公民館】&#10;有形固定資産減価償却率">
          <a:extLst>
            <a:ext uri="{FF2B5EF4-FFF2-40B4-BE49-F238E27FC236}">
              <a16:creationId xmlns:a16="http://schemas.microsoft.com/office/drawing/2014/main" id="{BAE29B0F-2C0C-4584-88A7-08A1C1740E7B}"/>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84" name="n_2aveValue【公民館】&#10;有形固定資産減価償却率">
          <a:extLst>
            <a:ext uri="{FF2B5EF4-FFF2-40B4-BE49-F238E27FC236}">
              <a16:creationId xmlns:a16="http://schemas.microsoft.com/office/drawing/2014/main" id="{B6CD6328-0E92-48CA-A961-CAE76E2AEFBF}"/>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85" name="n_3aveValue【公民館】&#10;有形固定資産減価償却率">
          <a:extLst>
            <a:ext uri="{FF2B5EF4-FFF2-40B4-BE49-F238E27FC236}">
              <a16:creationId xmlns:a16="http://schemas.microsoft.com/office/drawing/2014/main" id="{EDC3437E-C699-4EF7-9D86-264D1079751F}"/>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86" name="n_4aveValue【公民館】&#10;有形固定資産減価償却率">
          <a:extLst>
            <a:ext uri="{FF2B5EF4-FFF2-40B4-BE49-F238E27FC236}">
              <a16:creationId xmlns:a16="http://schemas.microsoft.com/office/drawing/2014/main" id="{4FEC5F6F-42B0-410E-976D-D1D65C867CA9}"/>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787" name="n_1mainValue【公民館】&#10;有形固定資産減価償却率">
          <a:extLst>
            <a:ext uri="{FF2B5EF4-FFF2-40B4-BE49-F238E27FC236}">
              <a16:creationId xmlns:a16="http://schemas.microsoft.com/office/drawing/2014/main" id="{A3BE7F4A-2FE9-419C-BFA7-54B2B1E848B8}"/>
            </a:ext>
          </a:extLst>
        </xdr:cNvPr>
        <xdr:cNvSpPr txBox="1"/>
      </xdr:nvSpPr>
      <xdr:spPr>
        <a:xfrm>
          <a:off x="15266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96900</xdr:rowOff>
    </xdr:from>
    <xdr:ext cx="405111" cy="259045"/>
    <xdr:sp macro="" textlink="">
      <xdr:nvSpPr>
        <xdr:cNvPr id="788" name="n_2mainValue【公民館】&#10;有形固定資産減価償却率">
          <a:extLst>
            <a:ext uri="{FF2B5EF4-FFF2-40B4-BE49-F238E27FC236}">
              <a16:creationId xmlns:a16="http://schemas.microsoft.com/office/drawing/2014/main" id="{4B561C12-25CC-4872-B275-801E014F92A5}"/>
            </a:ext>
          </a:extLst>
        </xdr:cNvPr>
        <xdr:cNvSpPr txBox="1"/>
      </xdr:nvSpPr>
      <xdr:spPr>
        <a:xfrm>
          <a:off x="143897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789" name="n_3mainValue【公民館】&#10;有形固定資産減価償却率">
          <a:extLst>
            <a:ext uri="{FF2B5EF4-FFF2-40B4-BE49-F238E27FC236}">
              <a16:creationId xmlns:a16="http://schemas.microsoft.com/office/drawing/2014/main" id="{782A5C6A-F116-4452-92E8-232C963FA871}"/>
            </a:ext>
          </a:extLst>
        </xdr:cNvPr>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72407</xdr:rowOff>
    </xdr:from>
    <xdr:ext cx="405111" cy="259045"/>
    <xdr:sp macro="" textlink="">
      <xdr:nvSpPr>
        <xdr:cNvPr id="790" name="n_4mainValue【公民館】&#10;有形固定資産減価償却率">
          <a:extLst>
            <a:ext uri="{FF2B5EF4-FFF2-40B4-BE49-F238E27FC236}">
              <a16:creationId xmlns:a16="http://schemas.microsoft.com/office/drawing/2014/main" id="{22EB92F8-72DF-49B7-B375-3F56D09DCE87}"/>
            </a:ext>
          </a:extLst>
        </xdr:cNvPr>
        <xdr:cNvSpPr txBox="1"/>
      </xdr:nvSpPr>
      <xdr:spPr>
        <a:xfrm>
          <a:off x="12611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93C99F38-F20E-48A4-9F00-44BF532F3C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08D46B0D-DCC9-4CBF-AC4C-7CC2144CA5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9F1D9D15-3A57-4858-9D79-BDDD099231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D267EB28-B975-40CC-B5C9-F9E379184B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D6D9A427-6D5B-49D2-A701-F77908CB06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6023AD13-0D66-4036-ADA9-32033DC492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A3AE245A-A55A-4C94-A31B-E6524BE0DF0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DF630287-9F8D-4139-B86D-61475ED0B8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5C4E24C3-2F3F-40C3-ABC3-67D4CFB099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07B60F4E-C497-43BC-915F-310C399E3F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1835D7D0-7878-400A-BA4F-5A4018CC99D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26F1880F-4AC0-4A53-8EC1-54ECF4AE413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7A76725F-0423-4465-A930-A69BB0FF877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D06637E2-02BA-4162-81CB-1715AD1895A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5630328D-343A-4FC7-9A7B-7FDA1995D6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85C08253-0A11-42DB-BBCA-FE2879E7B9A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32776141-E3DD-4859-A8A4-4F2633DA1EE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435157A8-CF45-4522-9F7A-D430459A886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2BE84321-9084-49B3-AF9E-5313A687D5E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8A18EBDA-0B6A-415B-8ED7-5C211EDC3E7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97BE58EC-C97E-49DF-9F44-AF4CC453E06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FCC1EDC8-D96C-40DA-A0DE-6754A222B2E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E55D3989-547D-4915-BB84-733A20FA98C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5BBE62AB-EA50-4634-AD10-434F33EB76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F9A5F555-CCB8-46B5-BA55-9F76446019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16" name="直線コネクタ 815">
          <a:extLst>
            <a:ext uri="{FF2B5EF4-FFF2-40B4-BE49-F238E27FC236}">
              <a16:creationId xmlns:a16="http://schemas.microsoft.com/office/drawing/2014/main" id="{3166BCA8-A552-4524-B59A-8AF3E1663881}"/>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17" name="【公民館】&#10;一人当たり面積最小値テキスト">
          <a:extLst>
            <a:ext uri="{FF2B5EF4-FFF2-40B4-BE49-F238E27FC236}">
              <a16:creationId xmlns:a16="http://schemas.microsoft.com/office/drawing/2014/main" id="{48967290-E27C-4656-B339-925EC65A2A6C}"/>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18" name="直線コネクタ 817">
          <a:extLst>
            <a:ext uri="{FF2B5EF4-FFF2-40B4-BE49-F238E27FC236}">
              <a16:creationId xmlns:a16="http://schemas.microsoft.com/office/drawing/2014/main" id="{3119DA9E-8546-4F75-AC48-EB3AA6868505}"/>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19" name="【公民館】&#10;一人当たり面積最大値テキスト">
          <a:extLst>
            <a:ext uri="{FF2B5EF4-FFF2-40B4-BE49-F238E27FC236}">
              <a16:creationId xmlns:a16="http://schemas.microsoft.com/office/drawing/2014/main" id="{F79885BA-A3FC-4337-BBD2-E2C206C836D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0" name="直線コネクタ 819">
          <a:extLst>
            <a:ext uri="{FF2B5EF4-FFF2-40B4-BE49-F238E27FC236}">
              <a16:creationId xmlns:a16="http://schemas.microsoft.com/office/drawing/2014/main" id="{7537713F-F346-41E3-9729-30E4229FB116}"/>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21" name="【公民館】&#10;一人当たり面積平均値テキスト">
          <a:extLst>
            <a:ext uri="{FF2B5EF4-FFF2-40B4-BE49-F238E27FC236}">
              <a16:creationId xmlns:a16="http://schemas.microsoft.com/office/drawing/2014/main" id="{7A43FF22-A054-479E-BBE4-36093A9719A1}"/>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22" name="フローチャート: 判断 821">
          <a:extLst>
            <a:ext uri="{FF2B5EF4-FFF2-40B4-BE49-F238E27FC236}">
              <a16:creationId xmlns:a16="http://schemas.microsoft.com/office/drawing/2014/main" id="{21C16B5D-D55B-41A2-B597-4929BD239D5C}"/>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23" name="フローチャート: 判断 822">
          <a:extLst>
            <a:ext uri="{FF2B5EF4-FFF2-40B4-BE49-F238E27FC236}">
              <a16:creationId xmlns:a16="http://schemas.microsoft.com/office/drawing/2014/main" id="{ECC25FED-D4C1-44C5-892D-165C3F8D9344}"/>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24" name="フローチャート: 判断 823">
          <a:extLst>
            <a:ext uri="{FF2B5EF4-FFF2-40B4-BE49-F238E27FC236}">
              <a16:creationId xmlns:a16="http://schemas.microsoft.com/office/drawing/2014/main" id="{B981A03A-A617-47F7-BCB2-30FD470B2FD5}"/>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25" name="フローチャート: 判断 824">
          <a:extLst>
            <a:ext uri="{FF2B5EF4-FFF2-40B4-BE49-F238E27FC236}">
              <a16:creationId xmlns:a16="http://schemas.microsoft.com/office/drawing/2014/main" id="{A58A162F-46F7-4B6D-A08C-3A5CAEA1CCA5}"/>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26" name="フローチャート: 判断 825">
          <a:extLst>
            <a:ext uri="{FF2B5EF4-FFF2-40B4-BE49-F238E27FC236}">
              <a16:creationId xmlns:a16="http://schemas.microsoft.com/office/drawing/2014/main" id="{08CEBA10-9233-4A7E-9252-D6F8D01A8D8B}"/>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C27C401-E012-4561-833A-9807D1F0B8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C404ADDE-00B3-4D39-8233-95235F233D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14943D0-8CBE-4C48-B88D-B277E10051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033B37F-3BA7-450A-9508-9EAC5A84B30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D1B19C3-82BB-4ED4-896E-2A135A728C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832" name="楕円 831">
          <a:extLst>
            <a:ext uri="{FF2B5EF4-FFF2-40B4-BE49-F238E27FC236}">
              <a16:creationId xmlns:a16="http://schemas.microsoft.com/office/drawing/2014/main" id="{F486DD0C-D807-496A-B2A1-BC1941B28FC3}"/>
            </a:ext>
          </a:extLst>
        </xdr:cNvPr>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833" name="【公民館】&#10;一人当たり面積該当値テキスト">
          <a:extLst>
            <a:ext uri="{FF2B5EF4-FFF2-40B4-BE49-F238E27FC236}">
              <a16:creationId xmlns:a16="http://schemas.microsoft.com/office/drawing/2014/main" id="{8B38606A-D8E8-4CF9-94DF-0D371D889772}"/>
            </a:ext>
          </a:extLst>
        </xdr:cNvPr>
        <xdr:cNvSpPr txBox="1"/>
      </xdr:nvSpPr>
      <xdr:spPr>
        <a:xfrm>
          <a:off x="22199600"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834" name="楕円 833">
          <a:extLst>
            <a:ext uri="{FF2B5EF4-FFF2-40B4-BE49-F238E27FC236}">
              <a16:creationId xmlns:a16="http://schemas.microsoft.com/office/drawing/2014/main" id="{93075DA9-BE7A-4463-8311-1A752DF2B773}"/>
            </a:ext>
          </a:extLst>
        </xdr:cNvPr>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33745</xdr:rowOff>
    </xdr:to>
    <xdr:cxnSp macro="">
      <xdr:nvCxnSpPr>
        <xdr:cNvPr id="835" name="直線コネクタ 834">
          <a:extLst>
            <a:ext uri="{FF2B5EF4-FFF2-40B4-BE49-F238E27FC236}">
              <a16:creationId xmlns:a16="http://schemas.microsoft.com/office/drawing/2014/main" id="{094FB397-39A1-434F-A402-A016D45793E8}"/>
            </a:ext>
          </a:extLst>
        </xdr:cNvPr>
        <xdr:cNvCxnSpPr/>
      </xdr:nvCxnSpPr>
      <xdr:spPr>
        <a:xfrm>
          <a:off x="21323300" y="18550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157662</xdr:rowOff>
    </xdr:from>
    <xdr:to>
      <xdr:col>107</xdr:col>
      <xdr:colOff>101600</xdr:colOff>
      <xdr:row>108</xdr:row>
      <xdr:rowOff>87812</xdr:rowOff>
    </xdr:to>
    <xdr:sp macro="" textlink="">
      <xdr:nvSpPr>
        <xdr:cNvPr id="836" name="楕円 835">
          <a:extLst>
            <a:ext uri="{FF2B5EF4-FFF2-40B4-BE49-F238E27FC236}">
              <a16:creationId xmlns:a16="http://schemas.microsoft.com/office/drawing/2014/main" id="{A320EEA6-685D-4D8F-A7AD-B1A44BBCF50C}"/>
            </a:ext>
          </a:extLst>
        </xdr:cNvPr>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37012</xdr:rowOff>
    </xdr:to>
    <xdr:cxnSp macro="">
      <xdr:nvCxnSpPr>
        <xdr:cNvPr id="837" name="直線コネクタ 836">
          <a:extLst>
            <a:ext uri="{FF2B5EF4-FFF2-40B4-BE49-F238E27FC236}">
              <a16:creationId xmlns:a16="http://schemas.microsoft.com/office/drawing/2014/main" id="{AC4924FC-2D08-418C-8025-569F06C174C5}"/>
            </a:ext>
          </a:extLst>
        </xdr:cNvPr>
        <xdr:cNvCxnSpPr/>
      </xdr:nvCxnSpPr>
      <xdr:spPr>
        <a:xfrm flipV="1">
          <a:off x="20434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838" name="楕円 837">
          <a:extLst>
            <a:ext uri="{FF2B5EF4-FFF2-40B4-BE49-F238E27FC236}">
              <a16:creationId xmlns:a16="http://schemas.microsoft.com/office/drawing/2014/main" id="{C974D6D4-36B7-45C7-ABDD-CFF86B9EB8B4}"/>
            </a:ext>
          </a:extLst>
        </xdr:cNvPr>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37012</xdr:rowOff>
    </xdr:to>
    <xdr:cxnSp macro="">
      <xdr:nvCxnSpPr>
        <xdr:cNvPr id="839" name="直線コネクタ 838">
          <a:extLst>
            <a:ext uri="{FF2B5EF4-FFF2-40B4-BE49-F238E27FC236}">
              <a16:creationId xmlns:a16="http://schemas.microsoft.com/office/drawing/2014/main" id="{87CEAEF2-DE71-49C9-B470-92D8D3735DA7}"/>
            </a:ext>
          </a:extLst>
        </xdr:cNvPr>
        <xdr:cNvCxnSpPr/>
      </xdr:nvCxnSpPr>
      <xdr:spPr>
        <a:xfrm>
          <a:off x="19545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157662</xdr:rowOff>
    </xdr:from>
    <xdr:to>
      <xdr:col>98</xdr:col>
      <xdr:colOff>38100</xdr:colOff>
      <xdr:row>108</xdr:row>
      <xdr:rowOff>87812</xdr:rowOff>
    </xdr:to>
    <xdr:sp macro="" textlink="">
      <xdr:nvSpPr>
        <xdr:cNvPr id="840" name="楕円 839">
          <a:extLst>
            <a:ext uri="{FF2B5EF4-FFF2-40B4-BE49-F238E27FC236}">
              <a16:creationId xmlns:a16="http://schemas.microsoft.com/office/drawing/2014/main" id="{F212E8FF-BF04-4BDD-B24E-5E51D965856E}"/>
            </a:ext>
          </a:extLst>
        </xdr:cNvPr>
        <xdr:cNvSpPr/>
      </xdr:nvSpPr>
      <xdr:spPr>
        <a:xfrm>
          <a:off x="18605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37012</xdr:rowOff>
    </xdr:from>
    <xdr:to>
      <xdr:col>102</xdr:col>
      <xdr:colOff>114300</xdr:colOff>
      <xdr:row>108</xdr:row>
      <xdr:rowOff>37012</xdr:rowOff>
    </xdr:to>
    <xdr:cxnSp macro="">
      <xdr:nvCxnSpPr>
        <xdr:cNvPr id="841" name="直線コネクタ 840">
          <a:extLst>
            <a:ext uri="{FF2B5EF4-FFF2-40B4-BE49-F238E27FC236}">
              <a16:creationId xmlns:a16="http://schemas.microsoft.com/office/drawing/2014/main" id="{CF9F2B1C-BEF1-4C50-9730-0EF90F2EA2E5}"/>
            </a:ext>
          </a:extLst>
        </xdr:cNvPr>
        <xdr:cNvCxnSpPr/>
      </xdr:nvCxnSpPr>
      <xdr:spPr>
        <a:xfrm>
          <a:off x="18656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42" name="n_1aveValue【公民館】&#10;一人当たり面積">
          <a:extLst>
            <a:ext uri="{FF2B5EF4-FFF2-40B4-BE49-F238E27FC236}">
              <a16:creationId xmlns:a16="http://schemas.microsoft.com/office/drawing/2014/main" id="{71B99A72-99E5-4B1F-9A6D-48CA908DEA77}"/>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43" name="n_2aveValue【公民館】&#10;一人当たり面積">
          <a:extLst>
            <a:ext uri="{FF2B5EF4-FFF2-40B4-BE49-F238E27FC236}">
              <a16:creationId xmlns:a16="http://schemas.microsoft.com/office/drawing/2014/main" id="{73F1A2C0-3FAC-4E82-9EE6-FCAA503D879D}"/>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44" name="n_3aveValue【公民館】&#10;一人当たり面積">
          <a:extLst>
            <a:ext uri="{FF2B5EF4-FFF2-40B4-BE49-F238E27FC236}">
              <a16:creationId xmlns:a16="http://schemas.microsoft.com/office/drawing/2014/main" id="{B1B7ED30-1D60-4392-9A4B-DC1623EA8DA1}"/>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45" name="n_4aveValue【公民館】&#10;一人当たり面積">
          <a:extLst>
            <a:ext uri="{FF2B5EF4-FFF2-40B4-BE49-F238E27FC236}">
              <a16:creationId xmlns:a16="http://schemas.microsoft.com/office/drawing/2014/main" id="{10BD8C9E-7994-40EB-99E0-1615B37F0306}"/>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846" name="n_1mainValue【公民館】&#10;一人当たり面積">
          <a:extLst>
            <a:ext uri="{FF2B5EF4-FFF2-40B4-BE49-F238E27FC236}">
              <a16:creationId xmlns:a16="http://schemas.microsoft.com/office/drawing/2014/main" id="{AED9ACFD-305D-4B1D-9595-751E70F39299}"/>
            </a:ext>
          </a:extLst>
        </xdr:cNvPr>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847" name="n_2mainValue【公民館】&#10;一人当たり面積">
          <a:extLst>
            <a:ext uri="{FF2B5EF4-FFF2-40B4-BE49-F238E27FC236}">
              <a16:creationId xmlns:a16="http://schemas.microsoft.com/office/drawing/2014/main" id="{85480550-D291-4B5C-8A18-FB964C9CC0AF}"/>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848" name="n_3mainValue【公民館】&#10;一人当たり面積">
          <a:extLst>
            <a:ext uri="{FF2B5EF4-FFF2-40B4-BE49-F238E27FC236}">
              <a16:creationId xmlns:a16="http://schemas.microsoft.com/office/drawing/2014/main" id="{918F48E9-54D5-4A8D-80DC-0AE691584E64}"/>
            </a:ext>
          </a:extLst>
        </xdr:cNvPr>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78939</xdr:rowOff>
    </xdr:from>
    <xdr:ext cx="469744" cy="259045"/>
    <xdr:sp macro="" textlink="">
      <xdr:nvSpPr>
        <xdr:cNvPr id="849" name="n_4mainValue【公民館】&#10;一人当たり面積">
          <a:extLst>
            <a:ext uri="{FF2B5EF4-FFF2-40B4-BE49-F238E27FC236}">
              <a16:creationId xmlns:a16="http://schemas.microsoft.com/office/drawing/2014/main" id="{0C674846-E235-483E-A5D2-905C744413F9}"/>
            </a:ext>
          </a:extLst>
        </xdr:cNvPr>
        <xdr:cNvSpPr txBox="1"/>
      </xdr:nvSpPr>
      <xdr:spPr>
        <a:xfrm>
          <a:off x="18421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9C4066C4-0E91-4465-A7E5-350E9926C1A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E1F78F13-5FBE-4859-BC9A-17B0CE2434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1B219D1D-3652-44FF-8F89-15DEB7DB53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70C0"/>
              </a:solidFill>
              <a:effectLst/>
              <a:latin typeface="+mn-lt"/>
              <a:ea typeface="+mn-ea"/>
              <a:cs typeface="+mn-cs"/>
            </a:rPr>
            <a:t>　</a:t>
          </a:r>
          <a:r>
            <a:rPr kumimoji="1" lang="ja-JP" altLang="ja-JP" sz="1200">
              <a:solidFill>
                <a:sysClr val="windowText" lastClr="000000"/>
              </a:solidFill>
              <a:effectLst/>
              <a:latin typeface="+mn-lt"/>
              <a:ea typeface="+mn-ea"/>
              <a:cs typeface="+mn-cs"/>
            </a:rPr>
            <a:t>公民館、学校施設、児童館の有形固定資産</a:t>
          </a:r>
          <a:r>
            <a:rPr kumimoji="1" lang="ja-JP" altLang="en-US" sz="1200">
              <a:solidFill>
                <a:sysClr val="windowText" lastClr="000000"/>
              </a:solidFill>
              <a:effectLst/>
              <a:latin typeface="+mn-lt"/>
              <a:ea typeface="+mn-ea"/>
              <a:cs typeface="+mn-cs"/>
            </a:rPr>
            <a:t>減価</a:t>
          </a:r>
          <a:r>
            <a:rPr kumimoji="1" lang="ja-JP" altLang="ja-JP" sz="1200">
              <a:solidFill>
                <a:sysClr val="windowText" lastClr="000000"/>
              </a:solidFill>
              <a:effectLst/>
              <a:latin typeface="+mn-lt"/>
              <a:ea typeface="+mn-ea"/>
              <a:cs typeface="+mn-cs"/>
            </a:rPr>
            <a:t>償却率が類似団体平均を上回っている。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中でも公民館については</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館</a:t>
          </a:r>
          <a:r>
            <a:rPr kumimoji="1" lang="ja-JP" altLang="en-US" sz="1200">
              <a:solidFill>
                <a:sysClr val="windowText" lastClr="000000"/>
              </a:solidFill>
              <a:effectLst/>
              <a:latin typeface="+mn-lt"/>
              <a:ea typeface="+mn-ea"/>
              <a:cs typeface="+mn-cs"/>
            </a:rPr>
            <a:t>とも</a:t>
          </a:r>
          <a:r>
            <a:rPr kumimoji="1" lang="ja-JP" altLang="ja-JP" sz="1200">
              <a:solidFill>
                <a:sysClr val="windowText" lastClr="000000"/>
              </a:solidFill>
              <a:effectLst/>
              <a:latin typeface="+mn-lt"/>
              <a:ea typeface="+mn-ea"/>
              <a:cs typeface="+mn-cs"/>
            </a:rPr>
            <a:t>築</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年以上経過しており、</a:t>
          </a:r>
          <a:r>
            <a:rPr kumimoji="1" lang="ja-JP" altLang="en-US" sz="1200">
              <a:solidFill>
                <a:sysClr val="windowText" lastClr="000000"/>
              </a:solidFill>
              <a:effectLst/>
              <a:latin typeface="+mn-lt"/>
              <a:ea typeface="+mn-ea"/>
              <a:cs typeface="+mn-cs"/>
            </a:rPr>
            <a:t>令和元</a:t>
          </a:r>
          <a:r>
            <a:rPr kumimoji="1" lang="ja-JP" altLang="ja-JP" sz="1200">
              <a:solidFill>
                <a:sysClr val="windowText" lastClr="000000"/>
              </a:solidFill>
              <a:effectLst/>
              <a:latin typeface="+mn-lt"/>
              <a:ea typeface="+mn-ea"/>
              <a:cs typeface="+mn-cs"/>
            </a:rPr>
            <a:t>年度の有形固定資産</a:t>
          </a:r>
          <a:r>
            <a:rPr kumimoji="1" lang="ja-JP" altLang="en-US" sz="1200">
              <a:solidFill>
                <a:sysClr val="windowText" lastClr="000000"/>
              </a:solidFill>
              <a:effectLst/>
              <a:latin typeface="+mn-lt"/>
              <a:ea typeface="+mn-ea"/>
              <a:cs typeface="+mn-cs"/>
            </a:rPr>
            <a:t>減価</a:t>
          </a:r>
          <a:r>
            <a:rPr kumimoji="1" lang="ja-JP" altLang="ja-JP" sz="1200">
              <a:solidFill>
                <a:sysClr val="windowText" lastClr="000000"/>
              </a:solidFill>
              <a:effectLst/>
              <a:latin typeface="+mn-lt"/>
              <a:ea typeface="+mn-ea"/>
              <a:cs typeface="+mn-cs"/>
            </a:rPr>
            <a:t>償却率が</a:t>
          </a:r>
          <a:r>
            <a:rPr kumimoji="1" lang="en-US" altLang="ja-JP" sz="1200">
              <a:solidFill>
                <a:sysClr val="windowText" lastClr="000000"/>
              </a:solidFill>
              <a:effectLst/>
              <a:latin typeface="+mn-lt"/>
              <a:ea typeface="+mn-ea"/>
              <a:cs typeface="+mn-cs"/>
            </a:rPr>
            <a:t>91.5%</a:t>
          </a:r>
          <a:r>
            <a:rPr kumimoji="1" lang="ja-JP" altLang="ja-JP" sz="1200">
              <a:solidFill>
                <a:sysClr val="windowText" lastClr="000000"/>
              </a:solidFill>
              <a:effectLst/>
              <a:latin typeface="+mn-lt"/>
              <a:ea typeface="+mn-ea"/>
              <a:cs typeface="+mn-cs"/>
            </a:rPr>
            <a:t>と類似団体平均を大きく上回っている（類似団体平均</a:t>
          </a:r>
          <a:r>
            <a:rPr kumimoji="1" lang="en-US" altLang="ja-JP" sz="1200">
              <a:solidFill>
                <a:sysClr val="windowText" lastClr="000000"/>
              </a:solidFill>
              <a:effectLst/>
              <a:latin typeface="+mn-lt"/>
              <a:ea typeface="+mn-ea"/>
              <a:cs typeface="+mn-cs"/>
            </a:rPr>
            <a:t>+28.2</a:t>
          </a:r>
          <a:r>
            <a:rPr kumimoji="1" lang="ja-JP" altLang="ja-JP" sz="1200">
              <a:solidFill>
                <a:sysClr val="windowText" lastClr="000000"/>
              </a:solidFill>
              <a:effectLst/>
              <a:latin typeface="+mn-lt"/>
              <a:ea typeface="+mn-ea"/>
              <a:cs typeface="+mn-cs"/>
            </a:rPr>
            <a:t>ポイント）。</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また教育施設についても長与小学校を除いて築年数は</a:t>
          </a:r>
          <a:r>
            <a:rPr kumimoji="1" lang="en-US" altLang="ja-JP" sz="1200">
              <a:solidFill>
                <a:sysClr val="windowText" lastClr="000000"/>
              </a:solidFill>
              <a:effectLst/>
              <a:latin typeface="+mn-lt"/>
              <a:ea typeface="+mn-ea"/>
              <a:cs typeface="+mn-cs"/>
            </a:rPr>
            <a:t>20</a:t>
          </a:r>
          <a:r>
            <a:rPr kumimoji="1" lang="ja-JP" altLang="ja-JP" sz="1200">
              <a:solidFill>
                <a:sysClr val="windowText" lastClr="000000"/>
              </a:solidFill>
              <a:effectLst/>
              <a:latin typeface="+mn-lt"/>
              <a:ea typeface="+mn-ea"/>
              <a:cs typeface="+mn-cs"/>
            </a:rPr>
            <a:t>年以上となっており、有形固定資産</a:t>
          </a:r>
          <a:r>
            <a:rPr kumimoji="1" lang="ja-JP" altLang="en-US" sz="1200">
              <a:solidFill>
                <a:sysClr val="windowText" lastClr="000000"/>
              </a:solidFill>
              <a:effectLst/>
              <a:latin typeface="+mn-lt"/>
              <a:ea typeface="+mn-ea"/>
              <a:cs typeface="+mn-cs"/>
            </a:rPr>
            <a:t>減価</a:t>
          </a:r>
          <a:r>
            <a:rPr kumimoji="1" lang="ja-JP" altLang="ja-JP" sz="1200">
              <a:solidFill>
                <a:sysClr val="windowText" lastClr="000000"/>
              </a:solidFill>
              <a:effectLst/>
              <a:latin typeface="+mn-lt"/>
              <a:ea typeface="+mn-ea"/>
              <a:cs typeface="+mn-cs"/>
            </a:rPr>
            <a:t>償却率は平成</a:t>
          </a:r>
          <a:r>
            <a:rPr kumimoji="1" lang="en-US" altLang="ja-JP" sz="1200">
              <a:solidFill>
                <a:sysClr val="windowText" lastClr="000000"/>
              </a:solidFill>
              <a:effectLst/>
              <a:latin typeface="+mn-lt"/>
              <a:ea typeface="+mn-ea"/>
              <a:cs typeface="+mn-cs"/>
            </a:rPr>
            <a:t>28</a:t>
          </a:r>
          <a:r>
            <a:rPr kumimoji="1" lang="ja-JP" altLang="ja-JP" sz="1200">
              <a:solidFill>
                <a:sysClr val="windowText" lastClr="000000"/>
              </a:solidFill>
              <a:effectLst/>
              <a:latin typeface="+mn-lt"/>
              <a:ea typeface="+mn-ea"/>
              <a:cs typeface="+mn-cs"/>
            </a:rPr>
            <a:t>年度の</a:t>
          </a:r>
          <a:r>
            <a:rPr kumimoji="1" lang="en-US" altLang="ja-JP" sz="1200">
              <a:solidFill>
                <a:sysClr val="windowText" lastClr="000000"/>
              </a:solidFill>
              <a:effectLst/>
              <a:latin typeface="+mn-lt"/>
              <a:ea typeface="+mn-ea"/>
              <a:cs typeface="+mn-cs"/>
            </a:rPr>
            <a:t>70.5%</a:t>
          </a:r>
          <a:r>
            <a:rPr kumimoji="1" lang="ja-JP" altLang="ja-JP" sz="1200">
              <a:solidFill>
                <a:sysClr val="windowText" lastClr="000000"/>
              </a:solidFill>
              <a:effectLst/>
              <a:latin typeface="+mn-lt"/>
              <a:ea typeface="+mn-ea"/>
              <a:cs typeface="+mn-cs"/>
            </a:rPr>
            <a:t>（類似団体平均</a:t>
          </a:r>
          <a:r>
            <a:rPr kumimoji="1" lang="en-US" altLang="ja-JP" sz="1200">
              <a:solidFill>
                <a:sysClr val="windowText" lastClr="000000"/>
              </a:solidFill>
              <a:effectLst/>
              <a:latin typeface="+mn-lt"/>
              <a:ea typeface="+mn-ea"/>
              <a:cs typeface="+mn-cs"/>
            </a:rPr>
            <a:t>+9.2</a:t>
          </a:r>
          <a:r>
            <a:rPr kumimoji="1" lang="ja-JP" altLang="ja-JP" sz="1200">
              <a:solidFill>
                <a:sysClr val="windowText" lastClr="000000"/>
              </a:solidFill>
              <a:effectLst/>
              <a:latin typeface="+mn-lt"/>
              <a:ea typeface="+mn-ea"/>
              <a:cs typeface="+mn-cs"/>
            </a:rPr>
            <a:t>ポイント）から徐々に悪化し</a:t>
          </a:r>
          <a:r>
            <a:rPr kumimoji="1" lang="ja-JP" altLang="en-US" sz="1200">
              <a:solidFill>
                <a:sysClr val="windowText" lastClr="000000"/>
              </a:solidFill>
              <a:effectLst/>
              <a:latin typeface="+mn-lt"/>
              <a:ea typeface="+mn-ea"/>
              <a:cs typeface="+mn-cs"/>
            </a:rPr>
            <a:t>ていた。</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令和元</a:t>
          </a:r>
          <a:r>
            <a:rPr kumimoji="1" lang="ja-JP" altLang="ja-JP" sz="1200">
              <a:solidFill>
                <a:sysClr val="windowText" lastClr="000000"/>
              </a:solidFill>
              <a:effectLst/>
              <a:latin typeface="+mn-lt"/>
              <a:ea typeface="+mn-ea"/>
              <a:cs typeface="+mn-cs"/>
            </a:rPr>
            <a:t>年度は</a:t>
          </a:r>
          <a:r>
            <a:rPr kumimoji="1" lang="ja-JP" altLang="en-US" sz="1200">
              <a:solidFill>
                <a:sysClr val="windowText" lastClr="000000"/>
              </a:solidFill>
              <a:effectLst/>
              <a:latin typeface="+mn-lt"/>
              <a:ea typeface="+mn-ea"/>
              <a:cs typeface="+mn-cs"/>
            </a:rPr>
            <a:t>やや改善（</a:t>
          </a:r>
          <a:r>
            <a:rPr kumimoji="1" lang="en-US" altLang="ja-JP" sz="1200">
              <a:solidFill>
                <a:sysClr val="windowText" lastClr="000000"/>
              </a:solidFill>
              <a:effectLst/>
              <a:latin typeface="+mn-lt"/>
              <a:ea typeface="+mn-ea"/>
              <a:cs typeface="+mn-cs"/>
            </a:rPr>
            <a:t>+1.0</a:t>
          </a:r>
          <a:r>
            <a:rPr kumimoji="1" lang="ja-JP" altLang="en-US" sz="1200">
              <a:solidFill>
                <a:sysClr val="windowText" lastClr="000000"/>
              </a:solidFill>
              <a:effectLst/>
              <a:latin typeface="+mn-lt"/>
              <a:ea typeface="+mn-ea"/>
              <a:cs typeface="+mn-cs"/>
            </a:rPr>
            <a:t>ポイント）が見られたもの、依然として</a:t>
          </a:r>
          <a:r>
            <a:rPr kumimoji="1" lang="en-US" altLang="ja-JP" sz="1200">
              <a:solidFill>
                <a:sysClr val="windowText" lastClr="000000"/>
              </a:solidFill>
              <a:effectLst/>
              <a:latin typeface="+mn-lt"/>
              <a:ea typeface="+mn-ea"/>
              <a:cs typeface="+mn-cs"/>
            </a:rPr>
            <a:t>72.8%</a:t>
          </a:r>
          <a:r>
            <a:rPr kumimoji="1" lang="ja-JP" altLang="ja-JP" sz="1200">
              <a:solidFill>
                <a:sysClr val="windowText" lastClr="000000"/>
              </a:solidFill>
              <a:effectLst/>
              <a:latin typeface="+mn-lt"/>
              <a:ea typeface="+mn-ea"/>
              <a:cs typeface="+mn-cs"/>
            </a:rPr>
            <a:t>（類似団体平均</a:t>
          </a:r>
          <a:r>
            <a:rPr kumimoji="1" lang="en-US" altLang="ja-JP" sz="1200">
              <a:solidFill>
                <a:sysClr val="windowText" lastClr="000000"/>
              </a:solidFill>
              <a:effectLst/>
              <a:latin typeface="+mn-lt"/>
              <a:ea typeface="+mn-ea"/>
              <a:cs typeface="+mn-cs"/>
            </a:rPr>
            <a:t>+10.2</a:t>
          </a:r>
          <a:r>
            <a:rPr kumimoji="1" lang="ja-JP" altLang="en-US" sz="1200">
              <a:solidFill>
                <a:sysClr val="windowText" lastClr="000000"/>
              </a:solidFill>
              <a:effectLst/>
              <a:latin typeface="+mn-lt"/>
              <a:ea typeface="+mn-ea"/>
              <a:cs typeface="+mn-cs"/>
            </a:rPr>
            <a:t>ポイント</a:t>
          </a:r>
          <a:r>
            <a:rPr kumimoji="1" lang="ja-JP" altLang="ja-JP" sz="1200">
              <a:solidFill>
                <a:sysClr val="windowText" lastClr="000000"/>
              </a:solidFill>
              <a:effectLst/>
              <a:latin typeface="+mn-lt"/>
              <a:ea typeface="+mn-ea"/>
              <a:cs typeface="+mn-cs"/>
            </a:rPr>
            <a:t>）と</a:t>
          </a:r>
          <a:r>
            <a:rPr kumimoji="1" lang="ja-JP" altLang="en-US" sz="1200">
              <a:solidFill>
                <a:sysClr val="windowText" lastClr="000000"/>
              </a:solidFill>
              <a:effectLst/>
              <a:latin typeface="+mn-lt"/>
              <a:ea typeface="+mn-ea"/>
              <a:cs typeface="+mn-cs"/>
            </a:rPr>
            <a:t>高い数値に</a:t>
          </a:r>
          <a:r>
            <a:rPr kumimoji="1" lang="ja-JP" altLang="ja-JP" sz="1200">
              <a:solidFill>
                <a:sysClr val="windowText" lastClr="000000"/>
              </a:solidFill>
              <a:effectLst/>
              <a:latin typeface="+mn-lt"/>
              <a:ea typeface="+mn-ea"/>
              <a:cs typeface="+mn-cs"/>
            </a:rPr>
            <a:t>なっている。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更新時期を迎えた施設が数多くあるため短期間での大幅な改善は見込めないものの、</a:t>
          </a:r>
          <a:r>
            <a:rPr kumimoji="1" lang="ja-JP" altLang="ja-JP" sz="1200">
              <a:solidFill>
                <a:sysClr val="windowText" lastClr="000000"/>
              </a:solidFill>
              <a:effectLst/>
              <a:latin typeface="+mn-lt"/>
              <a:ea typeface="+mn-ea"/>
              <a:cs typeface="+mn-cs"/>
            </a:rPr>
            <a:t>今後</a:t>
          </a:r>
          <a:r>
            <a:rPr kumimoji="1" lang="ja-JP" altLang="en-US" sz="1200">
              <a:solidFill>
                <a:sysClr val="windowText" lastClr="000000"/>
              </a:solidFill>
              <a:effectLst/>
              <a:latin typeface="+mn-lt"/>
              <a:ea typeface="+mn-ea"/>
              <a:cs typeface="+mn-cs"/>
            </a:rPr>
            <a:t>も</a:t>
          </a:r>
          <a:r>
            <a:rPr kumimoji="1" lang="ja-JP" altLang="ja-JP" sz="1200">
              <a:solidFill>
                <a:sysClr val="windowText" lastClr="000000"/>
              </a:solidFill>
              <a:effectLst/>
              <a:latin typeface="+mn-lt"/>
              <a:ea typeface="+mn-ea"/>
              <a:cs typeface="+mn-cs"/>
            </a:rPr>
            <a:t>公共施設等総合管理計画に基づき施設の築年数や稼働率等を鑑みたうえで個別施設計画を策定し、計画的な維持補修や更新を実施していく必要がある。</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45D45C-FE6E-416F-8E2A-83FE0946AC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50D722-D744-4FAC-85D6-BFCB1C0670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AD5331-3613-4BED-B9B7-3C4BAEE2C9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5CEE58-2B4E-41F3-81ED-4CEAB25213B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A85BC8-8DE4-4DD1-BA30-FBDAA14563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A09230-04FE-4003-814E-70145BA835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770748-33B3-4290-93BB-D5C80D0581C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180EA6-A846-4A3E-861A-B66164602F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69358C-BA04-4FF1-AC80-9FAB6E8B48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E62094-D41F-45F8-907E-4536CCECED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41,602
41,450
28.73
13,634,517
12,786,712
703,572
7,704,053
13,460,483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0A8365-87B4-4286-9B11-0A3D76DCBD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A3BF54-4E6D-416E-A1B0-161E2E0985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EF2191-BD54-43A3-B493-E14DE7AF05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AED7F8-94D7-481E-810A-5072B94A7E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8F5EF6-DE2F-42E0-BACB-E4693E0DFB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0756F9-E224-4449-83D3-E530F7FA96C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8DB966-BFF9-4C6B-9A1B-FBC5E372D3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316B6E-D837-4A59-9E46-AA594ECC76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393DE4-7A71-4F21-98F7-4C4AE7F6E0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2480F9-21C5-4AC2-A298-147259A309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3CF422-8720-4144-B8DE-8BFFC294BE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DEAFEB-AD31-4939-B2C4-714C803493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08C68F-1BFD-497A-AB45-04286EFAE0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E4C19F-F580-4FAD-B75D-47668A32DBE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1CCD08-5573-4963-8929-B257F6305E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87BF8A-298B-4EE3-BD2E-617F7ECA70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C56031-9BB2-43CE-AC10-41C5F71973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39DB2A5-5827-42A2-B983-93065C8542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C3DDEC-A4CF-4954-BAD4-F583CF5700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5C0D61C-1D74-4206-838D-81B1BEA1129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7BD204-D63F-4E53-BAA5-1892829746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1D8BA2-446E-4D40-8FE9-1D0CA8A7B27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D1F661-A9E6-4CA9-849D-717CBAE281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AB1C67-2149-4118-854F-42FE20633E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9C9568-892C-4585-9C94-6084BB4390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5EFF80A-E4C2-40B4-89E7-DA3DD8FC2A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803194-AF5E-459C-8AC0-2AD17E6309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6A506E-0E4B-46F5-8553-A975343959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9CE525-E317-4A63-8ED4-BDB0BAC03C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85CD90-C832-4E8F-9967-765A41BBD9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266A366-7DF7-4BB8-A7AE-46AB97EB912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1083926-268E-486D-AD09-1534503264A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0EE0C13-48C2-4D08-8B2E-3DDF4431603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CE18E68-31A7-440B-86C1-1324CF6BC0E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F710DFC-D569-41E4-A464-7137BA62FE5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D44A985-5096-48CE-97F1-6A072825657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21D8F0B-B456-416A-8138-022682B6DAC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950028A-0661-4D2C-A60F-932C0C8F605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2FCA7A1-8E68-472F-9769-B1584BCF344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1C43DD8-1BA6-4BAD-BF1D-6C7821384C2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67430B4-0536-4230-BA5D-12B86D44C26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3E882E1-6DA0-49CD-BA01-79B3F62C975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DE04FCA-9354-4DC1-B0B5-97CC8FC0969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FDED8FA-0CDB-4C8E-ADD2-A6B625DBA87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6F82723-2A2D-45B4-B446-CB3902C25E5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A3D4D44-6997-4CAF-9E4B-A0B04F62B7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A0159D2-BC94-477B-BEEA-D89EF1FA18A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CA0B4FA-FBA1-4A86-A21B-1FD37C0EAC6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B7BEA9E-CE5F-4B06-9166-D343379130D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9E466053-4388-4486-ADB0-07E811193629}"/>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E17170AC-371D-48DF-8682-DB292B18800B}"/>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85DFCFB1-28DB-4B4F-A5C0-2663977FF3E6}"/>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A9AE9121-2D0A-4AE6-8DAE-20FAA7044FA6}"/>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1CEA72E5-DADC-4947-B1E8-2846E2B10479}"/>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CD355DCC-6163-40A6-8662-03F7D80278B8}"/>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A7FDD26A-C5F7-4611-AB9C-2A59B8991826}"/>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69F1FA30-6D4F-4D51-8DE1-FF75C9C973BA}"/>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06DFBC-3DE6-487A-A52A-BA38CB814B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B201F4-8093-4882-B3FC-339D0F9064A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0493337-D4FB-47F1-A0D5-8587B95DEA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5B57BD-20C4-4B13-BBF4-17A770370D7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90FE8E1-EB59-4BB8-8EF7-E096D59B01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40096</xdr:rowOff>
    </xdr:from>
    <xdr:to>
      <xdr:col>24</xdr:col>
      <xdr:colOff>114300</xdr:colOff>
      <xdr:row>42</xdr:row>
      <xdr:rowOff>141696</xdr:rowOff>
    </xdr:to>
    <xdr:sp macro="" textlink="">
      <xdr:nvSpPr>
        <xdr:cNvPr id="74" name="楕円 73">
          <a:extLst>
            <a:ext uri="{FF2B5EF4-FFF2-40B4-BE49-F238E27FC236}">
              <a16:creationId xmlns:a16="http://schemas.microsoft.com/office/drawing/2014/main" id="{E8893D08-36B0-484F-858B-C91041D74402}"/>
            </a:ext>
          </a:extLst>
        </xdr:cNvPr>
        <xdr:cNvSpPr/>
      </xdr:nvSpPr>
      <xdr:spPr>
        <a:xfrm>
          <a:off x="45847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126473</xdr:rowOff>
    </xdr:from>
    <xdr:ext cx="405111" cy="259045"/>
    <xdr:sp macro="" textlink="">
      <xdr:nvSpPr>
        <xdr:cNvPr id="75" name="【図書館】&#10;有形固定資産減価償却率該当値テキスト">
          <a:extLst>
            <a:ext uri="{FF2B5EF4-FFF2-40B4-BE49-F238E27FC236}">
              <a16:creationId xmlns:a16="http://schemas.microsoft.com/office/drawing/2014/main" id="{0E11BC74-D037-4FBA-A8F0-3D72DBFD71BA}"/>
            </a:ext>
          </a:extLst>
        </xdr:cNvPr>
        <xdr:cNvSpPr txBox="1"/>
      </xdr:nvSpPr>
      <xdr:spPr>
        <a:xfrm>
          <a:off x="4673600" y="715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40096</xdr:rowOff>
    </xdr:from>
    <xdr:to>
      <xdr:col>20</xdr:col>
      <xdr:colOff>38100</xdr:colOff>
      <xdr:row>42</xdr:row>
      <xdr:rowOff>141696</xdr:rowOff>
    </xdr:to>
    <xdr:sp macro="" textlink="">
      <xdr:nvSpPr>
        <xdr:cNvPr id="76" name="楕円 75">
          <a:extLst>
            <a:ext uri="{FF2B5EF4-FFF2-40B4-BE49-F238E27FC236}">
              <a16:creationId xmlns:a16="http://schemas.microsoft.com/office/drawing/2014/main" id="{A4DA3C36-F4B1-4C9B-9573-54EFEB78CD7B}"/>
            </a:ext>
          </a:extLst>
        </xdr:cNvPr>
        <xdr:cNvSpPr/>
      </xdr:nvSpPr>
      <xdr:spPr>
        <a:xfrm>
          <a:off x="37465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90896</xdr:rowOff>
    </xdr:from>
    <xdr:to>
      <xdr:col>24</xdr:col>
      <xdr:colOff>63500</xdr:colOff>
      <xdr:row>42</xdr:row>
      <xdr:rowOff>90896</xdr:rowOff>
    </xdr:to>
    <xdr:cxnSp macro="">
      <xdr:nvCxnSpPr>
        <xdr:cNvPr id="77" name="直線コネクタ 76">
          <a:extLst>
            <a:ext uri="{FF2B5EF4-FFF2-40B4-BE49-F238E27FC236}">
              <a16:creationId xmlns:a16="http://schemas.microsoft.com/office/drawing/2014/main" id="{406EA560-1170-421A-828E-BF4131272B26}"/>
            </a:ext>
          </a:extLst>
        </xdr:cNvPr>
        <xdr:cNvCxnSpPr/>
      </xdr:nvCxnSpPr>
      <xdr:spPr>
        <a:xfrm>
          <a:off x="3797300" y="7291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5638D350-6499-4382-B920-CC8CA814B0B5}"/>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90896</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7A275781-8D2D-42DD-A1D2-D7682176909A}"/>
            </a:ext>
          </a:extLst>
        </xdr:cNvPr>
        <xdr:cNvCxnSpPr/>
      </xdr:nvCxnSpPr>
      <xdr:spPr>
        <a:xfrm flipV="1">
          <a:off x="2908300" y="7291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D6E4462A-9595-4982-99F8-EBF5E5C9FBCB}"/>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73134F78-60D1-4EFB-A284-EBB72CF76823}"/>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2EB1BBF7-0634-46BF-BB0B-C138853E722A}"/>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C83A3BE1-CEEC-4265-A629-4B0E03592F32}"/>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340CC741-6D68-4B8F-BBBC-EC866D5A4F28}"/>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27F19D7A-703D-4CC1-8A6D-7246CE2B4682}"/>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0E031FA6-4BA0-41E6-9B36-064721D472EB}"/>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38AB59DC-31AC-4172-B86C-E535E2FE1C3D}"/>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132823</xdr:rowOff>
    </xdr:from>
    <xdr:ext cx="405111" cy="259045"/>
    <xdr:sp macro="" textlink="">
      <xdr:nvSpPr>
        <xdr:cNvPr id="88" name="n_1mainValue【図書館】&#10;有形固定資産減価償却率">
          <a:extLst>
            <a:ext uri="{FF2B5EF4-FFF2-40B4-BE49-F238E27FC236}">
              <a16:creationId xmlns:a16="http://schemas.microsoft.com/office/drawing/2014/main" id="{9C867754-E89C-4441-B3EE-CBB93EEEA38D}"/>
            </a:ext>
          </a:extLst>
        </xdr:cNvPr>
        <xdr:cNvSpPr txBox="1"/>
      </xdr:nvSpPr>
      <xdr:spPr>
        <a:xfrm>
          <a:off x="3582044" y="733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B64FCBA0-4FF9-43BF-B22D-5941C0731A1C}"/>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6DAA47A6-9FFF-49F7-B03A-E364003BDB92}"/>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AEC6F5A1-D6AB-4A9B-962F-CDCB17FF9276}"/>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38152F1-B49C-46EF-ADE8-B509320983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D9B6306-E78E-4295-BEE8-54E21D0A2A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83595DF-5B1B-4FCF-9B24-055153D369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698DCD3-E0AD-4833-8DF7-A4D8D81184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6E7426B-6B2D-4244-8E8C-048F15951B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3A9E52A-BAAE-41A4-B70E-34CDD89824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6D4B19D-7BC8-402B-9FAE-F2AD1B8E30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F232B75-CFA1-4137-84ED-68C8746D04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BAD5B4A-2459-4EB2-84A9-45CD29E527E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946ECCB-DC5F-454B-9D11-40CE311EDD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98C49B26-274F-4FAE-B4A9-B3BD3D5199F9}"/>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52AB598C-1A42-4AA2-8D06-C96683952B83}"/>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D5B3D8CC-7503-4549-8FE4-27B229FD8B5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A7595168-4E94-4F9E-B4F2-0A48492959B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D4E03B95-04FE-4041-B54C-C964B96A068A}"/>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6F30ABDE-1605-483A-B610-62238FBEDFD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375697FB-82C5-43B6-9149-D4C6795E20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30EAD86F-9282-40B5-A6B8-F47083EE996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F7B71BBB-65D8-4C09-AF60-7E4095B9AE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7207AD3B-5DFB-41D3-8E96-E56722C50D23}"/>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96024D52-3747-4EE1-A641-1A78C83D6976}"/>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9C7AA278-3711-4856-9B14-EBDC5C6810D7}"/>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EA97A91C-4A9F-4579-9AB0-4E4720020809}"/>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4417E618-0C2B-4385-89C9-486F39F8B116}"/>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a:extLst>
            <a:ext uri="{FF2B5EF4-FFF2-40B4-BE49-F238E27FC236}">
              <a16:creationId xmlns:a16="http://schemas.microsoft.com/office/drawing/2014/main" id="{7C8044DD-2187-4CC8-B2EA-8F147CA7D689}"/>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BD7B1176-E289-41CD-B37A-7463C8C228E7}"/>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E4B0F2AD-125C-4A16-ABBE-88F12C1FF11B}"/>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3F62C0CA-5B73-4723-87C4-29A0B718E417}"/>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43409318-D650-4357-BCBC-41C3702C771D}"/>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90AA9CF3-8EEB-49F2-801F-47EF4CEFB712}"/>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665B96A-4E21-469A-B0B5-9C3E176945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7EDA2D4-91BE-4462-8C21-4A21EDD174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C4AC037-D7D3-46D3-A4A5-E1D33706F8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BE2418-A95A-4696-9DC7-5E64C7B85D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CB101D-3D32-4E2C-9A84-D445E187CE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a:extLst>
            <a:ext uri="{FF2B5EF4-FFF2-40B4-BE49-F238E27FC236}">
              <a16:creationId xmlns:a16="http://schemas.microsoft.com/office/drawing/2014/main" id="{A13F4677-47FD-42BB-8CE5-4935ED59CE6D}"/>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a:extLst>
            <a:ext uri="{FF2B5EF4-FFF2-40B4-BE49-F238E27FC236}">
              <a16:creationId xmlns:a16="http://schemas.microsoft.com/office/drawing/2014/main" id="{A7DB5F8C-517F-44D6-9851-B5BE40708915}"/>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9" name="楕円 128">
          <a:extLst>
            <a:ext uri="{FF2B5EF4-FFF2-40B4-BE49-F238E27FC236}">
              <a16:creationId xmlns:a16="http://schemas.microsoft.com/office/drawing/2014/main" id="{3C8881AC-7EAE-4B36-8DEE-6F94119A4C3B}"/>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0" name="直線コネクタ 129">
          <a:extLst>
            <a:ext uri="{FF2B5EF4-FFF2-40B4-BE49-F238E27FC236}">
              <a16:creationId xmlns:a16="http://schemas.microsoft.com/office/drawing/2014/main" id="{E7B18E5C-F84C-4E3D-B8BF-F93EC931C791}"/>
            </a:ext>
          </a:extLst>
        </xdr:cNvPr>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31" name="楕円 130">
          <a:extLst>
            <a:ext uri="{FF2B5EF4-FFF2-40B4-BE49-F238E27FC236}">
              <a16:creationId xmlns:a16="http://schemas.microsoft.com/office/drawing/2014/main" id="{6DB39E9A-326D-4E28-9966-0D5B5420D015}"/>
            </a:ext>
          </a:extLst>
        </xdr:cNvPr>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139065</xdr:rowOff>
    </xdr:to>
    <xdr:cxnSp macro="">
      <xdr:nvCxnSpPr>
        <xdr:cNvPr id="132" name="直線コネクタ 131">
          <a:extLst>
            <a:ext uri="{FF2B5EF4-FFF2-40B4-BE49-F238E27FC236}">
              <a16:creationId xmlns:a16="http://schemas.microsoft.com/office/drawing/2014/main" id="{128B9417-46E8-4BD8-BA02-DF141FBF9644}"/>
            </a:ext>
          </a:extLst>
        </xdr:cNvPr>
        <xdr:cNvCxnSpPr/>
      </xdr:nvCxnSpPr>
      <xdr:spPr>
        <a:xfrm flipV="1">
          <a:off x="8750300" y="6819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33" name="楕円 132">
          <a:extLst>
            <a:ext uri="{FF2B5EF4-FFF2-40B4-BE49-F238E27FC236}">
              <a16:creationId xmlns:a16="http://schemas.microsoft.com/office/drawing/2014/main" id="{EE52C003-36C2-40B1-ABE4-759D57F36D4E}"/>
            </a:ext>
          </a:extLst>
        </xdr:cNvPr>
        <xdr:cNvSpPr/>
      </xdr:nvSpPr>
      <xdr:spPr>
        <a:xfrm>
          <a:off x="781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139065</xdr:rowOff>
    </xdr:to>
    <xdr:cxnSp macro="">
      <xdr:nvCxnSpPr>
        <xdr:cNvPr id="134" name="直線コネクタ 133">
          <a:extLst>
            <a:ext uri="{FF2B5EF4-FFF2-40B4-BE49-F238E27FC236}">
              <a16:creationId xmlns:a16="http://schemas.microsoft.com/office/drawing/2014/main" id="{2BE195D9-C4F6-4C22-87A5-3496CC49C3C3}"/>
            </a:ext>
          </a:extLst>
        </xdr:cNvPr>
        <xdr:cNvCxnSpPr/>
      </xdr:nvCxnSpPr>
      <xdr:spPr>
        <a:xfrm>
          <a:off x="7861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88265</xdr:rowOff>
    </xdr:from>
    <xdr:to>
      <xdr:col>36</xdr:col>
      <xdr:colOff>165100</xdr:colOff>
      <xdr:row>40</xdr:row>
      <xdr:rowOff>18415</xdr:rowOff>
    </xdr:to>
    <xdr:sp macro="" textlink="">
      <xdr:nvSpPr>
        <xdr:cNvPr id="135" name="楕円 134">
          <a:extLst>
            <a:ext uri="{FF2B5EF4-FFF2-40B4-BE49-F238E27FC236}">
              <a16:creationId xmlns:a16="http://schemas.microsoft.com/office/drawing/2014/main" id="{C35175CB-4204-4EC7-B695-3368698782A7}"/>
            </a:ext>
          </a:extLst>
        </xdr:cNvPr>
        <xdr:cNvSpPr/>
      </xdr:nvSpPr>
      <xdr:spPr>
        <a:xfrm>
          <a:off x="6921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139065</xdr:rowOff>
    </xdr:from>
    <xdr:to>
      <xdr:col>41</xdr:col>
      <xdr:colOff>50800</xdr:colOff>
      <xdr:row>39</xdr:row>
      <xdr:rowOff>139065</xdr:rowOff>
    </xdr:to>
    <xdr:cxnSp macro="">
      <xdr:nvCxnSpPr>
        <xdr:cNvPr id="136" name="直線コネクタ 135">
          <a:extLst>
            <a:ext uri="{FF2B5EF4-FFF2-40B4-BE49-F238E27FC236}">
              <a16:creationId xmlns:a16="http://schemas.microsoft.com/office/drawing/2014/main" id="{35615A99-5216-4743-B061-8DA9F78C5332}"/>
            </a:ext>
          </a:extLst>
        </xdr:cNvPr>
        <xdr:cNvCxnSpPr/>
      </xdr:nvCxnSpPr>
      <xdr:spPr>
        <a:xfrm>
          <a:off x="6972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id="{480DFCBA-E83F-41F6-8994-ED7785E8DB7F}"/>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id="{DA60D3FB-C51F-45BD-8549-8DF061CEF49D}"/>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47933B1D-EE97-4FEB-9B3A-52256467E477}"/>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id="{74FDAA57-084D-4B9D-B3B0-11A588CBDB92}"/>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1" name="n_1mainValue【図書館】&#10;一人当たり面積">
          <a:extLst>
            <a:ext uri="{FF2B5EF4-FFF2-40B4-BE49-F238E27FC236}">
              <a16:creationId xmlns:a16="http://schemas.microsoft.com/office/drawing/2014/main" id="{F68BBBF4-7807-4876-806A-53CF440202AD}"/>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42" name="n_2mainValue【図書館】&#10;一人当たり面積">
          <a:extLst>
            <a:ext uri="{FF2B5EF4-FFF2-40B4-BE49-F238E27FC236}">
              <a16:creationId xmlns:a16="http://schemas.microsoft.com/office/drawing/2014/main" id="{AC4B41C9-4445-450B-9E05-B08E9618C9F7}"/>
            </a:ext>
          </a:extLst>
        </xdr:cNvPr>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43" name="n_3mainValue【図書館】&#10;一人当たり面積">
          <a:extLst>
            <a:ext uri="{FF2B5EF4-FFF2-40B4-BE49-F238E27FC236}">
              <a16:creationId xmlns:a16="http://schemas.microsoft.com/office/drawing/2014/main" id="{18FCF470-6011-446F-8EB5-74F7F69C65E6}"/>
            </a:ext>
          </a:extLst>
        </xdr:cNvPr>
        <xdr:cNvSpPr txBox="1"/>
      </xdr:nvSpPr>
      <xdr:spPr>
        <a:xfrm>
          <a:off x="7626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9542</xdr:rowOff>
    </xdr:from>
    <xdr:ext cx="469744" cy="259045"/>
    <xdr:sp macro="" textlink="">
      <xdr:nvSpPr>
        <xdr:cNvPr id="144" name="n_4mainValue【図書館】&#10;一人当たり面積">
          <a:extLst>
            <a:ext uri="{FF2B5EF4-FFF2-40B4-BE49-F238E27FC236}">
              <a16:creationId xmlns:a16="http://schemas.microsoft.com/office/drawing/2014/main" id="{A8A7564F-950E-4D6D-BBA9-69DC40DB3754}"/>
            </a:ext>
          </a:extLst>
        </xdr:cNvPr>
        <xdr:cNvSpPr txBox="1"/>
      </xdr:nvSpPr>
      <xdr:spPr>
        <a:xfrm>
          <a:off x="6737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9D0B1FC5-A4EF-4ED6-8EBD-FDA9A797D39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91BCCBB9-0381-4C54-816A-42A644793B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7114301-13B5-41F2-9DC8-3ED44149FB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D16EFD0F-57ED-4A35-852B-5877D70545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5C05C8F2-FA7A-4150-8EAD-DCE2C5B139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E0CDCBE9-F800-49D1-B2FC-874A48DFD1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DFD629E9-092C-4154-8A4E-DDF6C267F37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864C0EDE-3076-4BE0-9424-03ACD02730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43ED08E9-9C8F-4D30-AE23-915984EC60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C03CCCFA-26B2-4CAC-954A-2673AC5438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ADC362E3-98C7-44F8-A7B9-958E743C07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5F6DB339-D097-49EE-901A-75AC2F892C2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89B145A6-7399-4F2C-A0D8-558FBA2A216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1B4F5169-B554-4D7E-BC57-609CFE659E5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16C0C483-BCC3-4A7C-8801-2CF7D49457A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EC32C0AE-3909-4CB8-9F43-8293FEA44C6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E53A0D06-E9F5-43CA-8F40-437251B8C83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352D84C6-A17B-43BC-B81F-B8D540F3BF8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BDEE2235-B3AA-4535-86DA-586890C4370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EF8CA7BC-496F-4DD8-93B7-5FFEA28212C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2F5600E1-AF5E-480E-A0AF-C4AAF5473E1B}"/>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FC281FB-BB15-4B2D-8E33-8236DEE1AE3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302D6801-997A-475B-B5C4-67A290A9D5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79967502-0350-4869-98B6-EB3920E9A49D}"/>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2ED04EC2-1FEB-43DB-A342-8BB25425669E}"/>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3FB2E788-6B61-4A96-BBA4-8A2D6B75E9DD}"/>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9AB1BF27-D93C-4A0A-B65B-4F28F3426777}"/>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736DE5A5-92C5-499E-B3B3-AB20BE6C2F1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7E8A665F-0A62-4B4A-9E21-498740132B43}"/>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D6E8F8A1-2C72-45F0-A59B-EA8B18E87BEE}"/>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6E5CAE4F-DFB4-40A7-AB0A-E84DE82C03BB}"/>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83FC3911-A6B3-4AEB-BC73-0C4F885B47DB}"/>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9E742237-477F-47B2-850E-3082A1197EC9}"/>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987D1606-3836-41EA-B067-D945403974A4}"/>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AA92284-44D3-44C2-92A5-06083EABDC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97D83FB-ECFD-43E8-8A7F-2F19DEB235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707BFEC-E6AA-4209-A540-668C9F50C8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BC95E4F-7042-41EA-93C2-12AE3812E2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62B6BCF-3090-46BE-B75B-0F47645821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64770</xdr:rowOff>
    </xdr:from>
    <xdr:to>
      <xdr:col>24</xdr:col>
      <xdr:colOff>114300</xdr:colOff>
      <xdr:row>60</xdr:row>
      <xdr:rowOff>166370</xdr:rowOff>
    </xdr:to>
    <xdr:sp macro="" textlink="">
      <xdr:nvSpPr>
        <xdr:cNvPr id="184" name="楕円 183">
          <a:extLst>
            <a:ext uri="{FF2B5EF4-FFF2-40B4-BE49-F238E27FC236}">
              <a16:creationId xmlns:a16="http://schemas.microsoft.com/office/drawing/2014/main" id="{E40FDD93-B9AE-4A6E-AA65-5456C9E20779}"/>
            </a:ext>
          </a:extLst>
        </xdr:cNvPr>
        <xdr:cNvSpPr/>
      </xdr:nvSpPr>
      <xdr:spPr>
        <a:xfrm>
          <a:off x="4584700" y="10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43197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1E051035-A881-4FBA-B43D-7E4A659F83AC}"/>
            </a:ext>
          </a:extLst>
        </xdr:cNvPr>
        <xdr:cNvSpPr txBox="1"/>
      </xdr:nvSpPr>
      <xdr:spPr>
        <a:xfrm>
          <a:off x="4673600" y="1033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86" name="楕円 185">
          <a:extLst>
            <a:ext uri="{FF2B5EF4-FFF2-40B4-BE49-F238E27FC236}">
              <a16:creationId xmlns:a16="http://schemas.microsoft.com/office/drawing/2014/main" id="{02C97C30-DBC4-4F68-9141-C043EF41F9EA}"/>
            </a:ext>
          </a:extLst>
        </xdr:cNvPr>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115570</xdr:rowOff>
    </xdr:to>
    <xdr:cxnSp macro="">
      <xdr:nvCxnSpPr>
        <xdr:cNvPr id="187" name="直線コネクタ 186">
          <a:extLst>
            <a:ext uri="{FF2B5EF4-FFF2-40B4-BE49-F238E27FC236}">
              <a16:creationId xmlns:a16="http://schemas.microsoft.com/office/drawing/2014/main" id="{9E907B06-73C3-4F32-89B7-CD14028BC334}"/>
            </a:ext>
          </a:extLst>
        </xdr:cNvPr>
        <xdr:cNvCxnSpPr/>
      </xdr:nvCxnSpPr>
      <xdr:spPr>
        <a:xfrm>
          <a:off x="3797300" y="1038225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0</xdr:rowOff>
    </xdr:from>
    <xdr:to>
      <xdr:col>15</xdr:col>
      <xdr:colOff>101600</xdr:colOff>
      <xdr:row>60</xdr:row>
      <xdr:rowOff>101600</xdr:rowOff>
    </xdr:to>
    <xdr:sp macro="" textlink="">
      <xdr:nvSpPr>
        <xdr:cNvPr id="188" name="楕円 187">
          <a:extLst>
            <a:ext uri="{FF2B5EF4-FFF2-40B4-BE49-F238E27FC236}">
              <a16:creationId xmlns:a16="http://schemas.microsoft.com/office/drawing/2014/main" id="{99F8BFAF-4C79-4621-8592-056ECC607D49}"/>
            </a:ext>
          </a:extLst>
        </xdr:cNvPr>
        <xdr:cNvSpPr/>
      </xdr:nvSpPr>
      <xdr:spPr>
        <a:xfrm>
          <a:off x="2857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50800</xdr:rowOff>
    </xdr:from>
    <xdr:to>
      <xdr:col>19</xdr:col>
      <xdr:colOff>177800</xdr:colOff>
      <xdr:row>60</xdr:row>
      <xdr:rowOff>95250</xdr:rowOff>
    </xdr:to>
    <xdr:cxnSp macro="">
      <xdr:nvCxnSpPr>
        <xdr:cNvPr id="189" name="直線コネクタ 188">
          <a:extLst>
            <a:ext uri="{FF2B5EF4-FFF2-40B4-BE49-F238E27FC236}">
              <a16:creationId xmlns:a16="http://schemas.microsoft.com/office/drawing/2014/main" id="{21DD1DF8-925F-49EA-9637-71D652C93B60}"/>
            </a:ext>
          </a:extLst>
        </xdr:cNvPr>
        <xdr:cNvCxnSpPr/>
      </xdr:nvCxnSpPr>
      <xdr:spPr>
        <a:xfrm>
          <a:off x="2908300" y="103378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85090</xdr:rowOff>
    </xdr:from>
    <xdr:to>
      <xdr:col>10</xdr:col>
      <xdr:colOff>165100</xdr:colOff>
      <xdr:row>61</xdr:row>
      <xdr:rowOff>15240</xdr:rowOff>
    </xdr:to>
    <xdr:sp macro="" textlink="">
      <xdr:nvSpPr>
        <xdr:cNvPr id="190" name="楕円 189">
          <a:extLst>
            <a:ext uri="{FF2B5EF4-FFF2-40B4-BE49-F238E27FC236}">
              <a16:creationId xmlns:a16="http://schemas.microsoft.com/office/drawing/2014/main" id="{35250843-F429-4994-9168-7545B224B062}"/>
            </a:ext>
          </a:extLst>
        </xdr:cNvPr>
        <xdr:cNvSpPr/>
      </xdr:nvSpPr>
      <xdr:spPr>
        <a:xfrm>
          <a:off x="19685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50800</xdr:rowOff>
    </xdr:from>
    <xdr:to>
      <xdr:col>15</xdr:col>
      <xdr:colOff>50800</xdr:colOff>
      <xdr:row>60</xdr:row>
      <xdr:rowOff>135890</xdr:rowOff>
    </xdr:to>
    <xdr:cxnSp macro="">
      <xdr:nvCxnSpPr>
        <xdr:cNvPr id="191" name="直線コネクタ 190">
          <a:extLst>
            <a:ext uri="{FF2B5EF4-FFF2-40B4-BE49-F238E27FC236}">
              <a16:creationId xmlns:a16="http://schemas.microsoft.com/office/drawing/2014/main" id="{71DB5E09-8988-4CD8-A3B2-7BE634E73843}"/>
            </a:ext>
          </a:extLst>
        </xdr:cNvPr>
        <xdr:cNvCxnSpPr/>
      </xdr:nvCxnSpPr>
      <xdr:spPr>
        <a:xfrm flipV="1">
          <a:off x="2019300" y="103378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2" name="楕円 191">
          <a:extLst>
            <a:ext uri="{FF2B5EF4-FFF2-40B4-BE49-F238E27FC236}">
              <a16:creationId xmlns:a16="http://schemas.microsoft.com/office/drawing/2014/main" id="{EBFC1CB3-9427-4FFD-AD37-B00274C2F3BB}"/>
            </a:ext>
          </a:extLst>
        </xdr:cNvPr>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135890</xdr:rowOff>
    </xdr:to>
    <xdr:cxnSp macro="">
      <xdr:nvCxnSpPr>
        <xdr:cNvPr id="193" name="直線コネクタ 192">
          <a:extLst>
            <a:ext uri="{FF2B5EF4-FFF2-40B4-BE49-F238E27FC236}">
              <a16:creationId xmlns:a16="http://schemas.microsoft.com/office/drawing/2014/main" id="{5FE3DA0A-FEDA-415C-ADFE-7A926077A3A4}"/>
            </a:ext>
          </a:extLst>
        </xdr:cNvPr>
        <xdr:cNvCxnSpPr/>
      </xdr:nvCxnSpPr>
      <xdr:spPr>
        <a:xfrm>
          <a:off x="1130300" y="1034415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6C309B18-4EA6-4E65-B7B1-2642F0F5E599}"/>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965313D8-0F48-424F-8A73-2B664D31F817}"/>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376E2CE2-7A77-4D77-A9B7-38E0013F64A8}"/>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a:extLst>
            <a:ext uri="{FF2B5EF4-FFF2-40B4-BE49-F238E27FC236}">
              <a16:creationId xmlns:a16="http://schemas.microsoft.com/office/drawing/2014/main" id="{A2FEFB02-4C1C-47BA-A619-E64CF95321B9}"/>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198" name="n_1mainValue【体育館・プール】&#10;有形固定資産減価償却率">
          <a:extLst>
            <a:ext uri="{FF2B5EF4-FFF2-40B4-BE49-F238E27FC236}">
              <a16:creationId xmlns:a16="http://schemas.microsoft.com/office/drawing/2014/main" id="{67D02D1A-4752-4FAB-B65B-E09951240A68}"/>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92727</xdr:rowOff>
    </xdr:from>
    <xdr:ext cx="405111" cy="259045"/>
    <xdr:sp macro="" textlink="">
      <xdr:nvSpPr>
        <xdr:cNvPr id="199" name="n_2mainValue【体育館・プール】&#10;有形固定資産減価償却率">
          <a:extLst>
            <a:ext uri="{FF2B5EF4-FFF2-40B4-BE49-F238E27FC236}">
              <a16:creationId xmlns:a16="http://schemas.microsoft.com/office/drawing/2014/main" id="{0B48EED6-6F6A-4E30-8BE8-A1773A233267}"/>
            </a:ext>
          </a:extLst>
        </xdr:cNvPr>
        <xdr:cNvSpPr txBox="1"/>
      </xdr:nvSpPr>
      <xdr:spPr>
        <a:xfrm>
          <a:off x="2705744"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6367</xdr:rowOff>
    </xdr:from>
    <xdr:ext cx="405111" cy="259045"/>
    <xdr:sp macro="" textlink="">
      <xdr:nvSpPr>
        <xdr:cNvPr id="200" name="n_3mainValue【体育館・プール】&#10;有形固定資産減価償却率">
          <a:extLst>
            <a:ext uri="{FF2B5EF4-FFF2-40B4-BE49-F238E27FC236}">
              <a16:creationId xmlns:a16="http://schemas.microsoft.com/office/drawing/2014/main" id="{C69F9D1C-6887-470E-9A99-8286E18EFA3A}"/>
            </a:ext>
          </a:extLst>
        </xdr:cNvPr>
        <xdr:cNvSpPr txBox="1"/>
      </xdr:nvSpPr>
      <xdr:spPr>
        <a:xfrm>
          <a:off x="1816744"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201" name="n_4mainValue【体育館・プール】&#10;有形固定資産減価償却率">
          <a:extLst>
            <a:ext uri="{FF2B5EF4-FFF2-40B4-BE49-F238E27FC236}">
              <a16:creationId xmlns:a16="http://schemas.microsoft.com/office/drawing/2014/main" id="{4A77F96E-DAEF-4B6D-9774-926407056563}"/>
            </a:ext>
          </a:extLst>
        </xdr:cNvPr>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A29655B1-FF9D-466D-A1D0-2179D50A62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72729C2D-C8E6-4643-A3A8-C8FCD2CB38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2CD4861-DBD0-458D-8453-6FBCB8D989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F6696C93-A334-41D1-9CD3-079531F878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D56AD787-FBBD-46D6-B9BD-B3AB761933D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28B6A7BF-7176-43B8-8F57-832CBFF3C2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E00970BA-22E8-495C-AE44-D20EDCF485A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17C150B3-2A87-4CDA-B369-ED946E70CD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603C512A-8F53-470A-9AE9-EEFF28F424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1E7FF29C-2D2B-43F8-9552-E6C73257DC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D6EFD809-384C-4E82-93C5-3E99AC26464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B54625FC-018F-4953-A9BD-3CC32870D35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BD444B38-25AE-4D98-B06D-53A22D2CC5D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069D3BF4-0D77-472E-A3AD-8B540CF705E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99EAE673-959F-4025-BDE3-30B2AA0FEA3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22063028-70ED-44A2-80CA-4D937376F2E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BE63E76F-A7F6-4BC6-BEDC-8925EB549C4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E6C06F8C-F0DA-48EF-B699-372F0922FAF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559DD24C-9233-461F-A35D-185A9D8E2C2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404D88FD-A85A-4A02-99BB-D48654CDF39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FB2DE823-6AA6-4271-AF5A-FE17433F4C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7EF3C2BB-4316-4CDF-B383-821D389D6F9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6A000029-FD50-45F1-9102-8D20471F29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ADBB8D4C-A8C8-49D8-AE99-AF195997567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A733967F-170E-4364-97C2-9497CAEB8721}"/>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7F0CF4A9-AC1A-497C-9A92-536477A1D4BA}"/>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919FEB52-6372-4575-9587-4F8FD104F011}"/>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33ACBA52-3FD7-4594-9CCD-82A73C5D77F2}"/>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a:extLst>
            <a:ext uri="{FF2B5EF4-FFF2-40B4-BE49-F238E27FC236}">
              <a16:creationId xmlns:a16="http://schemas.microsoft.com/office/drawing/2014/main" id="{C40FBFD2-D558-4CC6-82DF-7131A3E7A17E}"/>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3FFA6C33-24F3-4911-889D-686C4BCA0447}"/>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2064EF86-8061-4927-8597-36E2E305F812}"/>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A1298F53-10D5-4DCB-9597-E05E834E6D1D}"/>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341E181F-2EAE-47C5-9309-FB95B5CAC776}"/>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BB7A8D1E-88AB-4D78-9B2B-37B4533470CB}"/>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7B58B97-9BE0-49B3-AC21-A9AC988B811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ED6089D-D9C4-4FA2-8227-731537782C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70620E5-3CFA-4D09-BA91-20A47A5B04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D2D3D70-5CAD-41E2-A68C-60A4558B24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1E758D1-259F-4260-823F-38969D6F22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80645</xdr:rowOff>
    </xdr:from>
    <xdr:to>
      <xdr:col>55</xdr:col>
      <xdr:colOff>50800</xdr:colOff>
      <xdr:row>63</xdr:row>
      <xdr:rowOff>10795</xdr:rowOff>
    </xdr:to>
    <xdr:sp macro="" textlink="">
      <xdr:nvSpPr>
        <xdr:cNvPr id="241" name="楕円 240">
          <a:extLst>
            <a:ext uri="{FF2B5EF4-FFF2-40B4-BE49-F238E27FC236}">
              <a16:creationId xmlns:a16="http://schemas.microsoft.com/office/drawing/2014/main" id="{144C1981-025E-4989-AB3D-2A9CBD273F31}"/>
            </a:ext>
          </a:extLst>
        </xdr:cNvPr>
        <xdr:cNvSpPr/>
      </xdr:nvSpPr>
      <xdr:spPr>
        <a:xfrm>
          <a:off x="10426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59072</xdr:rowOff>
    </xdr:from>
    <xdr:ext cx="469744" cy="259045"/>
    <xdr:sp macro="" textlink="">
      <xdr:nvSpPr>
        <xdr:cNvPr id="242" name="【体育館・プール】&#10;一人当たり面積該当値テキスト">
          <a:extLst>
            <a:ext uri="{FF2B5EF4-FFF2-40B4-BE49-F238E27FC236}">
              <a16:creationId xmlns:a16="http://schemas.microsoft.com/office/drawing/2014/main" id="{33EA56F8-2B92-4B46-A620-0E91BA795A90}"/>
            </a:ext>
          </a:extLst>
        </xdr:cNvPr>
        <xdr:cNvSpPr txBox="1"/>
      </xdr:nvSpPr>
      <xdr:spPr>
        <a:xfrm>
          <a:off x="10515600"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84455</xdr:rowOff>
    </xdr:from>
    <xdr:to>
      <xdr:col>50</xdr:col>
      <xdr:colOff>165100</xdr:colOff>
      <xdr:row>63</xdr:row>
      <xdr:rowOff>14605</xdr:rowOff>
    </xdr:to>
    <xdr:sp macro="" textlink="">
      <xdr:nvSpPr>
        <xdr:cNvPr id="243" name="楕円 242">
          <a:extLst>
            <a:ext uri="{FF2B5EF4-FFF2-40B4-BE49-F238E27FC236}">
              <a16:creationId xmlns:a16="http://schemas.microsoft.com/office/drawing/2014/main" id="{9BA24D9D-56A9-4C1F-999E-6254863AA79B}"/>
            </a:ext>
          </a:extLst>
        </xdr:cNvPr>
        <xdr:cNvSpPr/>
      </xdr:nvSpPr>
      <xdr:spPr>
        <a:xfrm>
          <a:off x="9588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131445</xdr:rowOff>
    </xdr:from>
    <xdr:to>
      <xdr:col>55</xdr:col>
      <xdr:colOff>0</xdr:colOff>
      <xdr:row>62</xdr:row>
      <xdr:rowOff>135255</xdr:rowOff>
    </xdr:to>
    <xdr:cxnSp macro="">
      <xdr:nvCxnSpPr>
        <xdr:cNvPr id="244" name="直線コネクタ 243">
          <a:extLst>
            <a:ext uri="{FF2B5EF4-FFF2-40B4-BE49-F238E27FC236}">
              <a16:creationId xmlns:a16="http://schemas.microsoft.com/office/drawing/2014/main" id="{FFD54E40-4141-49C6-81DB-D9C74AB155E9}"/>
            </a:ext>
          </a:extLst>
        </xdr:cNvPr>
        <xdr:cNvCxnSpPr/>
      </xdr:nvCxnSpPr>
      <xdr:spPr>
        <a:xfrm flipV="1">
          <a:off x="9639300" y="107613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45" name="楕円 244">
          <a:extLst>
            <a:ext uri="{FF2B5EF4-FFF2-40B4-BE49-F238E27FC236}">
              <a16:creationId xmlns:a16="http://schemas.microsoft.com/office/drawing/2014/main" id="{D7EDC8B6-5963-45D1-865B-1193E2A7EBEC}"/>
            </a:ext>
          </a:extLst>
        </xdr:cNvPr>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135255</xdr:rowOff>
    </xdr:from>
    <xdr:to>
      <xdr:col>50</xdr:col>
      <xdr:colOff>114300</xdr:colOff>
      <xdr:row>62</xdr:row>
      <xdr:rowOff>137160</xdr:rowOff>
    </xdr:to>
    <xdr:cxnSp macro="">
      <xdr:nvCxnSpPr>
        <xdr:cNvPr id="246" name="直線コネクタ 245">
          <a:extLst>
            <a:ext uri="{FF2B5EF4-FFF2-40B4-BE49-F238E27FC236}">
              <a16:creationId xmlns:a16="http://schemas.microsoft.com/office/drawing/2014/main" id="{E73BD2B1-7C92-4DD8-92AD-908433B8DEC9}"/>
            </a:ext>
          </a:extLst>
        </xdr:cNvPr>
        <xdr:cNvCxnSpPr/>
      </xdr:nvCxnSpPr>
      <xdr:spPr>
        <a:xfrm flipV="1">
          <a:off x="8750300" y="10765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88265</xdr:rowOff>
    </xdr:from>
    <xdr:to>
      <xdr:col>41</xdr:col>
      <xdr:colOff>101600</xdr:colOff>
      <xdr:row>63</xdr:row>
      <xdr:rowOff>18415</xdr:rowOff>
    </xdr:to>
    <xdr:sp macro="" textlink="">
      <xdr:nvSpPr>
        <xdr:cNvPr id="247" name="楕円 246">
          <a:extLst>
            <a:ext uri="{FF2B5EF4-FFF2-40B4-BE49-F238E27FC236}">
              <a16:creationId xmlns:a16="http://schemas.microsoft.com/office/drawing/2014/main" id="{9E1A29D7-D5DC-4061-83E1-DE4367B5DB11}"/>
            </a:ext>
          </a:extLst>
        </xdr:cNvPr>
        <xdr:cNvSpPr/>
      </xdr:nvSpPr>
      <xdr:spPr>
        <a:xfrm>
          <a:off x="7810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139065</xdr:rowOff>
    </xdr:to>
    <xdr:cxnSp macro="">
      <xdr:nvCxnSpPr>
        <xdr:cNvPr id="248" name="直線コネクタ 247">
          <a:extLst>
            <a:ext uri="{FF2B5EF4-FFF2-40B4-BE49-F238E27FC236}">
              <a16:creationId xmlns:a16="http://schemas.microsoft.com/office/drawing/2014/main" id="{12B476E0-CE1A-45C5-9E44-52751C604F17}"/>
            </a:ext>
          </a:extLst>
        </xdr:cNvPr>
        <xdr:cNvCxnSpPr/>
      </xdr:nvCxnSpPr>
      <xdr:spPr>
        <a:xfrm flipV="1">
          <a:off x="7861300" y="10767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88265</xdr:rowOff>
    </xdr:from>
    <xdr:to>
      <xdr:col>36</xdr:col>
      <xdr:colOff>165100</xdr:colOff>
      <xdr:row>63</xdr:row>
      <xdr:rowOff>18415</xdr:rowOff>
    </xdr:to>
    <xdr:sp macro="" textlink="">
      <xdr:nvSpPr>
        <xdr:cNvPr id="249" name="楕円 248">
          <a:extLst>
            <a:ext uri="{FF2B5EF4-FFF2-40B4-BE49-F238E27FC236}">
              <a16:creationId xmlns:a16="http://schemas.microsoft.com/office/drawing/2014/main" id="{D02DA303-2744-422F-AD8C-27D393408D97}"/>
            </a:ext>
          </a:extLst>
        </xdr:cNvPr>
        <xdr:cNvSpPr/>
      </xdr:nvSpPr>
      <xdr:spPr>
        <a:xfrm>
          <a:off x="6921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139065</xdr:rowOff>
    </xdr:from>
    <xdr:to>
      <xdr:col>41</xdr:col>
      <xdr:colOff>50800</xdr:colOff>
      <xdr:row>62</xdr:row>
      <xdr:rowOff>139065</xdr:rowOff>
    </xdr:to>
    <xdr:cxnSp macro="">
      <xdr:nvCxnSpPr>
        <xdr:cNvPr id="250" name="直線コネクタ 249">
          <a:extLst>
            <a:ext uri="{FF2B5EF4-FFF2-40B4-BE49-F238E27FC236}">
              <a16:creationId xmlns:a16="http://schemas.microsoft.com/office/drawing/2014/main" id="{5620BDDE-C752-4727-B4CB-C631C9ED1846}"/>
            </a:ext>
          </a:extLst>
        </xdr:cNvPr>
        <xdr:cNvCxnSpPr/>
      </xdr:nvCxnSpPr>
      <xdr:spPr>
        <a:xfrm>
          <a:off x="6972300" y="1076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a:extLst>
            <a:ext uri="{FF2B5EF4-FFF2-40B4-BE49-F238E27FC236}">
              <a16:creationId xmlns:a16="http://schemas.microsoft.com/office/drawing/2014/main" id="{E942907D-24BF-4634-A4A3-B658DC433E1A}"/>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a:extLst>
            <a:ext uri="{FF2B5EF4-FFF2-40B4-BE49-F238E27FC236}">
              <a16:creationId xmlns:a16="http://schemas.microsoft.com/office/drawing/2014/main" id="{2E70484F-BFCB-487D-9E16-2A136D401BC7}"/>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a:extLst>
            <a:ext uri="{FF2B5EF4-FFF2-40B4-BE49-F238E27FC236}">
              <a16:creationId xmlns:a16="http://schemas.microsoft.com/office/drawing/2014/main" id="{4FE1ED71-1A08-4381-9A87-288937F261FB}"/>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a:extLst>
            <a:ext uri="{FF2B5EF4-FFF2-40B4-BE49-F238E27FC236}">
              <a16:creationId xmlns:a16="http://schemas.microsoft.com/office/drawing/2014/main" id="{DFC29780-0129-46F8-93AE-3C2D6179643E}"/>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5732</xdr:rowOff>
    </xdr:from>
    <xdr:ext cx="469744" cy="259045"/>
    <xdr:sp macro="" textlink="">
      <xdr:nvSpPr>
        <xdr:cNvPr id="255" name="n_1mainValue【体育館・プール】&#10;一人当たり面積">
          <a:extLst>
            <a:ext uri="{FF2B5EF4-FFF2-40B4-BE49-F238E27FC236}">
              <a16:creationId xmlns:a16="http://schemas.microsoft.com/office/drawing/2014/main" id="{F2C7A708-EB7A-4AFD-A8F5-1E5A217CF0F4}"/>
            </a:ext>
          </a:extLst>
        </xdr:cNvPr>
        <xdr:cNvSpPr txBox="1"/>
      </xdr:nvSpPr>
      <xdr:spPr>
        <a:xfrm>
          <a:off x="93917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56" name="n_2mainValue【体育館・プール】&#10;一人当たり面積">
          <a:extLst>
            <a:ext uri="{FF2B5EF4-FFF2-40B4-BE49-F238E27FC236}">
              <a16:creationId xmlns:a16="http://schemas.microsoft.com/office/drawing/2014/main" id="{1A701C79-E000-4FD6-96AF-1499FA2ADCF7}"/>
            </a:ext>
          </a:extLst>
        </xdr:cNvPr>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9542</xdr:rowOff>
    </xdr:from>
    <xdr:ext cx="469744" cy="259045"/>
    <xdr:sp macro="" textlink="">
      <xdr:nvSpPr>
        <xdr:cNvPr id="257" name="n_3mainValue【体育館・プール】&#10;一人当たり面積">
          <a:extLst>
            <a:ext uri="{FF2B5EF4-FFF2-40B4-BE49-F238E27FC236}">
              <a16:creationId xmlns:a16="http://schemas.microsoft.com/office/drawing/2014/main" id="{DC2AEB8E-C584-43D1-8CD6-F4BE061152FA}"/>
            </a:ext>
          </a:extLst>
        </xdr:cNvPr>
        <xdr:cNvSpPr txBox="1"/>
      </xdr:nvSpPr>
      <xdr:spPr>
        <a:xfrm>
          <a:off x="7626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9542</xdr:rowOff>
    </xdr:from>
    <xdr:ext cx="469744" cy="259045"/>
    <xdr:sp macro="" textlink="">
      <xdr:nvSpPr>
        <xdr:cNvPr id="258" name="n_4mainValue【体育館・プール】&#10;一人当たり面積">
          <a:extLst>
            <a:ext uri="{FF2B5EF4-FFF2-40B4-BE49-F238E27FC236}">
              <a16:creationId xmlns:a16="http://schemas.microsoft.com/office/drawing/2014/main" id="{E66F65EA-E728-42B6-9A81-93E2E8C22A95}"/>
            </a:ext>
          </a:extLst>
        </xdr:cNvPr>
        <xdr:cNvSpPr txBox="1"/>
      </xdr:nvSpPr>
      <xdr:spPr>
        <a:xfrm>
          <a:off x="6737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13D42677-FC16-4BD9-82F5-188180B31F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4C9EA290-F076-4D94-8902-9A33668976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EEC1D29-2206-47EB-81C5-AFCCF6CF47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E3D323E2-5A51-4026-9C46-2502BAE742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E879205-ABEF-44BA-82E0-2000F8C899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3E16A823-B779-46F1-9934-183D2206AF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DCA7CB1-3601-4FD6-A5BB-A20607579B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F3B308A1-F2E5-4E7B-8D0D-8F81CCFC47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8EF084C-BDDA-48D5-97EC-C840144B13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C0E041EA-3EB7-4968-AB46-2CF1F91E76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9FB324ED-697D-4683-A6B7-8CDA6AE55E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D41AEEFB-7DBF-4342-8B48-A2B51569D6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C12AB78-D31A-4260-ADCC-8DC8275BBD0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BFE09355-C01A-4F1F-812E-134962AD15A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F41BD6C4-7896-4205-AAB3-10C5B5D402A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5FD7C330-4AA1-4AC6-A6A0-76119D98956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556ACEDD-4954-4060-AD4B-53DBB02E626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D3713C33-722E-45CC-853E-7BF74D76A7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7225AD93-891A-4C3E-9B60-6CB4B54A75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605AED7E-5901-4569-8358-05BAFCEE11B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81CC01C7-7123-4D63-9678-8F84C8868B0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82DD2598-784C-46DF-BA04-99BF5E30B1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5F63D318-9C48-4966-A882-2BCC0E0EC95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3D917A62-9853-4F7A-8196-399AEF87BE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6B37FE37-189B-4E05-AA05-FC29060AC4D4}"/>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6C712D43-900A-4AFB-B58A-494DC4457BA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D31E4C64-3032-44FF-975B-2F8E22C2F94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D9520E00-DC6B-4FD4-96A8-AA436E4DDE61}"/>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3D51A856-6CDC-4C55-8CAA-AD39665FFCD4}"/>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BAB2E4DB-85C5-4B10-943D-A5710DA7F238}"/>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7E7A8D45-743F-490B-9F56-813B9BCBB4C6}"/>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9333FC43-92ED-4917-AAC0-DEE654652297}"/>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EE729217-E2E5-4BB6-993F-5CFDBE6C5C7D}"/>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CA18C885-0BDB-433A-82E9-9F655AC92C56}"/>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7308D744-32EF-4493-AE7E-7B2AD2626693}"/>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A7633D3-88B9-4C68-A6EE-0E43C49A3D0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8B23D6C-4691-4015-91E8-CB59A50BEB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72E6606-9FCA-4F5B-8863-37E28BD570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2AD6AD4-313E-4932-BFC6-C05ABD8BEF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566B192-89E5-4972-84CB-A3FC1A3C2A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9" name="楕円 298">
          <a:extLst>
            <a:ext uri="{FF2B5EF4-FFF2-40B4-BE49-F238E27FC236}">
              <a16:creationId xmlns:a16="http://schemas.microsoft.com/office/drawing/2014/main" id="{CF1AA749-601C-4639-9225-8996B3BD06C4}"/>
            </a:ext>
          </a:extLst>
        </xdr:cNvPr>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90DB34AD-4881-40CE-9155-BDCCB2DE8F98}"/>
            </a:ext>
          </a:extLst>
        </xdr:cNvPr>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1" name="楕円 300">
          <a:extLst>
            <a:ext uri="{FF2B5EF4-FFF2-40B4-BE49-F238E27FC236}">
              <a16:creationId xmlns:a16="http://schemas.microsoft.com/office/drawing/2014/main" id="{B1AB787F-88AA-4A76-9F60-71FD6A8ADF99}"/>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152400</xdr:rowOff>
    </xdr:to>
    <xdr:cxnSp macro="">
      <xdr:nvCxnSpPr>
        <xdr:cNvPr id="302" name="直線コネクタ 301">
          <a:extLst>
            <a:ext uri="{FF2B5EF4-FFF2-40B4-BE49-F238E27FC236}">
              <a16:creationId xmlns:a16="http://schemas.microsoft.com/office/drawing/2014/main" id="{F76E57B6-1B28-4312-A840-054605185EF5}"/>
            </a:ext>
          </a:extLst>
        </xdr:cNvPr>
        <xdr:cNvCxnSpPr/>
      </xdr:nvCxnSpPr>
      <xdr:spPr>
        <a:xfrm>
          <a:off x="3797300" y="13982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303" name="楕円 302">
          <a:extLst>
            <a:ext uri="{FF2B5EF4-FFF2-40B4-BE49-F238E27FC236}">
              <a16:creationId xmlns:a16="http://schemas.microsoft.com/office/drawing/2014/main" id="{1F509B1C-9C89-426A-A002-6BB076BC0656}"/>
            </a:ext>
          </a:extLst>
        </xdr:cNvPr>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95250</xdr:rowOff>
    </xdr:to>
    <xdr:cxnSp macro="">
      <xdr:nvCxnSpPr>
        <xdr:cNvPr id="304" name="直線コネクタ 303">
          <a:extLst>
            <a:ext uri="{FF2B5EF4-FFF2-40B4-BE49-F238E27FC236}">
              <a16:creationId xmlns:a16="http://schemas.microsoft.com/office/drawing/2014/main" id="{BC2FE05F-73C1-43FD-B138-CE063DB584A2}"/>
            </a:ext>
          </a:extLst>
        </xdr:cNvPr>
        <xdr:cNvCxnSpPr/>
      </xdr:nvCxnSpPr>
      <xdr:spPr>
        <a:xfrm>
          <a:off x="2908300" y="1392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5" name="楕円 304">
          <a:extLst>
            <a:ext uri="{FF2B5EF4-FFF2-40B4-BE49-F238E27FC236}">
              <a16:creationId xmlns:a16="http://schemas.microsoft.com/office/drawing/2014/main" id="{8D4BEEA0-DA8F-4C05-9564-735BF3BEF179}"/>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38100</xdr:rowOff>
    </xdr:to>
    <xdr:cxnSp macro="">
      <xdr:nvCxnSpPr>
        <xdr:cNvPr id="306" name="直線コネクタ 305">
          <a:extLst>
            <a:ext uri="{FF2B5EF4-FFF2-40B4-BE49-F238E27FC236}">
              <a16:creationId xmlns:a16="http://schemas.microsoft.com/office/drawing/2014/main" id="{349DB74B-61F7-4A1D-8B2E-7FB7662B32C6}"/>
            </a:ext>
          </a:extLst>
        </xdr:cNvPr>
        <xdr:cNvCxnSpPr/>
      </xdr:nvCxnSpPr>
      <xdr:spPr>
        <a:xfrm>
          <a:off x="2019300" y="1386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07" name="楕円 306">
          <a:extLst>
            <a:ext uri="{FF2B5EF4-FFF2-40B4-BE49-F238E27FC236}">
              <a16:creationId xmlns:a16="http://schemas.microsoft.com/office/drawing/2014/main" id="{028CEAE1-F73F-4C1B-B909-4E740D9C253A}"/>
            </a:ext>
          </a:extLst>
        </xdr:cNvPr>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152400</xdr:rowOff>
    </xdr:to>
    <xdr:cxnSp macro="">
      <xdr:nvCxnSpPr>
        <xdr:cNvPr id="308" name="直線コネクタ 307">
          <a:extLst>
            <a:ext uri="{FF2B5EF4-FFF2-40B4-BE49-F238E27FC236}">
              <a16:creationId xmlns:a16="http://schemas.microsoft.com/office/drawing/2014/main" id="{B0AE29A1-4D6E-4B3A-8585-229C4B6E7494}"/>
            </a:ext>
          </a:extLst>
        </xdr:cNvPr>
        <xdr:cNvCxnSpPr/>
      </xdr:nvCxnSpPr>
      <xdr:spPr>
        <a:xfrm>
          <a:off x="1130300" y="13811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9" name="n_1aveValue【福祉施設】&#10;有形固定資産減価償却率">
          <a:extLst>
            <a:ext uri="{FF2B5EF4-FFF2-40B4-BE49-F238E27FC236}">
              <a16:creationId xmlns:a16="http://schemas.microsoft.com/office/drawing/2014/main" id="{461FD72C-31A1-4CAB-A56A-559BFA9F617E}"/>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10" name="n_2aveValue【福祉施設】&#10;有形固定資産減価償却率">
          <a:extLst>
            <a:ext uri="{FF2B5EF4-FFF2-40B4-BE49-F238E27FC236}">
              <a16:creationId xmlns:a16="http://schemas.microsoft.com/office/drawing/2014/main" id="{95D5149B-E600-4861-AC3F-E2824671FC45}"/>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11" name="n_3aveValue【福祉施設】&#10;有形固定資産減価償却率">
          <a:extLst>
            <a:ext uri="{FF2B5EF4-FFF2-40B4-BE49-F238E27FC236}">
              <a16:creationId xmlns:a16="http://schemas.microsoft.com/office/drawing/2014/main" id="{BD422E3C-6809-4248-865E-084B0BC04893}"/>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2" name="n_4aveValue【福祉施設】&#10;有形固定資産減価償却率">
          <a:extLst>
            <a:ext uri="{FF2B5EF4-FFF2-40B4-BE49-F238E27FC236}">
              <a16:creationId xmlns:a16="http://schemas.microsoft.com/office/drawing/2014/main" id="{3E72FE81-36FC-4700-BAC2-3303E61666A9}"/>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3" name="n_1mainValue【福祉施設】&#10;有形固定資産減価償却率">
          <a:extLst>
            <a:ext uri="{FF2B5EF4-FFF2-40B4-BE49-F238E27FC236}">
              <a16:creationId xmlns:a16="http://schemas.microsoft.com/office/drawing/2014/main" id="{8BA1D08D-2BFF-4CB5-AA2B-EB9C480F8287}"/>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314" name="n_2mainValue【福祉施設】&#10;有形固定資産減価償却率">
          <a:extLst>
            <a:ext uri="{FF2B5EF4-FFF2-40B4-BE49-F238E27FC236}">
              <a16:creationId xmlns:a16="http://schemas.microsoft.com/office/drawing/2014/main" id="{D8F4EB22-123D-438C-988C-61723F906225}"/>
            </a:ext>
          </a:extLst>
        </xdr:cNvPr>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15" name="n_3mainValue【福祉施設】&#10;有形固定資産減価償却率">
          <a:extLst>
            <a:ext uri="{FF2B5EF4-FFF2-40B4-BE49-F238E27FC236}">
              <a16:creationId xmlns:a16="http://schemas.microsoft.com/office/drawing/2014/main" id="{01B0630A-FB3A-49A1-A1CF-9F31A0262A29}"/>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16" name="n_4mainValue【福祉施設】&#10;有形固定資産減価償却率">
          <a:extLst>
            <a:ext uri="{FF2B5EF4-FFF2-40B4-BE49-F238E27FC236}">
              <a16:creationId xmlns:a16="http://schemas.microsoft.com/office/drawing/2014/main" id="{BA097A5A-A184-41FF-8857-CCF5CCF9C23B}"/>
            </a:ext>
          </a:extLst>
        </xdr:cNvPr>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E4B53455-F18B-477A-8F5E-3CEF7BD374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F682A4C-030E-4A2D-8580-9C22D527DB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989BB547-2D1B-4EBD-989B-B41C17C067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00E8740-AED3-4AAC-9724-9B2E7A68E2B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C2388A0B-AA6E-4E03-819D-44004D6175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96D86293-14AF-4CE8-91C2-0E180064EA3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8B1D0E49-5B6D-4C28-9517-5B834895F0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9F57352-BCC6-42E2-9539-C98E027868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EA9DB8A8-7974-4C51-9B52-85AA6E969A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8DBCD167-9021-4C09-9FC4-928431D235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A54E641A-FD5D-4693-AC15-54A05456ED6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BF12998A-75B9-4457-ACB9-AC63F7CFA0C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F9160DDD-2B90-4200-AE0E-46C4A53EC75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C10C6C5C-7364-4517-B710-416A359D208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7681E179-5E49-40AE-BE3E-5FEA2CE51F0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7DF4654C-87D2-438E-A9FB-43B76AFDB4E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7D8957CB-A9FF-412F-9CB3-350A11C46E1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4F3A1DDC-CD7C-4E05-B8D1-9E6D77421CC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FEB67E40-6648-4825-B6ED-AF4B3A25FA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11E93D54-DCB0-47A5-986B-F8F30D63B7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AD3CD1E5-6751-4BA2-9A32-098F77F7DE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48F8F381-48C2-4B3C-A5B9-E9022560C7BA}"/>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494F4E5E-7CA5-479A-B426-9F467020A054}"/>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658FB90A-EC74-4689-8B0C-CF81A7BD280D}"/>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E1CE2818-8BE7-4642-97F0-3502BD53EC3F}"/>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4664C3D5-6D3F-4E0B-AEAF-6D522053F24B}"/>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a:extLst>
            <a:ext uri="{FF2B5EF4-FFF2-40B4-BE49-F238E27FC236}">
              <a16:creationId xmlns:a16="http://schemas.microsoft.com/office/drawing/2014/main" id="{41996163-AFE2-4E34-A5F3-5D5163BDE37D}"/>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422AF518-AB8F-49C7-AFC3-91A37FC3BEC1}"/>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3C2465E5-6E26-4970-9063-D2F399F2B6C5}"/>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1A6A56C2-1E3F-4B5C-90E5-371FC09DC305}"/>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0BDDB205-E5CE-4FD7-928A-E9FE8BEE7B16}"/>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9976F0DF-4477-40E6-88D4-70E5CC9BDDCE}"/>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63F640C-FA9A-4CD7-B29B-E7637374222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F8FE138-F09D-46E8-9A8E-D787EA5474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F111536-D708-47B8-953D-453A8BE952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D229B29-C8E2-44A5-8D5D-437CCE3E75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17E3730-FF9A-4D4C-8E88-95986DCA0A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54" name="楕円 353">
          <a:extLst>
            <a:ext uri="{FF2B5EF4-FFF2-40B4-BE49-F238E27FC236}">
              <a16:creationId xmlns:a16="http://schemas.microsoft.com/office/drawing/2014/main" id="{11BEA3A7-FB26-439A-83E8-8426CC8308DF}"/>
            </a:ext>
          </a:extLst>
        </xdr:cNvPr>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355" name="【福祉施設】&#10;一人当たり面積該当値テキスト">
          <a:extLst>
            <a:ext uri="{FF2B5EF4-FFF2-40B4-BE49-F238E27FC236}">
              <a16:creationId xmlns:a16="http://schemas.microsoft.com/office/drawing/2014/main" id="{1174B24C-0EA6-414E-B57F-EEB5CB491CEC}"/>
            </a:ext>
          </a:extLst>
        </xdr:cNvPr>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56" name="楕円 355">
          <a:extLst>
            <a:ext uri="{FF2B5EF4-FFF2-40B4-BE49-F238E27FC236}">
              <a16:creationId xmlns:a16="http://schemas.microsoft.com/office/drawing/2014/main" id="{3F1625E3-F693-4D0E-86FF-95B42CEF4928}"/>
            </a:ext>
          </a:extLst>
        </xdr:cNvPr>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166115</xdr:rowOff>
    </xdr:to>
    <xdr:cxnSp macro="">
      <xdr:nvCxnSpPr>
        <xdr:cNvPr id="357" name="直線コネクタ 356">
          <a:extLst>
            <a:ext uri="{FF2B5EF4-FFF2-40B4-BE49-F238E27FC236}">
              <a16:creationId xmlns:a16="http://schemas.microsoft.com/office/drawing/2014/main" id="{482D43C7-497E-436B-BBDB-A3071100BB14}"/>
            </a:ext>
          </a:extLst>
        </xdr:cNvPr>
        <xdr:cNvCxnSpPr/>
      </xdr:nvCxnSpPr>
      <xdr:spPr>
        <a:xfrm flipV="1">
          <a:off x="9639300" y="147370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358" name="楕円 357">
          <a:extLst>
            <a:ext uri="{FF2B5EF4-FFF2-40B4-BE49-F238E27FC236}">
              <a16:creationId xmlns:a16="http://schemas.microsoft.com/office/drawing/2014/main" id="{8159B97B-89C3-4D40-9DCE-2FC59242866F}"/>
            </a:ext>
          </a:extLst>
        </xdr:cNvPr>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166115</xdr:rowOff>
    </xdr:from>
    <xdr:to>
      <xdr:col>50</xdr:col>
      <xdr:colOff>114300</xdr:colOff>
      <xdr:row>85</xdr:row>
      <xdr:rowOff>166115</xdr:rowOff>
    </xdr:to>
    <xdr:cxnSp macro="">
      <xdr:nvCxnSpPr>
        <xdr:cNvPr id="359" name="直線コネクタ 358">
          <a:extLst>
            <a:ext uri="{FF2B5EF4-FFF2-40B4-BE49-F238E27FC236}">
              <a16:creationId xmlns:a16="http://schemas.microsoft.com/office/drawing/2014/main" id="{D45A4D91-0A52-46E1-8F1D-40EB8DE766F5}"/>
            </a:ext>
          </a:extLst>
        </xdr:cNvPr>
        <xdr:cNvCxnSpPr/>
      </xdr:nvCxnSpPr>
      <xdr:spPr>
        <a:xfrm>
          <a:off x="8750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360" name="楕円 359">
          <a:extLst>
            <a:ext uri="{FF2B5EF4-FFF2-40B4-BE49-F238E27FC236}">
              <a16:creationId xmlns:a16="http://schemas.microsoft.com/office/drawing/2014/main" id="{BE4835D9-1EEC-4306-92BA-B7A19C389866}"/>
            </a:ext>
          </a:extLst>
        </xdr:cNvPr>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166115</xdr:rowOff>
    </xdr:from>
    <xdr:to>
      <xdr:col>45</xdr:col>
      <xdr:colOff>177800</xdr:colOff>
      <xdr:row>85</xdr:row>
      <xdr:rowOff>166115</xdr:rowOff>
    </xdr:to>
    <xdr:cxnSp macro="">
      <xdr:nvCxnSpPr>
        <xdr:cNvPr id="361" name="直線コネクタ 360">
          <a:extLst>
            <a:ext uri="{FF2B5EF4-FFF2-40B4-BE49-F238E27FC236}">
              <a16:creationId xmlns:a16="http://schemas.microsoft.com/office/drawing/2014/main" id="{98BCF391-9FA1-4612-97ED-5912CB859B33}"/>
            </a:ext>
          </a:extLst>
        </xdr:cNvPr>
        <xdr:cNvCxnSpPr/>
      </xdr:nvCxnSpPr>
      <xdr:spPr>
        <a:xfrm>
          <a:off x="7861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115315</xdr:rowOff>
    </xdr:from>
    <xdr:to>
      <xdr:col>36</xdr:col>
      <xdr:colOff>165100</xdr:colOff>
      <xdr:row>86</xdr:row>
      <xdr:rowOff>45465</xdr:rowOff>
    </xdr:to>
    <xdr:sp macro="" textlink="">
      <xdr:nvSpPr>
        <xdr:cNvPr id="362" name="楕円 361">
          <a:extLst>
            <a:ext uri="{FF2B5EF4-FFF2-40B4-BE49-F238E27FC236}">
              <a16:creationId xmlns:a16="http://schemas.microsoft.com/office/drawing/2014/main" id="{46D98E8C-525B-4126-A746-5BE505B6EE4E}"/>
            </a:ext>
          </a:extLst>
        </xdr:cNvPr>
        <xdr:cNvSpPr/>
      </xdr:nvSpPr>
      <xdr:spPr>
        <a:xfrm>
          <a:off x="6921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166115</xdr:rowOff>
    </xdr:from>
    <xdr:to>
      <xdr:col>41</xdr:col>
      <xdr:colOff>50800</xdr:colOff>
      <xdr:row>85</xdr:row>
      <xdr:rowOff>166115</xdr:rowOff>
    </xdr:to>
    <xdr:cxnSp macro="">
      <xdr:nvCxnSpPr>
        <xdr:cNvPr id="363" name="直線コネクタ 362">
          <a:extLst>
            <a:ext uri="{FF2B5EF4-FFF2-40B4-BE49-F238E27FC236}">
              <a16:creationId xmlns:a16="http://schemas.microsoft.com/office/drawing/2014/main" id="{0D9E1B72-5775-4B17-8607-33FE63E20EDE}"/>
            </a:ext>
          </a:extLst>
        </xdr:cNvPr>
        <xdr:cNvCxnSpPr/>
      </xdr:nvCxnSpPr>
      <xdr:spPr>
        <a:xfrm>
          <a:off x="6972300" y="1473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a:extLst>
            <a:ext uri="{FF2B5EF4-FFF2-40B4-BE49-F238E27FC236}">
              <a16:creationId xmlns:a16="http://schemas.microsoft.com/office/drawing/2014/main" id="{04A47899-15E6-42C9-BDF6-1D7684FE08C6}"/>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a:extLst>
            <a:ext uri="{FF2B5EF4-FFF2-40B4-BE49-F238E27FC236}">
              <a16:creationId xmlns:a16="http://schemas.microsoft.com/office/drawing/2014/main" id="{C376FA6D-3F2E-4F50-8255-77A0D5632EAE}"/>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a:extLst>
            <a:ext uri="{FF2B5EF4-FFF2-40B4-BE49-F238E27FC236}">
              <a16:creationId xmlns:a16="http://schemas.microsoft.com/office/drawing/2014/main" id="{64CC9FA7-8880-4A16-A472-B452693D618D}"/>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a:extLst>
            <a:ext uri="{FF2B5EF4-FFF2-40B4-BE49-F238E27FC236}">
              <a16:creationId xmlns:a16="http://schemas.microsoft.com/office/drawing/2014/main" id="{58C6C29E-4455-47E7-BD18-9255FF748E10}"/>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68" name="n_1mainValue【福祉施設】&#10;一人当たり面積">
          <a:extLst>
            <a:ext uri="{FF2B5EF4-FFF2-40B4-BE49-F238E27FC236}">
              <a16:creationId xmlns:a16="http://schemas.microsoft.com/office/drawing/2014/main" id="{C48F6FCC-A1BF-4CD5-B1F2-7ABE9F528212}"/>
            </a:ext>
          </a:extLst>
        </xdr:cNvPr>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369" name="n_2mainValue【福祉施設】&#10;一人当たり面積">
          <a:extLst>
            <a:ext uri="{FF2B5EF4-FFF2-40B4-BE49-F238E27FC236}">
              <a16:creationId xmlns:a16="http://schemas.microsoft.com/office/drawing/2014/main" id="{4077EB24-789C-4404-ABE7-1B67FE3F8356}"/>
            </a:ext>
          </a:extLst>
        </xdr:cNvPr>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370" name="n_3mainValue【福祉施設】&#10;一人当たり面積">
          <a:extLst>
            <a:ext uri="{FF2B5EF4-FFF2-40B4-BE49-F238E27FC236}">
              <a16:creationId xmlns:a16="http://schemas.microsoft.com/office/drawing/2014/main" id="{91332E56-2EDF-407C-9428-98F0CD6F2F3E}"/>
            </a:ext>
          </a:extLst>
        </xdr:cNvPr>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36592</xdr:rowOff>
    </xdr:from>
    <xdr:ext cx="469744" cy="259045"/>
    <xdr:sp macro="" textlink="">
      <xdr:nvSpPr>
        <xdr:cNvPr id="371" name="n_4mainValue【福祉施設】&#10;一人当たり面積">
          <a:extLst>
            <a:ext uri="{FF2B5EF4-FFF2-40B4-BE49-F238E27FC236}">
              <a16:creationId xmlns:a16="http://schemas.microsoft.com/office/drawing/2014/main" id="{0C964EFC-7481-4C8E-9291-8E9D0B66A0FE}"/>
            </a:ext>
          </a:extLst>
        </xdr:cNvPr>
        <xdr:cNvSpPr txBox="1"/>
      </xdr:nvSpPr>
      <xdr:spPr>
        <a:xfrm>
          <a:off x="6737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5EB9564F-A4B8-4176-BF62-9D478E3E10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64522ED9-E33A-49E8-8CE9-4E8A6157E1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3196D0BB-8AE4-416A-A253-B887DCD7AD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1F63B0C4-38B7-4FF6-994C-A235A39F9B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64746B87-6CE8-4610-8640-AB56553574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9BB7501B-4577-4243-87CC-33187DB618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4B000559-E003-4F3F-891E-A5660AE445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D698BF9C-C9B8-460F-8E37-07E605B3E78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EF82C302-95A7-49B8-85DF-11B85BE3A2C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6E700C6D-8CA9-459E-8932-4748045DB0C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68F22D5-853B-4B8F-A652-038AF7BA258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FEF8DD54-9BC1-4F88-B5C7-1B3D00EE53E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95A46CBD-A882-422A-A4FA-8B2B3991342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86D7AA9F-6C36-47FD-A097-F8192C7B73B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8361EE11-949E-48B3-8FBF-8FF3CEA33C9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E96264A1-A2E9-4DEB-B963-38088214173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55404436-ECFE-46D3-B605-2A7BFBC6FB7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5085D996-413E-475C-BF54-2014386A167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A402E16F-BC90-4A53-A7FC-695C5FEEF64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B8109AED-2C8C-440D-9701-05536B9598E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2D254144-7CDE-4E03-B068-3E13DA1992F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0F51A560-B99B-4D20-9DD6-ED45958AFCB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102ADF16-E19A-46AE-A571-77F55B4BFB1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3395D299-53FE-4F5A-A4CD-1991E2688DB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1F4174F8-BD37-45EB-9285-0B57B3D0BEE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99199F91-36EB-4872-915A-BF3AC7A3D36D}"/>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C5C15070-E279-4652-A947-8457E1DFDC7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C2FAD030-0231-420E-95C9-5939801B0C3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584CA5E2-C3D3-4179-9EA2-B67AFECE73EE}"/>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a:extLst>
            <a:ext uri="{FF2B5EF4-FFF2-40B4-BE49-F238E27FC236}">
              <a16:creationId xmlns:a16="http://schemas.microsoft.com/office/drawing/2014/main" id="{AEE037C6-3C25-49D5-8232-7E58C73DCE2C}"/>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BEC207FB-3847-421B-96B9-5222577E8A48}"/>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a:extLst>
            <a:ext uri="{FF2B5EF4-FFF2-40B4-BE49-F238E27FC236}">
              <a16:creationId xmlns:a16="http://schemas.microsoft.com/office/drawing/2014/main" id="{4DD98B27-7B55-4AA1-85BF-1E0BA2979A86}"/>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a:extLst>
            <a:ext uri="{FF2B5EF4-FFF2-40B4-BE49-F238E27FC236}">
              <a16:creationId xmlns:a16="http://schemas.microsoft.com/office/drawing/2014/main" id="{F487B4EE-FD4F-4B89-894E-CDB4252439CC}"/>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a:extLst>
            <a:ext uri="{FF2B5EF4-FFF2-40B4-BE49-F238E27FC236}">
              <a16:creationId xmlns:a16="http://schemas.microsoft.com/office/drawing/2014/main" id="{561C7308-1061-4FEE-AD2E-29AEAF1B19D7}"/>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a:extLst>
            <a:ext uri="{FF2B5EF4-FFF2-40B4-BE49-F238E27FC236}">
              <a16:creationId xmlns:a16="http://schemas.microsoft.com/office/drawing/2014/main" id="{F3477AE3-3DE8-45E0-85D1-2561B7000117}"/>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a:extLst>
            <a:ext uri="{FF2B5EF4-FFF2-40B4-BE49-F238E27FC236}">
              <a16:creationId xmlns:a16="http://schemas.microsoft.com/office/drawing/2014/main" id="{06B3CBEA-39C4-45CC-A46E-CA02AA386873}"/>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E3FD869-432B-4EA4-83B0-157B8012FD8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A74C3698-9B42-4B78-9A83-7D4DE905C8E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33AFC9E-CC4A-4C06-822A-77CA23A6C52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1F713CC-1327-4302-BAAE-C06EEC0F5CB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9BE9AB1-CF0C-4792-B645-661D040E837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146231</xdr:rowOff>
    </xdr:from>
    <xdr:to>
      <xdr:col>24</xdr:col>
      <xdr:colOff>114300</xdr:colOff>
      <xdr:row>104</xdr:row>
      <xdr:rowOff>76381</xdr:rowOff>
    </xdr:to>
    <xdr:sp macro="" textlink="">
      <xdr:nvSpPr>
        <xdr:cNvPr id="413" name="楕円 412">
          <a:extLst>
            <a:ext uri="{FF2B5EF4-FFF2-40B4-BE49-F238E27FC236}">
              <a16:creationId xmlns:a16="http://schemas.microsoft.com/office/drawing/2014/main" id="{1D0577C1-AC8C-4311-9895-DFB327B3BA02}"/>
            </a:ext>
          </a:extLst>
        </xdr:cNvPr>
        <xdr:cNvSpPr/>
      </xdr:nvSpPr>
      <xdr:spPr>
        <a:xfrm>
          <a:off x="4584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169108</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E117AA4C-6B79-48A1-AAF9-4CB5630E322C}"/>
            </a:ext>
          </a:extLst>
        </xdr:cNvPr>
        <xdr:cNvSpPr txBox="1"/>
      </xdr:nvSpPr>
      <xdr:spPr>
        <a:xfrm>
          <a:off x="4673600"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415" name="楕円 414">
          <a:extLst>
            <a:ext uri="{FF2B5EF4-FFF2-40B4-BE49-F238E27FC236}">
              <a16:creationId xmlns:a16="http://schemas.microsoft.com/office/drawing/2014/main" id="{7DD78363-9919-48C3-8FEF-C91891129B77}"/>
            </a:ext>
          </a:extLst>
        </xdr:cNvPr>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xdr:rowOff>
    </xdr:from>
    <xdr:to>
      <xdr:col>24</xdr:col>
      <xdr:colOff>63500</xdr:colOff>
      <xdr:row>104</xdr:row>
      <xdr:rowOff>25581</xdr:rowOff>
    </xdr:to>
    <xdr:cxnSp macro="">
      <xdr:nvCxnSpPr>
        <xdr:cNvPr id="416" name="直線コネクタ 415">
          <a:extLst>
            <a:ext uri="{FF2B5EF4-FFF2-40B4-BE49-F238E27FC236}">
              <a16:creationId xmlns:a16="http://schemas.microsoft.com/office/drawing/2014/main" id="{9D3AF176-0DBD-424C-8932-3F096B9D4800}"/>
            </a:ext>
          </a:extLst>
        </xdr:cNvPr>
        <xdr:cNvCxnSpPr/>
      </xdr:nvCxnSpPr>
      <xdr:spPr>
        <a:xfrm>
          <a:off x="3797300" y="178449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417" name="楕円 416">
          <a:extLst>
            <a:ext uri="{FF2B5EF4-FFF2-40B4-BE49-F238E27FC236}">
              <a16:creationId xmlns:a16="http://schemas.microsoft.com/office/drawing/2014/main" id="{2693820E-7E0A-41D0-8635-DF33D8E2B454}"/>
            </a:ext>
          </a:extLst>
        </xdr:cNvPr>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14151</xdr:rowOff>
    </xdr:to>
    <xdr:cxnSp macro="">
      <xdr:nvCxnSpPr>
        <xdr:cNvPr id="418" name="直線コネクタ 417">
          <a:extLst>
            <a:ext uri="{FF2B5EF4-FFF2-40B4-BE49-F238E27FC236}">
              <a16:creationId xmlns:a16="http://schemas.microsoft.com/office/drawing/2014/main" id="{BDD539B4-D8EC-498F-AF28-73B856DD5B79}"/>
            </a:ext>
          </a:extLst>
        </xdr:cNvPr>
        <xdr:cNvCxnSpPr/>
      </xdr:nvCxnSpPr>
      <xdr:spPr>
        <a:xfrm>
          <a:off x="2908300" y="1780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62956</xdr:rowOff>
    </xdr:from>
    <xdr:to>
      <xdr:col>10</xdr:col>
      <xdr:colOff>165100</xdr:colOff>
      <xdr:row>103</xdr:row>
      <xdr:rowOff>164556</xdr:rowOff>
    </xdr:to>
    <xdr:sp macro="" textlink="">
      <xdr:nvSpPr>
        <xdr:cNvPr id="419" name="楕円 418">
          <a:extLst>
            <a:ext uri="{FF2B5EF4-FFF2-40B4-BE49-F238E27FC236}">
              <a16:creationId xmlns:a16="http://schemas.microsoft.com/office/drawing/2014/main" id="{2122FCD3-B772-438F-B59F-71A9F861121F}"/>
            </a:ext>
          </a:extLst>
        </xdr:cNvPr>
        <xdr:cNvSpPr/>
      </xdr:nvSpPr>
      <xdr:spPr>
        <a:xfrm>
          <a:off x="1968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113756</xdr:rowOff>
    </xdr:from>
    <xdr:to>
      <xdr:col>15</xdr:col>
      <xdr:colOff>50800</xdr:colOff>
      <xdr:row>103</xdr:row>
      <xdr:rowOff>149679</xdr:rowOff>
    </xdr:to>
    <xdr:cxnSp macro="">
      <xdr:nvCxnSpPr>
        <xdr:cNvPr id="420" name="直線コネクタ 419">
          <a:extLst>
            <a:ext uri="{FF2B5EF4-FFF2-40B4-BE49-F238E27FC236}">
              <a16:creationId xmlns:a16="http://schemas.microsoft.com/office/drawing/2014/main" id="{799CE30D-07EC-4EA9-9B2B-7C51CAC8C5DF}"/>
            </a:ext>
          </a:extLst>
        </xdr:cNvPr>
        <xdr:cNvCxnSpPr/>
      </xdr:nvCxnSpPr>
      <xdr:spPr>
        <a:xfrm>
          <a:off x="2019300" y="1777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27032</xdr:rowOff>
    </xdr:from>
    <xdr:to>
      <xdr:col>6</xdr:col>
      <xdr:colOff>38100</xdr:colOff>
      <xdr:row>103</xdr:row>
      <xdr:rowOff>128632</xdr:rowOff>
    </xdr:to>
    <xdr:sp macro="" textlink="">
      <xdr:nvSpPr>
        <xdr:cNvPr id="421" name="楕円 420">
          <a:extLst>
            <a:ext uri="{FF2B5EF4-FFF2-40B4-BE49-F238E27FC236}">
              <a16:creationId xmlns:a16="http://schemas.microsoft.com/office/drawing/2014/main" id="{7BB3C9AD-07E2-467A-A854-DD7D1B684129}"/>
            </a:ext>
          </a:extLst>
        </xdr:cNvPr>
        <xdr:cNvSpPr/>
      </xdr:nvSpPr>
      <xdr:spPr>
        <a:xfrm>
          <a:off x="1079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77832</xdr:rowOff>
    </xdr:from>
    <xdr:to>
      <xdr:col>10</xdr:col>
      <xdr:colOff>114300</xdr:colOff>
      <xdr:row>103</xdr:row>
      <xdr:rowOff>113756</xdr:rowOff>
    </xdr:to>
    <xdr:cxnSp macro="">
      <xdr:nvCxnSpPr>
        <xdr:cNvPr id="422" name="直線コネクタ 421">
          <a:extLst>
            <a:ext uri="{FF2B5EF4-FFF2-40B4-BE49-F238E27FC236}">
              <a16:creationId xmlns:a16="http://schemas.microsoft.com/office/drawing/2014/main" id="{55CE6AD4-9589-4BEF-92DC-4ED7335DB6C0}"/>
            </a:ext>
          </a:extLst>
        </xdr:cNvPr>
        <xdr:cNvCxnSpPr/>
      </xdr:nvCxnSpPr>
      <xdr:spPr>
        <a:xfrm>
          <a:off x="1130300" y="1773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3" name="n_1aveValue【市民会館】&#10;有形固定資産減価償却率">
          <a:extLst>
            <a:ext uri="{FF2B5EF4-FFF2-40B4-BE49-F238E27FC236}">
              <a16:creationId xmlns:a16="http://schemas.microsoft.com/office/drawing/2014/main" id="{CB0829D4-562E-408A-AAF2-2FEA279763A3}"/>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24" name="n_2aveValue【市民会館】&#10;有形固定資産減価償却率">
          <a:extLst>
            <a:ext uri="{FF2B5EF4-FFF2-40B4-BE49-F238E27FC236}">
              <a16:creationId xmlns:a16="http://schemas.microsoft.com/office/drawing/2014/main" id="{5D4ACC3B-32C6-4E31-AACB-787F0FF0E500}"/>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25" name="n_3aveValue【市民会館】&#10;有形固定資産減価償却率">
          <a:extLst>
            <a:ext uri="{FF2B5EF4-FFF2-40B4-BE49-F238E27FC236}">
              <a16:creationId xmlns:a16="http://schemas.microsoft.com/office/drawing/2014/main" id="{71BBB015-D3C9-43F0-9A7C-E6C43B2152FF}"/>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6" name="n_4aveValue【市民会館】&#10;有形固定資産減価償却率">
          <a:extLst>
            <a:ext uri="{FF2B5EF4-FFF2-40B4-BE49-F238E27FC236}">
              <a16:creationId xmlns:a16="http://schemas.microsoft.com/office/drawing/2014/main" id="{D63D60EE-8C07-463B-9F79-6C94DE0F459B}"/>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81478</xdr:rowOff>
    </xdr:from>
    <xdr:ext cx="405111" cy="259045"/>
    <xdr:sp macro="" textlink="">
      <xdr:nvSpPr>
        <xdr:cNvPr id="427" name="n_1mainValue【市民会館】&#10;有形固定資産減価償却率">
          <a:extLst>
            <a:ext uri="{FF2B5EF4-FFF2-40B4-BE49-F238E27FC236}">
              <a16:creationId xmlns:a16="http://schemas.microsoft.com/office/drawing/2014/main" id="{C1A9EA8C-4CD4-477A-8184-4F1FFFB07554}"/>
            </a:ext>
          </a:extLst>
        </xdr:cNvPr>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28" name="n_2mainValue【市民会館】&#10;有形固定資産減価償却率">
          <a:extLst>
            <a:ext uri="{FF2B5EF4-FFF2-40B4-BE49-F238E27FC236}">
              <a16:creationId xmlns:a16="http://schemas.microsoft.com/office/drawing/2014/main" id="{38885D90-A34B-4062-8069-621C02368DFC}"/>
            </a:ext>
          </a:extLst>
        </xdr:cNvPr>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9633</xdr:rowOff>
    </xdr:from>
    <xdr:ext cx="405111" cy="259045"/>
    <xdr:sp macro="" textlink="">
      <xdr:nvSpPr>
        <xdr:cNvPr id="429" name="n_3mainValue【市民会館】&#10;有形固定資産減価償却率">
          <a:extLst>
            <a:ext uri="{FF2B5EF4-FFF2-40B4-BE49-F238E27FC236}">
              <a16:creationId xmlns:a16="http://schemas.microsoft.com/office/drawing/2014/main" id="{D6FE229C-F893-4F48-AF42-EE7F27A4B0F9}"/>
            </a:ext>
          </a:extLst>
        </xdr:cNvPr>
        <xdr:cNvSpPr txBox="1"/>
      </xdr:nvSpPr>
      <xdr:spPr>
        <a:xfrm>
          <a:off x="1816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145159</xdr:rowOff>
    </xdr:from>
    <xdr:ext cx="405111" cy="259045"/>
    <xdr:sp macro="" textlink="">
      <xdr:nvSpPr>
        <xdr:cNvPr id="430" name="n_4mainValue【市民会館】&#10;有形固定資産減価償却率">
          <a:extLst>
            <a:ext uri="{FF2B5EF4-FFF2-40B4-BE49-F238E27FC236}">
              <a16:creationId xmlns:a16="http://schemas.microsoft.com/office/drawing/2014/main" id="{6C94266A-02E2-4C76-956F-F6010F657760}"/>
            </a:ext>
          </a:extLst>
        </xdr:cNvPr>
        <xdr:cNvSpPr txBox="1"/>
      </xdr:nvSpPr>
      <xdr:spPr>
        <a:xfrm>
          <a:off x="927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DF93C9AD-37B5-4947-B8CD-DF1391468A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64D0AA86-7A2C-4468-9402-9D53B9FAD9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61A5E5BC-D775-4A1F-9839-95FB67F2F4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CA4CEDB2-1031-4766-A651-829133EDAE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B3550560-EC25-4780-A829-29D3B5634E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B1D9C9EC-F2CB-4EDB-9C69-D040B20472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2BBB5AC2-E201-4C11-9D65-5D2052F18B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2664D41-771C-4590-98E0-7428AC411EE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D0B617F2-BEB0-4921-82A0-B523E490EE2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2631D8C9-6BE5-41BA-8747-35519BBD575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0F7807AE-A781-45BF-B272-7D6036A8058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id="{BB3EA119-9476-4EC2-8B76-62B9BAF01D2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1E64AC04-B783-47BD-8080-426724CDF68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id="{3F61A04B-5B92-4E9A-A541-EB7E3AFF62F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F51AF87D-C39F-4EE2-8BB6-53D8EF6CA37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a:extLst>
            <a:ext uri="{FF2B5EF4-FFF2-40B4-BE49-F238E27FC236}">
              <a16:creationId xmlns:a16="http://schemas.microsoft.com/office/drawing/2014/main" id="{19D37A83-64B4-471A-A2E6-4457BBEFFCF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475EBC26-1472-4FAF-B585-B23CBA639C5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a:extLst>
            <a:ext uri="{FF2B5EF4-FFF2-40B4-BE49-F238E27FC236}">
              <a16:creationId xmlns:a16="http://schemas.microsoft.com/office/drawing/2014/main" id="{AF9D130D-DC65-445A-9A92-D0C83FAD54F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9A22C-0C50-44E5-87C8-3D1968535E0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D117A7BB-6008-404D-AC2A-EFCC6272B24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EA49B483-5AE7-47FC-AC77-CD3CC4810C8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a:extLst>
            <a:ext uri="{FF2B5EF4-FFF2-40B4-BE49-F238E27FC236}">
              <a16:creationId xmlns:a16="http://schemas.microsoft.com/office/drawing/2014/main" id="{E6EDF675-70E7-4F45-9D11-E7EF030D648A}"/>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a:extLst>
            <a:ext uri="{FF2B5EF4-FFF2-40B4-BE49-F238E27FC236}">
              <a16:creationId xmlns:a16="http://schemas.microsoft.com/office/drawing/2014/main" id="{D55B775E-4740-4A3E-A009-126E2BE15DCC}"/>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a:extLst>
            <a:ext uri="{FF2B5EF4-FFF2-40B4-BE49-F238E27FC236}">
              <a16:creationId xmlns:a16="http://schemas.microsoft.com/office/drawing/2014/main" id="{2A9813E2-74EC-4B3C-8CF5-D7FD1642EBD8}"/>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a:extLst>
            <a:ext uri="{FF2B5EF4-FFF2-40B4-BE49-F238E27FC236}">
              <a16:creationId xmlns:a16="http://schemas.microsoft.com/office/drawing/2014/main" id="{E9451AEC-1850-44F8-9D25-2AA051D355C2}"/>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a:extLst>
            <a:ext uri="{FF2B5EF4-FFF2-40B4-BE49-F238E27FC236}">
              <a16:creationId xmlns:a16="http://schemas.microsoft.com/office/drawing/2014/main" id="{DB53AEE8-B419-4229-B271-B2919D2A1A81}"/>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a:extLst>
            <a:ext uri="{FF2B5EF4-FFF2-40B4-BE49-F238E27FC236}">
              <a16:creationId xmlns:a16="http://schemas.microsoft.com/office/drawing/2014/main" id="{76D051E2-17E5-4E71-B448-B0DBE0D623DF}"/>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a:extLst>
            <a:ext uri="{FF2B5EF4-FFF2-40B4-BE49-F238E27FC236}">
              <a16:creationId xmlns:a16="http://schemas.microsoft.com/office/drawing/2014/main" id="{1047D6A5-FC2C-459F-8088-5A64463D3F2B}"/>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a:extLst>
            <a:ext uri="{FF2B5EF4-FFF2-40B4-BE49-F238E27FC236}">
              <a16:creationId xmlns:a16="http://schemas.microsoft.com/office/drawing/2014/main" id="{5E59370A-40F6-4E1C-BB60-0719D4F8547F}"/>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a:extLst>
            <a:ext uri="{FF2B5EF4-FFF2-40B4-BE49-F238E27FC236}">
              <a16:creationId xmlns:a16="http://schemas.microsoft.com/office/drawing/2014/main" id="{E1965B70-0476-4584-A5DD-1958C1EF245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a:extLst>
            <a:ext uri="{FF2B5EF4-FFF2-40B4-BE49-F238E27FC236}">
              <a16:creationId xmlns:a16="http://schemas.microsoft.com/office/drawing/2014/main" id="{9FC46BE0-D46D-4148-8A9C-B391ACA45F04}"/>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a:extLst>
            <a:ext uri="{FF2B5EF4-FFF2-40B4-BE49-F238E27FC236}">
              <a16:creationId xmlns:a16="http://schemas.microsoft.com/office/drawing/2014/main" id="{579A100D-E0F8-420C-9E94-E14206579257}"/>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8395AB1B-B576-416B-B3A0-3A165E5505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C505D6C0-ADB5-4910-9FA0-B0E2F1F94F6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F3A3D03-2993-492A-B0F8-24B87DA23AE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D124882-3F5C-4C17-981C-7CE908DF37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9114684-C611-49E2-9765-69A50BF0A37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468" name="楕円 467">
          <a:extLst>
            <a:ext uri="{FF2B5EF4-FFF2-40B4-BE49-F238E27FC236}">
              <a16:creationId xmlns:a16="http://schemas.microsoft.com/office/drawing/2014/main" id="{A8B40EFB-F84E-4498-9CD0-8CEE49FC2F8D}"/>
            </a:ext>
          </a:extLst>
        </xdr:cNvPr>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469" name="【市民会館】&#10;一人当たり面積該当値テキスト">
          <a:extLst>
            <a:ext uri="{FF2B5EF4-FFF2-40B4-BE49-F238E27FC236}">
              <a16:creationId xmlns:a16="http://schemas.microsoft.com/office/drawing/2014/main" id="{AA07249F-B531-47E1-8644-C452E61B2E23}"/>
            </a:ext>
          </a:extLst>
        </xdr:cNvPr>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xdr:rowOff>
    </xdr:from>
    <xdr:to>
      <xdr:col>50</xdr:col>
      <xdr:colOff>165100</xdr:colOff>
      <xdr:row>107</xdr:row>
      <xdr:rowOff>106426</xdr:rowOff>
    </xdr:to>
    <xdr:sp macro="" textlink="">
      <xdr:nvSpPr>
        <xdr:cNvPr id="470" name="楕円 469">
          <a:extLst>
            <a:ext uri="{FF2B5EF4-FFF2-40B4-BE49-F238E27FC236}">
              <a16:creationId xmlns:a16="http://schemas.microsoft.com/office/drawing/2014/main" id="{DF8B2B57-7907-4BFD-9396-1C4BB04C9E39}"/>
            </a:ext>
          </a:extLst>
        </xdr:cNvPr>
        <xdr:cNvSpPr/>
      </xdr:nvSpPr>
      <xdr:spPr>
        <a:xfrm>
          <a:off x="9588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55626</xdr:rowOff>
    </xdr:to>
    <xdr:cxnSp macro="">
      <xdr:nvCxnSpPr>
        <xdr:cNvPr id="471" name="直線コネクタ 470">
          <a:extLst>
            <a:ext uri="{FF2B5EF4-FFF2-40B4-BE49-F238E27FC236}">
              <a16:creationId xmlns:a16="http://schemas.microsoft.com/office/drawing/2014/main" id="{7425DB03-621D-4827-A145-8929C3E41E00}"/>
            </a:ext>
          </a:extLst>
        </xdr:cNvPr>
        <xdr:cNvCxnSpPr/>
      </xdr:nvCxnSpPr>
      <xdr:spPr>
        <a:xfrm flipV="1">
          <a:off x="9639300" y="183984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7113</xdr:rowOff>
    </xdr:from>
    <xdr:to>
      <xdr:col>46</xdr:col>
      <xdr:colOff>38100</xdr:colOff>
      <xdr:row>107</xdr:row>
      <xdr:rowOff>108713</xdr:rowOff>
    </xdr:to>
    <xdr:sp macro="" textlink="">
      <xdr:nvSpPr>
        <xdr:cNvPr id="472" name="楕円 471">
          <a:extLst>
            <a:ext uri="{FF2B5EF4-FFF2-40B4-BE49-F238E27FC236}">
              <a16:creationId xmlns:a16="http://schemas.microsoft.com/office/drawing/2014/main" id="{F115363B-C3FC-4DB2-9CAC-7F898FEEDE69}"/>
            </a:ext>
          </a:extLst>
        </xdr:cNvPr>
        <xdr:cNvSpPr/>
      </xdr:nvSpPr>
      <xdr:spPr>
        <a:xfrm>
          <a:off x="8699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55626</xdr:rowOff>
    </xdr:from>
    <xdr:to>
      <xdr:col>50</xdr:col>
      <xdr:colOff>114300</xdr:colOff>
      <xdr:row>107</xdr:row>
      <xdr:rowOff>57913</xdr:rowOff>
    </xdr:to>
    <xdr:cxnSp macro="">
      <xdr:nvCxnSpPr>
        <xdr:cNvPr id="473" name="直線コネクタ 472">
          <a:extLst>
            <a:ext uri="{FF2B5EF4-FFF2-40B4-BE49-F238E27FC236}">
              <a16:creationId xmlns:a16="http://schemas.microsoft.com/office/drawing/2014/main" id="{858B1572-D943-45B2-B3E6-12A1C461A58D}"/>
            </a:ext>
          </a:extLst>
        </xdr:cNvPr>
        <xdr:cNvCxnSpPr/>
      </xdr:nvCxnSpPr>
      <xdr:spPr>
        <a:xfrm flipV="1">
          <a:off x="8750300" y="184007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7113</xdr:rowOff>
    </xdr:from>
    <xdr:to>
      <xdr:col>41</xdr:col>
      <xdr:colOff>101600</xdr:colOff>
      <xdr:row>107</xdr:row>
      <xdr:rowOff>108713</xdr:rowOff>
    </xdr:to>
    <xdr:sp macro="" textlink="">
      <xdr:nvSpPr>
        <xdr:cNvPr id="474" name="楕円 473">
          <a:extLst>
            <a:ext uri="{FF2B5EF4-FFF2-40B4-BE49-F238E27FC236}">
              <a16:creationId xmlns:a16="http://schemas.microsoft.com/office/drawing/2014/main" id="{F5C059AE-A3BE-4959-88CC-F320D62637D5}"/>
            </a:ext>
          </a:extLst>
        </xdr:cNvPr>
        <xdr:cNvSpPr/>
      </xdr:nvSpPr>
      <xdr:spPr>
        <a:xfrm>
          <a:off x="7810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57913</xdr:rowOff>
    </xdr:from>
    <xdr:to>
      <xdr:col>45</xdr:col>
      <xdr:colOff>177800</xdr:colOff>
      <xdr:row>107</xdr:row>
      <xdr:rowOff>57913</xdr:rowOff>
    </xdr:to>
    <xdr:cxnSp macro="">
      <xdr:nvCxnSpPr>
        <xdr:cNvPr id="475" name="直線コネクタ 474">
          <a:extLst>
            <a:ext uri="{FF2B5EF4-FFF2-40B4-BE49-F238E27FC236}">
              <a16:creationId xmlns:a16="http://schemas.microsoft.com/office/drawing/2014/main" id="{C29E8863-508A-4E80-BB9E-F03C32998538}"/>
            </a:ext>
          </a:extLst>
        </xdr:cNvPr>
        <xdr:cNvCxnSpPr/>
      </xdr:nvCxnSpPr>
      <xdr:spPr>
        <a:xfrm>
          <a:off x="7861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7113</xdr:rowOff>
    </xdr:from>
    <xdr:to>
      <xdr:col>36</xdr:col>
      <xdr:colOff>165100</xdr:colOff>
      <xdr:row>107</xdr:row>
      <xdr:rowOff>108713</xdr:rowOff>
    </xdr:to>
    <xdr:sp macro="" textlink="">
      <xdr:nvSpPr>
        <xdr:cNvPr id="476" name="楕円 475">
          <a:extLst>
            <a:ext uri="{FF2B5EF4-FFF2-40B4-BE49-F238E27FC236}">
              <a16:creationId xmlns:a16="http://schemas.microsoft.com/office/drawing/2014/main" id="{48F86926-84EF-41F6-8A87-3E872F5533D0}"/>
            </a:ext>
          </a:extLst>
        </xdr:cNvPr>
        <xdr:cNvSpPr/>
      </xdr:nvSpPr>
      <xdr:spPr>
        <a:xfrm>
          <a:off x="6921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57913</xdr:rowOff>
    </xdr:from>
    <xdr:to>
      <xdr:col>41</xdr:col>
      <xdr:colOff>50800</xdr:colOff>
      <xdr:row>107</xdr:row>
      <xdr:rowOff>57913</xdr:rowOff>
    </xdr:to>
    <xdr:cxnSp macro="">
      <xdr:nvCxnSpPr>
        <xdr:cNvPr id="477" name="直線コネクタ 476">
          <a:extLst>
            <a:ext uri="{FF2B5EF4-FFF2-40B4-BE49-F238E27FC236}">
              <a16:creationId xmlns:a16="http://schemas.microsoft.com/office/drawing/2014/main" id="{D90B6C65-D85E-4138-94F3-17AF43D496B5}"/>
            </a:ext>
          </a:extLst>
        </xdr:cNvPr>
        <xdr:cNvCxnSpPr/>
      </xdr:nvCxnSpPr>
      <xdr:spPr>
        <a:xfrm>
          <a:off x="6972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a:extLst>
            <a:ext uri="{FF2B5EF4-FFF2-40B4-BE49-F238E27FC236}">
              <a16:creationId xmlns:a16="http://schemas.microsoft.com/office/drawing/2014/main" id="{1D98B30C-D2C8-4E02-A75B-0D481B04CA3B}"/>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a:extLst>
            <a:ext uri="{FF2B5EF4-FFF2-40B4-BE49-F238E27FC236}">
              <a16:creationId xmlns:a16="http://schemas.microsoft.com/office/drawing/2014/main" id="{CA045B62-ADB9-4774-8BB5-1D71DF0B4AFB}"/>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a:extLst>
            <a:ext uri="{FF2B5EF4-FFF2-40B4-BE49-F238E27FC236}">
              <a16:creationId xmlns:a16="http://schemas.microsoft.com/office/drawing/2014/main" id="{4F331643-55F4-4FA9-811D-BAAD4FDFABA8}"/>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a:extLst>
            <a:ext uri="{FF2B5EF4-FFF2-40B4-BE49-F238E27FC236}">
              <a16:creationId xmlns:a16="http://schemas.microsoft.com/office/drawing/2014/main" id="{0304A623-FA2D-468A-864B-DC9A3BB6421E}"/>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97553</xdr:rowOff>
    </xdr:from>
    <xdr:ext cx="469744" cy="259045"/>
    <xdr:sp macro="" textlink="">
      <xdr:nvSpPr>
        <xdr:cNvPr id="482" name="n_1mainValue【市民会館】&#10;一人当たり面積">
          <a:extLst>
            <a:ext uri="{FF2B5EF4-FFF2-40B4-BE49-F238E27FC236}">
              <a16:creationId xmlns:a16="http://schemas.microsoft.com/office/drawing/2014/main" id="{C72BC5B1-037E-436E-BA78-87EC3E19353F}"/>
            </a:ext>
          </a:extLst>
        </xdr:cNvPr>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99840</xdr:rowOff>
    </xdr:from>
    <xdr:ext cx="469744" cy="259045"/>
    <xdr:sp macro="" textlink="">
      <xdr:nvSpPr>
        <xdr:cNvPr id="483" name="n_2mainValue【市民会館】&#10;一人当たり面積">
          <a:extLst>
            <a:ext uri="{FF2B5EF4-FFF2-40B4-BE49-F238E27FC236}">
              <a16:creationId xmlns:a16="http://schemas.microsoft.com/office/drawing/2014/main" id="{11301971-FDC7-4E23-8970-828231C6D9BF}"/>
            </a:ext>
          </a:extLst>
        </xdr:cNvPr>
        <xdr:cNvSpPr txBox="1"/>
      </xdr:nvSpPr>
      <xdr:spPr>
        <a:xfrm>
          <a:off x="8515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99840</xdr:rowOff>
    </xdr:from>
    <xdr:ext cx="469744" cy="259045"/>
    <xdr:sp macro="" textlink="">
      <xdr:nvSpPr>
        <xdr:cNvPr id="484" name="n_3mainValue【市民会館】&#10;一人当たり面積">
          <a:extLst>
            <a:ext uri="{FF2B5EF4-FFF2-40B4-BE49-F238E27FC236}">
              <a16:creationId xmlns:a16="http://schemas.microsoft.com/office/drawing/2014/main" id="{BCF7F12E-A84E-4592-8CCE-D3798A8F2B25}"/>
            </a:ext>
          </a:extLst>
        </xdr:cNvPr>
        <xdr:cNvSpPr txBox="1"/>
      </xdr:nvSpPr>
      <xdr:spPr>
        <a:xfrm>
          <a:off x="7626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99840</xdr:rowOff>
    </xdr:from>
    <xdr:ext cx="469744" cy="259045"/>
    <xdr:sp macro="" textlink="">
      <xdr:nvSpPr>
        <xdr:cNvPr id="485" name="n_4mainValue【市民会館】&#10;一人当たり面積">
          <a:extLst>
            <a:ext uri="{FF2B5EF4-FFF2-40B4-BE49-F238E27FC236}">
              <a16:creationId xmlns:a16="http://schemas.microsoft.com/office/drawing/2014/main" id="{02130D3F-97A7-4A87-9FFC-58E77E83D76F}"/>
            </a:ext>
          </a:extLst>
        </xdr:cNvPr>
        <xdr:cNvSpPr txBox="1"/>
      </xdr:nvSpPr>
      <xdr:spPr>
        <a:xfrm>
          <a:off x="6737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BDA6AAA1-CDB3-4695-9865-0258813C16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2EC66C31-DD86-4A5E-82B9-754DB704D8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4E40CAFC-2038-457D-BF23-4DB11A73AD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EC4D2534-C467-45DF-80B2-F0E9470162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440A59E1-5D4F-48FE-92ED-E7E9CFAED1D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5C24486B-E816-4B4E-B1D8-B2B6EC5585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2C6CB724-EE08-47F9-9111-E3728AFB1A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D2E90985-FB56-4345-9E85-F016E741077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4F50A868-33EC-4C8E-9D0C-044735EA459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6B4C76EA-409E-4E41-8290-3B289F08DB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8B66BEC9-AF34-46C2-A689-0F21237DD0C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a:extLst>
            <a:ext uri="{FF2B5EF4-FFF2-40B4-BE49-F238E27FC236}">
              <a16:creationId xmlns:a16="http://schemas.microsoft.com/office/drawing/2014/main" id="{09A41F5D-B221-4F60-A679-87C8CEB8008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a:extLst>
            <a:ext uri="{FF2B5EF4-FFF2-40B4-BE49-F238E27FC236}">
              <a16:creationId xmlns:a16="http://schemas.microsoft.com/office/drawing/2014/main" id="{F9BF355E-E5EF-437F-A9EC-7CA0A9224B5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a:extLst>
            <a:ext uri="{FF2B5EF4-FFF2-40B4-BE49-F238E27FC236}">
              <a16:creationId xmlns:a16="http://schemas.microsoft.com/office/drawing/2014/main" id="{A0F6BFF6-53E3-4F23-BAB0-E61612025C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a:extLst>
            <a:ext uri="{FF2B5EF4-FFF2-40B4-BE49-F238E27FC236}">
              <a16:creationId xmlns:a16="http://schemas.microsoft.com/office/drawing/2014/main" id="{DA1D9A8E-1C37-4C71-919A-9CC54F61E03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a:extLst>
            <a:ext uri="{FF2B5EF4-FFF2-40B4-BE49-F238E27FC236}">
              <a16:creationId xmlns:a16="http://schemas.microsoft.com/office/drawing/2014/main" id="{794B8FC7-EB04-48D5-B7D1-77F54DDA365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a:extLst>
            <a:ext uri="{FF2B5EF4-FFF2-40B4-BE49-F238E27FC236}">
              <a16:creationId xmlns:a16="http://schemas.microsoft.com/office/drawing/2014/main" id="{EF58B68F-B2D4-412B-B197-1FF74E69F8C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a:extLst>
            <a:ext uri="{FF2B5EF4-FFF2-40B4-BE49-F238E27FC236}">
              <a16:creationId xmlns:a16="http://schemas.microsoft.com/office/drawing/2014/main" id="{3D72C0C0-7166-4292-A210-8556A4C69CC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a:extLst>
            <a:ext uri="{FF2B5EF4-FFF2-40B4-BE49-F238E27FC236}">
              <a16:creationId xmlns:a16="http://schemas.microsoft.com/office/drawing/2014/main" id="{CA4D846F-CEF7-4D69-B862-61EAF540019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a:extLst>
            <a:ext uri="{FF2B5EF4-FFF2-40B4-BE49-F238E27FC236}">
              <a16:creationId xmlns:a16="http://schemas.microsoft.com/office/drawing/2014/main" id="{AA3360ED-CF72-4823-8113-1DCD1145F37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a:extLst>
            <a:ext uri="{FF2B5EF4-FFF2-40B4-BE49-F238E27FC236}">
              <a16:creationId xmlns:a16="http://schemas.microsoft.com/office/drawing/2014/main" id="{59FC74C6-9E94-49A3-BB63-2CF1B6EC68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a:extLst>
            <a:ext uri="{FF2B5EF4-FFF2-40B4-BE49-F238E27FC236}">
              <a16:creationId xmlns:a16="http://schemas.microsoft.com/office/drawing/2014/main" id="{D7A66761-839E-416A-ACCD-AD29A813222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a:extLst>
            <a:ext uri="{FF2B5EF4-FFF2-40B4-BE49-F238E27FC236}">
              <a16:creationId xmlns:a16="http://schemas.microsoft.com/office/drawing/2014/main" id="{E55CD3DA-D144-47CA-B9F2-A4BF6CEC113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EC2F5BA9-4DC5-4341-9244-7175C56A02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a:extLst>
            <a:ext uri="{FF2B5EF4-FFF2-40B4-BE49-F238E27FC236}">
              <a16:creationId xmlns:a16="http://schemas.microsoft.com/office/drawing/2014/main" id="{D6769828-6CF3-484D-8FB5-86628171B7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a:extLst>
            <a:ext uri="{FF2B5EF4-FFF2-40B4-BE49-F238E27FC236}">
              <a16:creationId xmlns:a16="http://schemas.microsoft.com/office/drawing/2014/main" id="{9CB061D0-7B3E-4405-9967-C70819C5DAFA}"/>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a:extLst>
            <a:ext uri="{FF2B5EF4-FFF2-40B4-BE49-F238E27FC236}">
              <a16:creationId xmlns:a16="http://schemas.microsoft.com/office/drawing/2014/main" id="{E7E8A439-ABBB-4C66-BC97-825B82F875A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a:extLst>
            <a:ext uri="{FF2B5EF4-FFF2-40B4-BE49-F238E27FC236}">
              <a16:creationId xmlns:a16="http://schemas.microsoft.com/office/drawing/2014/main" id="{ACFA9114-EC22-4714-B261-689B34A561C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a:extLst>
            <a:ext uri="{FF2B5EF4-FFF2-40B4-BE49-F238E27FC236}">
              <a16:creationId xmlns:a16="http://schemas.microsoft.com/office/drawing/2014/main" id="{9446F3B0-4260-47E7-ABCF-6AC6FC75A865}"/>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a:extLst>
            <a:ext uri="{FF2B5EF4-FFF2-40B4-BE49-F238E27FC236}">
              <a16:creationId xmlns:a16="http://schemas.microsoft.com/office/drawing/2014/main" id="{12A3DDF7-4788-4E03-9618-7D49E6C23776}"/>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16" name="【一般廃棄物処理施設】&#10;有形固定資産減価償却率平均値テキスト">
          <a:extLst>
            <a:ext uri="{FF2B5EF4-FFF2-40B4-BE49-F238E27FC236}">
              <a16:creationId xmlns:a16="http://schemas.microsoft.com/office/drawing/2014/main" id="{664C68B7-E1DF-4060-BCE5-F514ADB55695}"/>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a:extLst>
            <a:ext uri="{FF2B5EF4-FFF2-40B4-BE49-F238E27FC236}">
              <a16:creationId xmlns:a16="http://schemas.microsoft.com/office/drawing/2014/main" id="{E34A8145-700F-47F1-9515-95F8FA8965DE}"/>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a:extLst>
            <a:ext uri="{FF2B5EF4-FFF2-40B4-BE49-F238E27FC236}">
              <a16:creationId xmlns:a16="http://schemas.microsoft.com/office/drawing/2014/main" id="{98828FD2-3725-4706-88B7-0AD77605F798}"/>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a:extLst>
            <a:ext uri="{FF2B5EF4-FFF2-40B4-BE49-F238E27FC236}">
              <a16:creationId xmlns:a16="http://schemas.microsoft.com/office/drawing/2014/main" id="{E7ECFECC-B368-442E-A44E-5B490BCD4463}"/>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a:extLst>
            <a:ext uri="{FF2B5EF4-FFF2-40B4-BE49-F238E27FC236}">
              <a16:creationId xmlns:a16="http://schemas.microsoft.com/office/drawing/2014/main" id="{B7A4ED9C-8A9E-49EC-A936-8230242F82E5}"/>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a:extLst>
            <a:ext uri="{FF2B5EF4-FFF2-40B4-BE49-F238E27FC236}">
              <a16:creationId xmlns:a16="http://schemas.microsoft.com/office/drawing/2014/main" id="{33D6912F-A08B-4FA9-BA8A-8D834102702A}"/>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E212887-0C07-4C28-930C-E485301FB73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A5905A6-089F-4625-8EEB-29434F4051F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F3D4A1B-AD7A-4A62-BD03-4FF1409355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172DE9C-7285-415D-BAA1-AAF361CDB4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E3DB61F-E6FE-4B32-A281-E3E943442A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69487</xdr:rowOff>
    </xdr:from>
    <xdr:to>
      <xdr:col>85</xdr:col>
      <xdr:colOff>177800</xdr:colOff>
      <xdr:row>34</xdr:row>
      <xdr:rowOff>171087</xdr:rowOff>
    </xdr:to>
    <xdr:sp macro="" textlink="">
      <xdr:nvSpPr>
        <xdr:cNvPr id="527" name="楕円 526">
          <a:extLst>
            <a:ext uri="{FF2B5EF4-FFF2-40B4-BE49-F238E27FC236}">
              <a16:creationId xmlns:a16="http://schemas.microsoft.com/office/drawing/2014/main" id="{2DECE8FB-8290-480F-8DA7-200367149D1B}"/>
            </a:ext>
          </a:extLst>
        </xdr:cNvPr>
        <xdr:cNvSpPr/>
      </xdr:nvSpPr>
      <xdr:spPr>
        <a:xfrm>
          <a:off x="162687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92364</xdr:rowOff>
    </xdr:from>
    <xdr:ext cx="405111" cy="259045"/>
    <xdr:sp macro="" textlink="">
      <xdr:nvSpPr>
        <xdr:cNvPr id="528" name="【一般廃棄物処理施設】&#10;有形固定資産減価償却率該当値テキスト">
          <a:extLst>
            <a:ext uri="{FF2B5EF4-FFF2-40B4-BE49-F238E27FC236}">
              <a16:creationId xmlns:a16="http://schemas.microsoft.com/office/drawing/2014/main" id="{CB7DD633-E7C7-4107-AC89-74D5C314D4A8}"/>
            </a:ext>
          </a:extLst>
        </xdr:cNvPr>
        <xdr:cNvSpPr txBox="1"/>
      </xdr:nvSpPr>
      <xdr:spPr>
        <a:xfrm>
          <a:off x="16357600" y="57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25400</xdr:rowOff>
    </xdr:from>
    <xdr:to>
      <xdr:col>81</xdr:col>
      <xdr:colOff>101600</xdr:colOff>
      <xdr:row>34</xdr:row>
      <xdr:rowOff>127000</xdr:rowOff>
    </xdr:to>
    <xdr:sp macro="" textlink="">
      <xdr:nvSpPr>
        <xdr:cNvPr id="529" name="楕円 528">
          <a:extLst>
            <a:ext uri="{FF2B5EF4-FFF2-40B4-BE49-F238E27FC236}">
              <a16:creationId xmlns:a16="http://schemas.microsoft.com/office/drawing/2014/main" id="{98FB62B1-EB42-4BF0-ABB4-97AC10087DEC}"/>
            </a:ext>
          </a:extLst>
        </xdr:cNvPr>
        <xdr:cNvSpPr/>
      </xdr:nvSpPr>
      <xdr:spPr>
        <a:xfrm>
          <a:off x="15430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76200</xdr:rowOff>
    </xdr:from>
    <xdr:to>
      <xdr:col>85</xdr:col>
      <xdr:colOff>127000</xdr:colOff>
      <xdr:row>34</xdr:row>
      <xdr:rowOff>120287</xdr:rowOff>
    </xdr:to>
    <xdr:cxnSp macro="">
      <xdr:nvCxnSpPr>
        <xdr:cNvPr id="530" name="直線コネクタ 529">
          <a:extLst>
            <a:ext uri="{FF2B5EF4-FFF2-40B4-BE49-F238E27FC236}">
              <a16:creationId xmlns:a16="http://schemas.microsoft.com/office/drawing/2014/main" id="{3F3B377F-E994-4E37-9E09-7FFD1CABC156}"/>
            </a:ext>
          </a:extLst>
        </xdr:cNvPr>
        <xdr:cNvCxnSpPr/>
      </xdr:nvCxnSpPr>
      <xdr:spPr>
        <a:xfrm>
          <a:off x="15481300" y="59055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152763</xdr:rowOff>
    </xdr:from>
    <xdr:to>
      <xdr:col>76</xdr:col>
      <xdr:colOff>165100</xdr:colOff>
      <xdr:row>34</xdr:row>
      <xdr:rowOff>82913</xdr:rowOff>
    </xdr:to>
    <xdr:sp macro="" textlink="">
      <xdr:nvSpPr>
        <xdr:cNvPr id="531" name="楕円 530">
          <a:extLst>
            <a:ext uri="{FF2B5EF4-FFF2-40B4-BE49-F238E27FC236}">
              <a16:creationId xmlns:a16="http://schemas.microsoft.com/office/drawing/2014/main" id="{98E4BC75-CB4C-4FB1-AEE0-6720446E9395}"/>
            </a:ext>
          </a:extLst>
        </xdr:cNvPr>
        <xdr:cNvSpPr/>
      </xdr:nvSpPr>
      <xdr:spPr>
        <a:xfrm>
          <a:off x="14541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32113</xdr:rowOff>
    </xdr:from>
    <xdr:to>
      <xdr:col>81</xdr:col>
      <xdr:colOff>50800</xdr:colOff>
      <xdr:row>34</xdr:row>
      <xdr:rowOff>76200</xdr:rowOff>
    </xdr:to>
    <xdr:cxnSp macro="">
      <xdr:nvCxnSpPr>
        <xdr:cNvPr id="532" name="直線コネクタ 531">
          <a:extLst>
            <a:ext uri="{FF2B5EF4-FFF2-40B4-BE49-F238E27FC236}">
              <a16:creationId xmlns:a16="http://schemas.microsoft.com/office/drawing/2014/main" id="{53E76997-8F23-4A84-A2AF-BEE4C9114822}"/>
            </a:ext>
          </a:extLst>
        </xdr:cNvPr>
        <xdr:cNvCxnSpPr/>
      </xdr:nvCxnSpPr>
      <xdr:spPr>
        <a:xfrm>
          <a:off x="14592300" y="58614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108676</xdr:rowOff>
    </xdr:from>
    <xdr:to>
      <xdr:col>72</xdr:col>
      <xdr:colOff>38100</xdr:colOff>
      <xdr:row>34</xdr:row>
      <xdr:rowOff>38826</xdr:rowOff>
    </xdr:to>
    <xdr:sp macro="" textlink="">
      <xdr:nvSpPr>
        <xdr:cNvPr id="533" name="楕円 532">
          <a:extLst>
            <a:ext uri="{FF2B5EF4-FFF2-40B4-BE49-F238E27FC236}">
              <a16:creationId xmlns:a16="http://schemas.microsoft.com/office/drawing/2014/main" id="{F4178EAD-D0AC-4D1C-B53D-B9E3B026DCA3}"/>
            </a:ext>
          </a:extLst>
        </xdr:cNvPr>
        <xdr:cNvSpPr/>
      </xdr:nvSpPr>
      <xdr:spPr>
        <a:xfrm>
          <a:off x="13652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159476</xdr:rowOff>
    </xdr:from>
    <xdr:to>
      <xdr:col>76</xdr:col>
      <xdr:colOff>114300</xdr:colOff>
      <xdr:row>34</xdr:row>
      <xdr:rowOff>32113</xdr:rowOff>
    </xdr:to>
    <xdr:cxnSp macro="">
      <xdr:nvCxnSpPr>
        <xdr:cNvPr id="534" name="直線コネクタ 533">
          <a:extLst>
            <a:ext uri="{FF2B5EF4-FFF2-40B4-BE49-F238E27FC236}">
              <a16:creationId xmlns:a16="http://schemas.microsoft.com/office/drawing/2014/main" id="{E09CA40F-72D6-4F30-890A-34589AB2C632}"/>
            </a:ext>
          </a:extLst>
        </xdr:cNvPr>
        <xdr:cNvCxnSpPr/>
      </xdr:nvCxnSpPr>
      <xdr:spPr>
        <a:xfrm>
          <a:off x="13703300" y="58173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62956</xdr:rowOff>
    </xdr:from>
    <xdr:to>
      <xdr:col>67</xdr:col>
      <xdr:colOff>101600</xdr:colOff>
      <xdr:row>33</xdr:row>
      <xdr:rowOff>164556</xdr:rowOff>
    </xdr:to>
    <xdr:sp macro="" textlink="">
      <xdr:nvSpPr>
        <xdr:cNvPr id="535" name="楕円 534">
          <a:extLst>
            <a:ext uri="{FF2B5EF4-FFF2-40B4-BE49-F238E27FC236}">
              <a16:creationId xmlns:a16="http://schemas.microsoft.com/office/drawing/2014/main" id="{84034A2A-6D1C-450B-84C0-7C5AEB5CC0A4}"/>
            </a:ext>
          </a:extLst>
        </xdr:cNvPr>
        <xdr:cNvSpPr/>
      </xdr:nvSpPr>
      <xdr:spPr>
        <a:xfrm>
          <a:off x="12763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113756</xdr:rowOff>
    </xdr:from>
    <xdr:to>
      <xdr:col>71</xdr:col>
      <xdr:colOff>177800</xdr:colOff>
      <xdr:row>33</xdr:row>
      <xdr:rowOff>159476</xdr:rowOff>
    </xdr:to>
    <xdr:cxnSp macro="">
      <xdr:nvCxnSpPr>
        <xdr:cNvPr id="536" name="直線コネクタ 535">
          <a:extLst>
            <a:ext uri="{FF2B5EF4-FFF2-40B4-BE49-F238E27FC236}">
              <a16:creationId xmlns:a16="http://schemas.microsoft.com/office/drawing/2014/main" id="{FF65D337-02AF-4CB2-B5F9-F9BA99AB94F1}"/>
            </a:ext>
          </a:extLst>
        </xdr:cNvPr>
        <xdr:cNvCxnSpPr/>
      </xdr:nvCxnSpPr>
      <xdr:spPr>
        <a:xfrm>
          <a:off x="12814300" y="57716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11EFAEAB-4B70-4B3A-BF54-98359A1594ED}"/>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DA24C132-AC00-45F9-B07C-FDB64ECCDFA5}"/>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29DDCE4E-9CC4-4AC8-8B4F-221DBEBE1CCC}"/>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1CC1741F-C7E7-45AB-8548-C4B33EC70990}"/>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143527</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41AF393E-7050-4FB0-B1B5-852C749E9BB2}"/>
            </a:ext>
          </a:extLst>
        </xdr:cNvPr>
        <xdr:cNvSpPr txBox="1"/>
      </xdr:nvSpPr>
      <xdr:spPr>
        <a:xfrm>
          <a:off x="15266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99440</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77DDADD3-267F-4078-B0C4-09F4248A9B13}"/>
            </a:ext>
          </a:extLst>
        </xdr:cNvPr>
        <xdr:cNvSpPr txBox="1"/>
      </xdr:nvSpPr>
      <xdr:spPr>
        <a:xfrm>
          <a:off x="14389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55353</xdr:rowOff>
    </xdr:from>
    <xdr:ext cx="340478" cy="259045"/>
    <xdr:sp macro="" textlink="">
      <xdr:nvSpPr>
        <xdr:cNvPr id="543" name="n_3mainValue【一般廃棄物処理施設】&#10;有形固定資産減価償却率">
          <a:extLst>
            <a:ext uri="{FF2B5EF4-FFF2-40B4-BE49-F238E27FC236}">
              <a16:creationId xmlns:a16="http://schemas.microsoft.com/office/drawing/2014/main" id="{7ADD0EEB-CFB5-4EFF-9F13-7867DF47F692}"/>
            </a:ext>
          </a:extLst>
        </xdr:cNvPr>
        <xdr:cNvSpPr txBox="1"/>
      </xdr:nvSpPr>
      <xdr:spPr>
        <a:xfrm>
          <a:off x="13533061" y="554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9633</xdr:rowOff>
    </xdr:from>
    <xdr:ext cx="340478" cy="259045"/>
    <xdr:sp macro="" textlink="">
      <xdr:nvSpPr>
        <xdr:cNvPr id="544" name="n_4mainValue【一般廃棄物処理施設】&#10;有形固定資産減価償却率">
          <a:extLst>
            <a:ext uri="{FF2B5EF4-FFF2-40B4-BE49-F238E27FC236}">
              <a16:creationId xmlns:a16="http://schemas.microsoft.com/office/drawing/2014/main" id="{902DA4EA-226C-4FA2-B404-4CB544D300A7}"/>
            </a:ext>
          </a:extLst>
        </xdr:cNvPr>
        <xdr:cNvSpPr txBox="1"/>
      </xdr:nvSpPr>
      <xdr:spPr>
        <a:xfrm>
          <a:off x="12644061" y="549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A56F64AE-E7D8-453C-A2FE-5529717D39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40BD248-5CB2-4CCE-A578-8E23C36309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AB3B41F1-7D68-435B-8D9B-D601192949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B07EC4F3-BFF5-4ADD-8527-EEADD74389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390A4807-40F2-49CB-A6EA-3D609771D0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FE1CB98B-870C-4C17-8119-77326ED7FB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C9A06460-1720-4A6E-BDEA-BD67F62D64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940669CC-24E7-400D-9B8D-C45EA61CB6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47A71C33-E7D0-4EA8-AC55-0FED5262C35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9C1ABF5F-6FD2-4E67-8AB6-BB0812B864A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a:extLst>
            <a:ext uri="{FF2B5EF4-FFF2-40B4-BE49-F238E27FC236}">
              <a16:creationId xmlns:a16="http://schemas.microsoft.com/office/drawing/2014/main" id="{6570D84B-C4C2-4D80-BFBA-65F72D8FCA1C}"/>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a:extLst>
            <a:ext uri="{FF2B5EF4-FFF2-40B4-BE49-F238E27FC236}">
              <a16:creationId xmlns:a16="http://schemas.microsoft.com/office/drawing/2014/main" id="{AD5E883F-0D03-4E76-B8FB-AEDFDAD6C15F}"/>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81E8234C-E3C8-4C90-B66A-B9C8D19820E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E2C11564-CB58-4D21-B1AA-CFEF2761F59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a:extLst>
            <a:ext uri="{FF2B5EF4-FFF2-40B4-BE49-F238E27FC236}">
              <a16:creationId xmlns:a16="http://schemas.microsoft.com/office/drawing/2014/main" id="{C11E9732-CBFE-45E1-BA29-AECD1E3DB15B}"/>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a:extLst>
            <a:ext uri="{FF2B5EF4-FFF2-40B4-BE49-F238E27FC236}">
              <a16:creationId xmlns:a16="http://schemas.microsoft.com/office/drawing/2014/main" id="{1579A143-DB66-4ECE-B0D3-4DDE3BBF0425}"/>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244C5991-7AFD-47AE-A773-DB9A49DE38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a:extLst>
            <a:ext uri="{FF2B5EF4-FFF2-40B4-BE49-F238E27FC236}">
              <a16:creationId xmlns:a16="http://schemas.microsoft.com/office/drawing/2014/main" id="{84EF26B6-8AB4-463A-A218-6939770AB6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22C6DF8F-2AF0-4843-8822-378F550A735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a:extLst>
            <a:ext uri="{FF2B5EF4-FFF2-40B4-BE49-F238E27FC236}">
              <a16:creationId xmlns:a16="http://schemas.microsoft.com/office/drawing/2014/main" id="{3D7ECFE2-56FA-4FA6-BE0C-D6A2185C8E87}"/>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a:extLst>
            <a:ext uri="{FF2B5EF4-FFF2-40B4-BE49-F238E27FC236}">
              <a16:creationId xmlns:a16="http://schemas.microsoft.com/office/drawing/2014/main" id="{373FEAF8-B8EF-45A8-911B-E1862ECA79EC}"/>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a:extLst>
            <a:ext uri="{FF2B5EF4-FFF2-40B4-BE49-F238E27FC236}">
              <a16:creationId xmlns:a16="http://schemas.microsoft.com/office/drawing/2014/main" id="{F71587EC-616E-4D68-BE2A-8D2908E7E4F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a:extLst>
            <a:ext uri="{FF2B5EF4-FFF2-40B4-BE49-F238E27FC236}">
              <a16:creationId xmlns:a16="http://schemas.microsoft.com/office/drawing/2014/main" id="{A91D6C68-2B2F-43B7-9902-7F5C3645F2A3}"/>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a:extLst>
            <a:ext uri="{FF2B5EF4-FFF2-40B4-BE49-F238E27FC236}">
              <a16:creationId xmlns:a16="http://schemas.microsoft.com/office/drawing/2014/main" id="{F2FBE29D-A50C-4C01-961D-1945DE27E8F5}"/>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69" name="【一般廃棄物処理施設】&#10;一人当たり有形固定資産（償却資産）額平均値テキスト">
          <a:extLst>
            <a:ext uri="{FF2B5EF4-FFF2-40B4-BE49-F238E27FC236}">
              <a16:creationId xmlns:a16="http://schemas.microsoft.com/office/drawing/2014/main" id="{A0A0DC3B-3815-4DFA-9CB7-D1ED1B3B0707}"/>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a:extLst>
            <a:ext uri="{FF2B5EF4-FFF2-40B4-BE49-F238E27FC236}">
              <a16:creationId xmlns:a16="http://schemas.microsoft.com/office/drawing/2014/main" id="{FE3E09F7-8899-43E0-9803-0FB25C0C725E}"/>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a:extLst>
            <a:ext uri="{FF2B5EF4-FFF2-40B4-BE49-F238E27FC236}">
              <a16:creationId xmlns:a16="http://schemas.microsoft.com/office/drawing/2014/main" id="{33FF66B6-F735-4B6C-8286-D773CC00FE27}"/>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a:extLst>
            <a:ext uri="{FF2B5EF4-FFF2-40B4-BE49-F238E27FC236}">
              <a16:creationId xmlns:a16="http://schemas.microsoft.com/office/drawing/2014/main" id="{12916790-AAAE-4290-9B97-3DD20083A754}"/>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a:extLst>
            <a:ext uri="{FF2B5EF4-FFF2-40B4-BE49-F238E27FC236}">
              <a16:creationId xmlns:a16="http://schemas.microsoft.com/office/drawing/2014/main" id="{955572D8-E2D9-4D11-9DA4-FF119F7EC437}"/>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a:extLst>
            <a:ext uri="{FF2B5EF4-FFF2-40B4-BE49-F238E27FC236}">
              <a16:creationId xmlns:a16="http://schemas.microsoft.com/office/drawing/2014/main" id="{EFE8DD8E-2C7B-49D4-8901-77B2236DC83C}"/>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F0EBEB58-DF28-4BA3-A57C-351F03195A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E67CDA5A-DC68-4A04-B534-B6D5851463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4620F927-6F1A-429E-8BEF-66A6D10F41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EBED8655-5444-4FC4-B2B5-6EAC3DDB5E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2459FB48-8A2D-4EA3-881A-C8A3728379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12570</xdr:rowOff>
    </xdr:from>
    <xdr:to>
      <xdr:col>116</xdr:col>
      <xdr:colOff>114300</xdr:colOff>
      <xdr:row>40</xdr:row>
      <xdr:rowOff>114170</xdr:rowOff>
    </xdr:to>
    <xdr:sp macro="" textlink="">
      <xdr:nvSpPr>
        <xdr:cNvPr id="580" name="楕円 579">
          <a:extLst>
            <a:ext uri="{FF2B5EF4-FFF2-40B4-BE49-F238E27FC236}">
              <a16:creationId xmlns:a16="http://schemas.microsoft.com/office/drawing/2014/main" id="{193A84EF-15B8-4D7F-B4A7-0C77DB222AF7}"/>
            </a:ext>
          </a:extLst>
        </xdr:cNvPr>
        <xdr:cNvSpPr/>
      </xdr:nvSpPr>
      <xdr:spPr>
        <a:xfrm>
          <a:off x="22110700" y="68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162447</xdr:rowOff>
    </xdr:from>
    <xdr:ext cx="534377" cy="259045"/>
    <xdr:sp macro="" textlink="">
      <xdr:nvSpPr>
        <xdr:cNvPr id="581" name="【一般廃棄物処理施設】&#10;一人当たり有形固定資産（償却資産）額該当値テキスト">
          <a:extLst>
            <a:ext uri="{FF2B5EF4-FFF2-40B4-BE49-F238E27FC236}">
              <a16:creationId xmlns:a16="http://schemas.microsoft.com/office/drawing/2014/main" id="{6CFFC7B9-95CB-4C39-A9C5-BDE21A2435CC}"/>
            </a:ext>
          </a:extLst>
        </xdr:cNvPr>
        <xdr:cNvSpPr txBox="1"/>
      </xdr:nvSpPr>
      <xdr:spPr>
        <a:xfrm>
          <a:off x="22199600" y="684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13553</xdr:rowOff>
    </xdr:from>
    <xdr:to>
      <xdr:col>112</xdr:col>
      <xdr:colOff>38100</xdr:colOff>
      <xdr:row>40</xdr:row>
      <xdr:rowOff>115153</xdr:rowOff>
    </xdr:to>
    <xdr:sp macro="" textlink="">
      <xdr:nvSpPr>
        <xdr:cNvPr id="582" name="楕円 581">
          <a:extLst>
            <a:ext uri="{FF2B5EF4-FFF2-40B4-BE49-F238E27FC236}">
              <a16:creationId xmlns:a16="http://schemas.microsoft.com/office/drawing/2014/main" id="{AD9DE6C8-D27C-493A-B2F7-6E151B484619}"/>
            </a:ext>
          </a:extLst>
        </xdr:cNvPr>
        <xdr:cNvSpPr/>
      </xdr:nvSpPr>
      <xdr:spPr>
        <a:xfrm>
          <a:off x="21272500" y="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63370</xdr:rowOff>
    </xdr:from>
    <xdr:to>
      <xdr:col>116</xdr:col>
      <xdr:colOff>63500</xdr:colOff>
      <xdr:row>40</xdr:row>
      <xdr:rowOff>64353</xdr:rowOff>
    </xdr:to>
    <xdr:cxnSp macro="">
      <xdr:nvCxnSpPr>
        <xdr:cNvPr id="583" name="直線コネクタ 582">
          <a:extLst>
            <a:ext uri="{FF2B5EF4-FFF2-40B4-BE49-F238E27FC236}">
              <a16:creationId xmlns:a16="http://schemas.microsoft.com/office/drawing/2014/main" id="{1069BB17-A796-4EDD-8B0B-9A357CF1B937}"/>
            </a:ext>
          </a:extLst>
        </xdr:cNvPr>
        <xdr:cNvCxnSpPr/>
      </xdr:nvCxnSpPr>
      <xdr:spPr>
        <a:xfrm flipV="1">
          <a:off x="21323300" y="6921370"/>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14787</xdr:rowOff>
    </xdr:from>
    <xdr:to>
      <xdr:col>107</xdr:col>
      <xdr:colOff>101600</xdr:colOff>
      <xdr:row>40</xdr:row>
      <xdr:rowOff>116387</xdr:rowOff>
    </xdr:to>
    <xdr:sp macro="" textlink="">
      <xdr:nvSpPr>
        <xdr:cNvPr id="584" name="楕円 583">
          <a:extLst>
            <a:ext uri="{FF2B5EF4-FFF2-40B4-BE49-F238E27FC236}">
              <a16:creationId xmlns:a16="http://schemas.microsoft.com/office/drawing/2014/main" id="{2B508186-1E6B-4DBC-BFA8-0C89EE3CD04E}"/>
            </a:ext>
          </a:extLst>
        </xdr:cNvPr>
        <xdr:cNvSpPr/>
      </xdr:nvSpPr>
      <xdr:spPr>
        <a:xfrm>
          <a:off x="20383500" y="68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64353</xdr:rowOff>
    </xdr:from>
    <xdr:to>
      <xdr:col>111</xdr:col>
      <xdr:colOff>177800</xdr:colOff>
      <xdr:row>40</xdr:row>
      <xdr:rowOff>65587</xdr:rowOff>
    </xdr:to>
    <xdr:cxnSp macro="">
      <xdr:nvCxnSpPr>
        <xdr:cNvPr id="585" name="直線コネクタ 584">
          <a:extLst>
            <a:ext uri="{FF2B5EF4-FFF2-40B4-BE49-F238E27FC236}">
              <a16:creationId xmlns:a16="http://schemas.microsoft.com/office/drawing/2014/main" id="{28ECE154-237D-4024-B458-D0FF33174871}"/>
            </a:ext>
          </a:extLst>
        </xdr:cNvPr>
        <xdr:cNvCxnSpPr/>
      </xdr:nvCxnSpPr>
      <xdr:spPr>
        <a:xfrm flipV="1">
          <a:off x="20434300" y="692235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15776</xdr:rowOff>
    </xdr:from>
    <xdr:to>
      <xdr:col>102</xdr:col>
      <xdr:colOff>165100</xdr:colOff>
      <xdr:row>40</xdr:row>
      <xdr:rowOff>117376</xdr:rowOff>
    </xdr:to>
    <xdr:sp macro="" textlink="">
      <xdr:nvSpPr>
        <xdr:cNvPr id="586" name="楕円 585">
          <a:extLst>
            <a:ext uri="{FF2B5EF4-FFF2-40B4-BE49-F238E27FC236}">
              <a16:creationId xmlns:a16="http://schemas.microsoft.com/office/drawing/2014/main" id="{A0028964-76C1-4F98-AAC5-06CFDCF1ACF5}"/>
            </a:ext>
          </a:extLst>
        </xdr:cNvPr>
        <xdr:cNvSpPr/>
      </xdr:nvSpPr>
      <xdr:spPr>
        <a:xfrm>
          <a:off x="19494500" y="68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65587</xdr:rowOff>
    </xdr:from>
    <xdr:to>
      <xdr:col>107</xdr:col>
      <xdr:colOff>50800</xdr:colOff>
      <xdr:row>40</xdr:row>
      <xdr:rowOff>66576</xdr:rowOff>
    </xdr:to>
    <xdr:cxnSp macro="">
      <xdr:nvCxnSpPr>
        <xdr:cNvPr id="587" name="直線コネクタ 586">
          <a:extLst>
            <a:ext uri="{FF2B5EF4-FFF2-40B4-BE49-F238E27FC236}">
              <a16:creationId xmlns:a16="http://schemas.microsoft.com/office/drawing/2014/main" id="{98B279BD-2C7D-4B2A-890B-B028A8F4F123}"/>
            </a:ext>
          </a:extLst>
        </xdr:cNvPr>
        <xdr:cNvCxnSpPr/>
      </xdr:nvCxnSpPr>
      <xdr:spPr>
        <a:xfrm flipV="1">
          <a:off x="19545300" y="6923587"/>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15708</xdr:rowOff>
    </xdr:from>
    <xdr:to>
      <xdr:col>98</xdr:col>
      <xdr:colOff>38100</xdr:colOff>
      <xdr:row>40</xdr:row>
      <xdr:rowOff>117308</xdr:rowOff>
    </xdr:to>
    <xdr:sp macro="" textlink="">
      <xdr:nvSpPr>
        <xdr:cNvPr id="588" name="楕円 587">
          <a:extLst>
            <a:ext uri="{FF2B5EF4-FFF2-40B4-BE49-F238E27FC236}">
              <a16:creationId xmlns:a16="http://schemas.microsoft.com/office/drawing/2014/main" id="{24678FC4-FF71-4ED1-9C95-D53DA994726F}"/>
            </a:ext>
          </a:extLst>
        </xdr:cNvPr>
        <xdr:cNvSpPr/>
      </xdr:nvSpPr>
      <xdr:spPr>
        <a:xfrm>
          <a:off x="18605500" y="6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66508</xdr:rowOff>
    </xdr:from>
    <xdr:to>
      <xdr:col>102</xdr:col>
      <xdr:colOff>114300</xdr:colOff>
      <xdr:row>40</xdr:row>
      <xdr:rowOff>66576</xdr:rowOff>
    </xdr:to>
    <xdr:cxnSp macro="">
      <xdr:nvCxnSpPr>
        <xdr:cNvPr id="589" name="直線コネクタ 588">
          <a:extLst>
            <a:ext uri="{FF2B5EF4-FFF2-40B4-BE49-F238E27FC236}">
              <a16:creationId xmlns:a16="http://schemas.microsoft.com/office/drawing/2014/main" id="{CC1C7724-A0AE-4D11-A6AA-172AD7A67A33}"/>
            </a:ext>
          </a:extLst>
        </xdr:cNvPr>
        <xdr:cNvCxnSpPr/>
      </xdr:nvCxnSpPr>
      <xdr:spPr>
        <a:xfrm>
          <a:off x="18656300" y="692450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90" name="n_1aveValue【一般廃棄物処理施設】&#10;一人当たり有形固定資産（償却資産）額">
          <a:extLst>
            <a:ext uri="{FF2B5EF4-FFF2-40B4-BE49-F238E27FC236}">
              <a16:creationId xmlns:a16="http://schemas.microsoft.com/office/drawing/2014/main" id="{914C4EF5-A75D-4D92-A37B-6CF4D2B42528}"/>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91" name="n_2aveValue【一般廃棄物処理施設】&#10;一人当たり有形固定資産（償却資産）額">
          <a:extLst>
            <a:ext uri="{FF2B5EF4-FFF2-40B4-BE49-F238E27FC236}">
              <a16:creationId xmlns:a16="http://schemas.microsoft.com/office/drawing/2014/main" id="{9B6935F4-DBE7-4487-9EBF-5A9364FBED68}"/>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92" name="n_3aveValue【一般廃棄物処理施設】&#10;一人当たり有形固定資産（償却資産）額">
          <a:extLst>
            <a:ext uri="{FF2B5EF4-FFF2-40B4-BE49-F238E27FC236}">
              <a16:creationId xmlns:a16="http://schemas.microsoft.com/office/drawing/2014/main" id="{12A85AF6-C4C8-40CD-995B-6FBEC902606A}"/>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id="{75C44C51-561E-4B3A-BD7E-7805E93049C4}"/>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106280</xdr:rowOff>
    </xdr:from>
    <xdr:ext cx="534377" cy="259045"/>
    <xdr:sp macro="" textlink="">
      <xdr:nvSpPr>
        <xdr:cNvPr id="594" name="n_1mainValue【一般廃棄物処理施設】&#10;一人当たり有形固定資産（償却資産）額">
          <a:extLst>
            <a:ext uri="{FF2B5EF4-FFF2-40B4-BE49-F238E27FC236}">
              <a16:creationId xmlns:a16="http://schemas.microsoft.com/office/drawing/2014/main" id="{3B74D873-DC30-4350-8333-243AF6E86739}"/>
            </a:ext>
          </a:extLst>
        </xdr:cNvPr>
        <xdr:cNvSpPr txBox="1"/>
      </xdr:nvSpPr>
      <xdr:spPr>
        <a:xfrm>
          <a:off x="21043411" y="69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107514</xdr:rowOff>
    </xdr:from>
    <xdr:ext cx="534377" cy="259045"/>
    <xdr:sp macro="" textlink="">
      <xdr:nvSpPr>
        <xdr:cNvPr id="595" name="n_2mainValue【一般廃棄物処理施設】&#10;一人当たり有形固定資産（償却資産）額">
          <a:extLst>
            <a:ext uri="{FF2B5EF4-FFF2-40B4-BE49-F238E27FC236}">
              <a16:creationId xmlns:a16="http://schemas.microsoft.com/office/drawing/2014/main" id="{906E1726-C72B-4A35-BEE4-2F1EB503730C}"/>
            </a:ext>
          </a:extLst>
        </xdr:cNvPr>
        <xdr:cNvSpPr txBox="1"/>
      </xdr:nvSpPr>
      <xdr:spPr>
        <a:xfrm>
          <a:off x="20167111" y="69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108503</xdr:rowOff>
    </xdr:from>
    <xdr:ext cx="534377" cy="259045"/>
    <xdr:sp macro="" textlink="">
      <xdr:nvSpPr>
        <xdr:cNvPr id="596" name="n_3mainValue【一般廃棄物処理施設】&#10;一人当たり有形固定資産（償却資産）額">
          <a:extLst>
            <a:ext uri="{FF2B5EF4-FFF2-40B4-BE49-F238E27FC236}">
              <a16:creationId xmlns:a16="http://schemas.microsoft.com/office/drawing/2014/main" id="{D4FDC8C2-01EC-4D18-B1F0-7F4754785CAA}"/>
            </a:ext>
          </a:extLst>
        </xdr:cNvPr>
        <xdr:cNvSpPr txBox="1"/>
      </xdr:nvSpPr>
      <xdr:spPr>
        <a:xfrm>
          <a:off x="19278111" y="69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108435</xdr:rowOff>
    </xdr:from>
    <xdr:ext cx="534377" cy="259045"/>
    <xdr:sp macro="" textlink="">
      <xdr:nvSpPr>
        <xdr:cNvPr id="597" name="n_4mainValue【一般廃棄物処理施設】&#10;一人当たり有形固定資産（償却資産）額">
          <a:extLst>
            <a:ext uri="{FF2B5EF4-FFF2-40B4-BE49-F238E27FC236}">
              <a16:creationId xmlns:a16="http://schemas.microsoft.com/office/drawing/2014/main" id="{F0519DA3-E6D6-4D78-AB75-90B36D1174A0}"/>
            </a:ext>
          </a:extLst>
        </xdr:cNvPr>
        <xdr:cNvSpPr txBox="1"/>
      </xdr:nvSpPr>
      <xdr:spPr>
        <a:xfrm>
          <a:off x="18389111" y="696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D4B4B86D-83DC-4A81-99E5-C619C2F0FB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98B14FB8-796B-4CB9-B438-88B66BF3B0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00C2395-DA2B-45B3-BD7E-586C7E6536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349E756C-DD73-422E-9AD1-7A0C3716F7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1C18BA80-CC95-4ACE-AD66-A31E4B2494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C72E4AA6-CBCC-4481-B963-6B690C4578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84D4A58F-0CF7-4ECA-8085-F741ECC3DA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E1460DEB-FDF3-4711-81CF-A8134FB3AB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E2F76E6A-53A5-4DDD-BE9B-C520333916A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25AB3451-4839-4753-9572-B15421880A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54ED34F2-9772-4537-AE69-AE714E9884F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657B684E-2A21-4AE5-85B2-DBE81E2777C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50A3428D-1B7D-436B-94BD-3D5C70DB561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8D8DEE8E-2A09-447E-AE92-908C3AC1D29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3D6A0E63-E725-4A40-A583-BD66ED9F11C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64485C7F-2C8C-4C3F-8932-4C907418D6C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5930AE96-2D89-4BF3-B6F0-BE83AC6CFB3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3DAD84F6-E7A1-4AE7-B0B5-0720D1D1756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339B0855-F124-480A-A88D-E609BC96C09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4B7F564A-C4C6-4A01-A3C0-E28B8309FA8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C87B3D25-C8E3-48FD-8954-D816BFDE360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1976EF87-9DF0-45AE-BE53-47D91B3BC66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A5138EB8-8485-4AC6-A009-8C0E5A19918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62E383E6-6AD9-4BE2-AFB7-62649D1237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E2DEBF6E-0FC3-4CEF-A4FD-78F4B20957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a:extLst>
            <a:ext uri="{FF2B5EF4-FFF2-40B4-BE49-F238E27FC236}">
              <a16:creationId xmlns:a16="http://schemas.microsoft.com/office/drawing/2014/main" id="{CE37B813-58A5-49BD-BD5C-95CD5B282CF1}"/>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956002C-15AE-4A22-BC85-B7E3CAA1E752}"/>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a:extLst>
            <a:ext uri="{FF2B5EF4-FFF2-40B4-BE49-F238E27FC236}">
              <a16:creationId xmlns:a16="http://schemas.microsoft.com/office/drawing/2014/main" id="{D765CE47-0AB0-41F3-B8D4-A1370020B13E}"/>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779820F6-02BB-40BF-84BE-44CAC2078F31}"/>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a:extLst>
            <a:ext uri="{FF2B5EF4-FFF2-40B4-BE49-F238E27FC236}">
              <a16:creationId xmlns:a16="http://schemas.microsoft.com/office/drawing/2014/main" id="{A506571C-BC9F-4A65-A166-AE53E67863A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652188AE-53F8-48AC-934D-0B16EB5AFCB1}"/>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a:extLst>
            <a:ext uri="{FF2B5EF4-FFF2-40B4-BE49-F238E27FC236}">
              <a16:creationId xmlns:a16="http://schemas.microsoft.com/office/drawing/2014/main" id="{3D0B6366-3BE6-4300-ABBA-6D681BE20C6E}"/>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a:extLst>
            <a:ext uri="{FF2B5EF4-FFF2-40B4-BE49-F238E27FC236}">
              <a16:creationId xmlns:a16="http://schemas.microsoft.com/office/drawing/2014/main" id="{8E3BF170-CCC3-4704-9C03-C151071458C1}"/>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a:extLst>
            <a:ext uri="{FF2B5EF4-FFF2-40B4-BE49-F238E27FC236}">
              <a16:creationId xmlns:a16="http://schemas.microsoft.com/office/drawing/2014/main" id="{11455CC5-D626-475B-91C4-16A90C2A620F}"/>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a:extLst>
            <a:ext uri="{FF2B5EF4-FFF2-40B4-BE49-F238E27FC236}">
              <a16:creationId xmlns:a16="http://schemas.microsoft.com/office/drawing/2014/main" id="{7B7A77E4-47B6-4D52-8F83-A8D37DF581EA}"/>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a:extLst>
            <a:ext uri="{FF2B5EF4-FFF2-40B4-BE49-F238E27FC236}">
              <a16:creationId xmlns:a16="http://schemas.microsoft.com/office/drawing/2014/main" id="{FD86EC7C-CA7D-4A6C-B213-C8DB141D6AE2}"/>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2C89A045-1C59-42BB-92CC-ABC0CBE7789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C7FD407A-27C1-4F8E-BE36-91F208C7C9E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4F1BFD86-7C4E-41C9-A727-A16508AEF7C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96E9A13-CA23-416E-9F9E-0A4BADB59B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1F1D8D3B-4400-4566-9899-D7148F16F5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639" name="楕円 638">
          <a:extLst>
            <a:ext uri="{FF2B5EF4-FFF2-40B4-BE49-F238E27FC236}">
              <a16:creationId xmlns:a16="http://schemas.microsoft.com/office/drawing/2014/main" id="{4C81CF6B-F56E-4562-B089-94BA285C9AF8}"/>
            </a:ext>
          </a:extLst>
        </xdr:cNvPr>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A7543F84-DD1D-4641-8ED6-5AA5D3A7920A}"/>
            </a:ext>
          </a:extLst>
        </xdr:cNvPr>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641" name="楕円 640">
          <a:extLst>
            <a:ext uri="{FF2B5EF4-FFF2-40B4-BE49-F238E27FC236}">
              <a16:creationId xmlns:a16="http://schemas.microsoft.com/office/drawing/2014/main" id="{F489FC20-08F9-400E-9CDF-1D30C3E48F4C}"/>
            </a:ext>
          </a:extLst>
        </xdr:cNvPr>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65315</xdr:rowOff>
    </xdr:from>
    <xdr:to>
      <xdr:col>85</xdr:col>
      <xdr:colOff>127000</xdr:colOff>
      <xdr:row>58</xdr:row>
      <xdr:rowOff>101237</xdr:rowOff>
    </xdr:to>
    <xdr:cxnSp macro="">
      <xdr:nvCxnSpPr>
        <xdr:cNvPr id="642" name="直線コネクタ 641">
          <a:extLst>
            <a:ext uri="{FF2B5EF4-FFF2-40B4-BE49-F238E27FC236}">
              <a16:creationId xmlns:a16="http://schemas.microsoft.com/office/drawing/2014/main" id="{90548D24-1E95-4E25-9A0E-01F38F51C500}"/>
            </a:ext>
          </a:extLst>
        </xdr:cNvPr>
        <xdr:cNvCxnSpPr/>
      </xdr:nvCxnSpPr>
      <xdr:spPr>
        <a:xfrm>
          <a:off x="15481300" y="100094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150041</xdr:rowOff>
    </xdr:from>
    <xdr:to>
      <xdr:col>76</xdr:col>
      <xdr:colOff>165100</xdr:colOff>
      <xdr:row>58</xdr:row>
      <xdr:rowOff>80191</xdr:rowOff>
    </xdr:to>
    <xdr:sp macro="" textlink="">
      <xdr:nvSpPr>
        <xdr:cNvPr id="643" name="楕円 642">
          <a:extLst>
            <a:ext uri="{FF2B5EF4-FFF2-40B4-BE49-F238E27FC236}">
              <a16:creationId xmlns:a16="http://schemas.microsoft.com/office/drawing/2014/main" id="{973ACB06-7F9C-4830-8E3B-915A5B61DC54}"/>
            </a:ext>
          </a:extLst>
        </xdr:cNvPr>
        <xdr:cNvSpPr/>
      </xdr:nvSpPr>
      <xdr:spPr>
        <a:xfrm>
          <a:off x="14541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29391</xdr:rowOff>
    </xdr:from>
    <xdr:to>
      <xdr:col>81</xdr:col>
      <xdr:colOff>50800</xdr:colOff>
      <xdr:row>58</xdr:row>
      <xdr:rowOff>65315</xdr:rowOff>
    </xdr:to>
    <xdr:cxnSp macro="">
      <xdr:nvCxnSpPr>
        <xdr:cNvPr id="644" name="直線コネクタ 643">
          <a:extLst>
            <a:ext uri="{FF2B5EF4-FFF2-40B4-BE49-F238E27FC236}">
              <a16:creationId xmlns:a16="http://schemas.microsoft.com/office/drawing/2014/main" id="{AE9C12C5-8562-4AC6-AEEC-1ACCCF5C962B}"/>
            </a:ext>
          </a:extLst>
        </xdr:cNvPr>
        <xdr:cNvCxnSpPr/>
      </xdr:nvCxnSpPr>
      <xdr:spPr>
        <a:xfrm>
          <a:off x="14592300" y="99734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114119</xdr:rowOff>
    </xdr:from>
    <xdr:to>
      <xdr:col>72</xdr:col>
      <xdr:colOff>38100</xdr:colOff>
      <xdr:row>58</xdr:row>
      <xdr:rowOff>44269</xdr:rowOff>
    </xdr:to>
    <xdr:sp macro="" textlink="">
      <xdr:nvSpPr>
        <xdr:cNvPr id="645" name="楕円 644">
          <a:extLst>
            <a:ext uri="{FF2B5EF4-FFF2-40B4-BE49-F238E27FC236}">
              <a16:creationId xmlns:a16="http://schemas.microsoft.com/office/drawing/2014/main" id="{C336AC83-4242-4FFF-8EDD-F26C3DCF08BD}"/>
            </a:ext>
          </a:extLst>
        </xdr:cNvPr>
        <xdr:cNvSpPr/>
      </xdr:nvSpPr>
      <xdr:spPr>
        <a:xfrm>
          <a:off x="13652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164919</xdr:rowOff>
    </xdr:from>
    <xdr:to>
      <xdr:col>76</xdr:col>
      <xdr:colOff>114300</xdr:colOff>
      <xdr:row>58</xdr:row>
      <xdr:rowOff>29391</xdr:rowOff>
    </xdr:to>
    <xdr:cxnSp macro="">
      <xdr:nvCxnSpPr>
        <xdr:cNvPr id="646" name="直線コネクタ 645">
          <a:extLst>
            <a:ext uri="{FF2B5EF4-FFF2-40B4-BE49-F238E27FC236}">
              <a16:creationId xmlns:a16="http://schemas.microsoft.com/office/drawing/2014/main" id="{20D1A354-3130-48A8-85D7-EB214648C258}"/>
            </a:ext>
          </a:extLst>
        </xdr:cNvPr>
        <xdr:cNvCxnSpPr/>
      </xdr:nvCxnSpPr>
      <xdr:spPr>
        <a:xfrm>
          <a:off x="13703300" y="99375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78196</xdr:rowOff>
    </xdr:from>
    <xdr:to>
      <xdr:col>67</xdr:col>
      <xdr:colOff>101600</xdr:colOff>
      <xdr:row>58</xdr:row>
      <xdr:rowOff>8346</xdr:rowOff>
    </xdr:to>
    <xdr:sp macro="" textlink="">
      <xdr:nvSpPr>
        <xdr:cNvPr id="647" name="楕円 646">
          <a:extLst>
            <a:ext uri="{FF2B5EF4-FFF2-40B4-BE49-F238E27FC236}">
              <a16:creationId xmlns:a16="http://schemas.microsoft.com/office/drawing/2014/main" id="{61E97FA0-669D-41A7-A37C-014EC5D117E6}"/>
            </a:ext>
          </a:extLst>
        </xdr:cNvPr>
        <xdr:cNvSpPr/>
      </xdr:nvSpPr>
      <xdr:spPr>
        <a:xfrm>
          <a:off x="12763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128996</xdr:rowOff>
    </xdr:from>
    <xdr:to>
      <xdr:col>71</xdr:col>
      <xdr:colOff>177800</xdr:colOff>
      <xdr:row>57</xdr:row>
      <xdr:rowOff>164919</xdr:rowOff>
    </xdr:to>
    <xdr:cxnSp macro="">
      <xdr:nvCxnSpPr>
        <xdr:cNvPr id="648" name="直線コネクタ 647">
          <a:extLst>
            <a:ext uri="{FF2B5EF4-FFF2-40B4-BE49-F238E27FC236}">
              <a16:creationId xmlns:a16="http://schemas.microsoft.com/office/drawing/2014/main" id="{0D3F0AEE-1244-4F43-8A61-9B8E1BACDC6C}"/>
            </a:ext>
          </a:extLst>
        </xdr:cNvPr>
        <xdr:cNvCxnSpPr/>
      </xdr:nvCxnSpPr>
      <xdr:spPr>
        <a:xfrm>
          <a:off x="12814300" y="99016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50D8AD4A-F69F-439F-B375-C0758DE16893}"/>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51FD3EBD-AC08-4AC9-B863-B5709F760084}"/>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1101D2C8-1C4E-409C-ACD5-58CDE728CB6B}"/>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70DCF1C0-B6DC-49E2-A9A6-EA9EEC6B737B}"/>
            </a:ext>
          </a:extLst>
        </xdr:cNvPr>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DC11055-6F90-4D98-9E8B-2B03D781325B}"/>
            </a:ext>
          </a:extLst>
        </xdr:cNvPr>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96718</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D417D60A-ACF2-4586-AA67-854C42E0ECCC}"/>
            </a:ext>
          </a:extLst>
        </xdr:cNvPr>
        <xdr:cNvSpPr txBox="1"/>
      </xdr:nvSpPr>
      <xdr:spPr>
        <a:xfrm>
          <a:off x="14389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60796</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F05AE12B-5AC5-4C69-B2B7-FEF38D4F4605}"/>
            </a:ext>
          </a:extLst>
        </xdr:cNvPr>
        <xdr:cNvSpPr txBox="1"/>
      </xdr:nvSpPr>
      <xdr:spPr>
        <a:xfrm>
          <a:off x="13500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24873</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2DAEEB9F-AB2B-4E23-A9AA-D71A4AEAA414}"/>
            </a:ext>
          </a:extLst>
        </xdr:cNvPr>
        <xdr:cNvSpPr txBox="1"/>
      </xdr:nvSpPr>
      <xdr:spPr>
        <a:xfrm>
          <a:off x="12611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48EBCB15-C07B-4CA2-92E7-ED48EA690D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55AC445B-DE2A-4FBB-9F42-7DA20BAD34E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1ADF12EB-A290-4318-BB12-B2EE00B7B0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100E51A5-447C-46DB-B9E3-6A30E026C4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C54FB84E-8FB2-4C4F-9A16-7F82D3D834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90C2A807-B966-4206-A90C-09957FB16A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D90057BE-F137-4298-8AFA-7DDF99AD97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C5175B0C-3514-4184-B7E3-11C2192AF9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3DF62A63-32CB-47D5-875C-683DAC12E6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1B19BCA2-74A3-4AF0-BD0C-3D97E2CDCD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3EF7DF63-EF22-45BA-A613-FD38E77123C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ACF16225-8704-4C00-A3D6-05819D42CFE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8A7FDAF8-815B-4ADA-9342-339359D1B94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54AD5A4E-51D6-4E82-AA32-D55A458681C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6F90619E-77DB-47AC-BAE7-EEB5C81EE48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1C71307E-CDBA-469B-85B7-D36B3C795DD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2DA569CE-37BD-4BBD-8F69-622A4287A13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A917B0E5-81D5-42DB-947A-7BD20A18036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C7D0F1FE-6E58-47F6-8C8E-F9D78EE477E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a:extLst>
            <a:ext uri="{FF2B5EF4-FFF2-40B4-BE49-F238E27FC236}">
              <a16:creationId xmlns:a16="http://schemas.microsoft.com/office/drawing/2014/main" id="{00DF209A-3199-4A6D-BB73-F6863F2AC8A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D1A2C4EA-8D4E-48A1-B677-57E98A3D031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a:extLst>
            <a:ext uri="{FF2B5EF4-FFF2-40B4-BE49-F238E27FC236}">
              <a16:creationId xmlns:a16="http://schemas.microsoft.com/office/drawing/2014/main" id="{F9858984-D3A6-4BA1-B633-B70156386AF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BA4E0CA6-71C5-44BE-98B6-584B8DE013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FD577364-9A50-45B9-AA05-558BE64D07B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C5AD16F1-5B77-4574-BFFA-B2EBB96936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2" name="直線コネクタ 681">
          <a:extLst>
            <a:ext uri="{FF2B5EF4-FFF2-40B4-BE49-F238E27FC236}">
              <a16:creationId xmlns:a16="http://schemas.microsoft.com/office/drawing/2014/main" id="{FD03ADEA-39E0-4FF1-BC41-DE5BF63F2CFB}"/>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1D444D1-C5A2-4892-B628-F36836BA0375}"/>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4" name="直線コネクタ 683">
          <a:extLst>
            <a:ext uri="{FF2B5EF4-FFF2-40B4-BE49-F238E27FC236}">
              <a16:creationId xmlns:a16="http://schemas.microsoft.com/office/drawing/2014/main" id="{044CCA70-C4BF-485F-A3AF-0845749CECEB}"/>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288A4BEC-11C2-4CE0-AD1F-4CF1A31A4D12}"/>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6" name="直線コネクタ 685">
          <a:extLst>
            <a:ext uri="{FF2B5EF4-FFF2-40B4-BE49-F238E27FC236}">
              <a16:creationId xmlns:a16="http://schemas.microsoft.com/office/drawing/2014/main" id="{C0F5BC68-79A9-4934-9343-DE49AAB12A6C}"/>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3265D394-BB31-4890-9E48-16214F29EB3D}"/>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8" name="フローチャート: 判断 687">
          <a:extLst>
            <a:ext uri="{FF2B5EF4-FFF2-40B4-BE49-F238E27FC236}">
              <a16:creationId xmlns:a16="http://schemas.microsoft.com/office/drawing/2014/main" id="{2BFC3670-7A6C-49B0-A064-6A648C35F9B5}"/>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9" name="フローチャート: 判断 688">
          <a:extLst>
            <a:ext uri="{FF2B5EF4-FFF2-40B4-BE49-F238E27FC236}">
              <a16:creationId xmlns:a16="http://schemas.microsoft.com/office/drawing/2014/main" id="{D36AB9A5-6BC0-4BA0-9632-EEE1D54ED62F}"/>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0" name="フローチャート: 判断 689">
          <a:extLst>
            <a:ext uri="{FF2B5EF4-FFF2-40B4-BE49-F238E27FC236}">
              <a16:creationId xmlns:a16="http://schemas.microsoft.com/office/drawing/2014/main" id="{29B8BBB3-F005-49DD-90AC-CE4CE4A5EEFE}"/>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1" name="フローチャート: 判断 690">
          <a:extLst>
            <a:ext uri="{FF2B5EF4-FFF2-40B4-BE49-F238E27FC236}">
              <a16:creationId xmlns:a16="http://schemas.microsoft.com/office/drawing/2014/main" id="{C68CBC5E-A5F0-4B4B-AA26-60943042363C}"/>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2" name="フローチャート: 判断 691">
          <a:extLst>
            <a:ext uri="{FF2B5EF4-FFF2-40B4-BE49-F238E27FC236}">
              <a16:creationId xmlns:a16="http://schemas.microsoft.com/office/drawing/2014/main" id="{7A57ADC9-8C7E-4491-A543-C15D1987F1B5}"/>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42DFB5CF-3492-4F69-8F54-57C91B4E87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3EB76B0-5C8C-4011-9D25-A16934F700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F03B353-518F-49F7-A87B-837DCB409BF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9FC17B22-AB9E-4728-9769-0A7470C38C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4D0CB34-907D-46EC-9806-7684B3635D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27577</xdr:rowOff>
    </xdr:from>
    <xdr:to>
      <xdr:col>116</xdr:col>
      <xdr:colOff>114300</xdr:colOff>
      <xdr:row>64</xdr:row>
      <xdr:rowOff>129177</xdr:rowOff>
    </xdr:to>
    <xdr:sp macro="" textlink="">
      <xdr:nvSpPr>
        <xdr:cNvPr id="698" name="楕円 697">
          <a:extLst>
            <a:ext uri="{FF2B5EF4-FFF2-40B4-BE49-F238E27FC236}">
              <a16:creationId xmlns:a16="http://schemas.microsoft.com/office/drawing/2014/main" id="{E7C86889-B007-412B-9D64-D602A098145B}"/>
            </a:ext>
          </a:extLst>
        </xdr:cNvPr>
        <xdr:cNvSpPr/>
      </xdr:nvSpPr>
      <xdr:spPr>
        <a:xfrm>
          <a:off x="22110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113954</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CD53D044-6870-4E07-9FB1-43F0A2273A0A}"/>
            </a:ext>
          </a:extLst>
        </xdr:cNvPr>
        <xdr:cNvSpPr txBox="1"/>
      </xdr:nvSpPr>
      <xdr:spPr>
        <a:xfrm>
          <a:off x="22199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700" name="楕円 699">
          <a:extLst>
            <a:ext uri="{FF2B5EF4-FFF2-40B4-BE49-F238E27FC236}">
              <a16:creationId xmlns:a16="http://schemas.microsoft.com/office/drawing/2014/main" id="{ED85D7A8-3502-41AC-9788-E34AC93224FE}"/>
            </a:ext>
          </a:extLst>
        </xdr:cNvPr>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78377</xdr:rowOff>
    </xdr:from>
    <xdr:to>
      <xdr:col>116</xdr:col>
      <xdr:colOff>63500</xdr:colOff>
      <xdr:row>64</xdr:row>
      <xdr:rowOff>78377</xdr:rowOff>
    </xdr:to>
    <xdr:cxnSp macro="">
      <xdr:nvCxnSpPr>
        <xdr:cNvPr id="701" name="直線コネクタ 700">
          <a:extLst>
            <a:ext uri="{FF2B5EF4-FFF2-40B4-BE49-F238E27FC236}">
              <a16:creationId xmlns:a16="http://schemas.microsoft.com/office/drawing/2014/main" id="{C7BFDEF2-ABB4-4001-855C-9CCC0D2C7AF2}"/>
            </a:ext>
          </a:extLst>
        </xdr:cNvPr>
        <xdr:cNvCxnSpPr/>
      </xdr:nvCxnSpPr>
      <xdr:spPr>
        <a:xfrm>
          <a:off x="21323300" y="1105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27577</xdr:rowOff>
    </xdr:from>
    <xdr:to>
      <xdr:col>107</xdr:col>
      <xdr:colOff>101600</xdr:colOff>
      <xdr:row>64</xdr:row>
      <xdr:rowOff>129177</xdr:rowOff>
    </xdr:to>
    <xdr:sp macro="" textlink="">
      <xdr:nvSpPr>
        <xdr:cNvPr id="702" name="楕円 701">
          <a:extLst>
            <a:ext uri="{FF2B5EF4-FFF2-40B4-BE49-F238E27FC236}">
              <a16:creationId xmlns:a16="http://schemas.microsoft.com/office/drawing/2014/main" id="{C8DA3EBF-AB47-4C50-9C91-2D93022B1012}"/>
            </a:ext>
          </a:extLst>
        </xdr:cNvPr>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78377</xdr:rowOff>
    </xdr:from>
    <xdr:to>
      <xdr:col>111</xdr:col>
      <xdr:colOff>177800</xdr:colOff>
      <xdr:row>64</xdr:row>
      <xdr:rowOff>78377</xdr:rowOff>
    </xdr:to>
    <xdr:cxnSp macro="">
      <xdr:nvCxnSpPr>
        <xdr:cNvPr id="703" name="直線コネクタ 702">
          <a:extLst>
            <a:ext uri="{FF2B5EF4-FFF2-40B4-BE49-F238E27FC236}">
              <a16:creationId xmlns:a16="http://schemas.microsoft.com/office/drawing/2014/main" id="{314C057A-3C39-49E6-9FAE-E5188340988B}"/>
            </a:ext>
          </a:extLst>
        </xdr:cNvPr>
        <xdr:cNvCxnSpPr/>
      </xdr:nvCxnSpPr>
      <xdr:spPr>
        <a:xfrm>
          <a:off x="20434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27577</xdr:rowOff>
    </xdr:from>
    <xdr:to>
      <xdr:col>102</xdr:col>
      <xdr:colOff>165100</xdr:colOff>
      <xdr:row>64</xdr:row>
      <xdr:rowOff>129177</xdr:rowOff>
    </xdr:to>
    <xdr:sp macro="" textlink="">
      <xdr:nvSpPr>
        <xdr:cNvPr id="704" name="楕円 703">
          <a:extLst>
            <a:ext uri="{FF2B5EF4-FFF2-40B4-BE49-F238E27FC236}">
              <a16:creationId xmlns:a16="http://schemas.microsoft.com/office/drawing/2014/main" id="{AD51AF6D-FE2A-40FB-9F05-1E3DA0B68957}"/>
            </a:ext>
          </a:extLst>
        </xdr:cNvPr>
        <xdr:cNvSpPr/>
      </xdr:nvSpPr>
      <xdr:spPr>
        <a:xfrm>
          <a:off x="19494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78377</xdr:rowOff>
    </xdr:from>
    <xdr:to>
      <xdr:col>107</xdr:col>
      <xdr:colOff>50800</xdr:colOff>
      <xdr:row>64</xdr:row>
      <xdr:rowOff>78377</xdr:rowOff>
    </xdr:to>
    <xdr:cxnSp macro="">
      <xdr:nvCxnSpPr>
        <xdr:cNvPr id="705" name="直線コネクタ 704">
          <a:extLst>
            <a:ext uri="{FF2B5EF4-FFF2-40B4-BE49-F238E27FC236}">
              <a16:creationId xmlns:a16="http://schemas.microsoft.com/office/drawing/2014/main" id="{F1A6837B-7391-41A2-9094-923A77E04A94}"/>
            </a:ext>
          </a:extLst>
        </xdr:cNvPr>
        <xdr:cNvCxnSpPr/>
      </xdr:nvCxnSpPr>
      <xdr:spPr>
        <a:xfrm>
          <a:off x="19545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27577</xdr:rowOff>
    </xdr:from>
    <xdr:to>
      <xdr:col>98</xdr:col>
      <xdr:colOff>38100</xdr:colOff>
      <xdr:row>64</xdr:row>
      <xdr:rowOff>129177</xdr:rowOff>
    </xdr:to>
    <xdr:sp macro="" textlink="">
      <xdr:nvSpPr>
        <xdr:cNvPr id="706" name="楕円 705">
          <a:extLst>
            <a:ext uri="{FF2B5EF4-FFF2-40B4-BE49-F238E27FC236}">
              <a16:creationId xmlns:a16="http://schemas.microsoft.com/office/drawing/2014/main" id="{73B1536A-3A4F-4C0B-AB6D-312E69922121}"/>
            </a:ext>
          </a:extLst>
        </xdr:cNvPr>
        <xdr:cNvSpPr/>
      </xdr:nvSpPr>
      <xdr:spPr>
        <a:xfrm>
          <a:off x="18605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78377</xdr:rowOff>
    </xdr:from>
    <xdr:to>
      <xdr:col>102</xdr:col>
      <xdr:colOff>114300</xdr:colOff>
      <xdr:row>64</xdr:row>
      <xdr:rowOff>78377</xdr:rowOff>
    </xdr:to>
    <xdr:cxnSp macro="">
      <xdr:nvCxnSpPr>
        <xdr:cNvPr id="707" name="直線コネクタ 706">
          <a:extLst>
            <a:ext uri="{FF2B5EF4-FFF2-40B4-BE49-F238E27FC236}">
              <a16:creationId xmlns:a16="http://schemas.microsoft.com/office/drawing/2014/main" id="{1D1A646F-E93F-4ADF-AED2-D786084EC972}"/>
            </a:ext>
          </a:extLst>
        </xdr:cNvPr>
        <xdr:cNvCxnSpPr/>
      </xdr:nvCxnSpPr>
      <xdr:spPr>
        <a:xfrm>
          <a:off x="18656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8" name="n_1aveValue【保健センター・保健所】&#10;一人当たり面積">
          <a:extLst>
            <a:ext uri="{FF2B5EF4-FFF2-40B4-BE49-F238E27FC236}">
              <a16:creationId xmlns:a16="http://schemas.microsoft.com/office/drawing/2014/main" id="{21824CB2-3E0B-4658-9EBA-C87C7AE29E22}"/>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9" name="n_2aveValue【保健センター・保健所】&#10;一人当たり面積">
          <a:extLst>
            <a:ext uri="{FF2B5EF4-FFF2-40B4-BE49-F238E27FC236}">
              <a16:creationId xmlns:a16="http://schemas.microsoft.com/office/drawing/2014/main" id="{D4BBB3D7-7BC2-4CA8-9B7A-7D50975FA9F7}"/>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0" name="n_3aveValue【保健センター・保健所】&#10;一人当たり面積">
          <a:extLst>
            <a:ext uri="{FF2B5EF4-FFF2-40B4-BE49-F238E27FC236}">
              <a16:creationId xmlns:a16="http://schemas.microsoft.com/office/drawing/2014/main" id="{44375F4C-F39E-43C5-9EF0-CBA75D542AC3}"/>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1" name="n_4aveValue【保健センター・保健所】&#10;一人当たり面積">
          <a:extLst>
            <a:ext uri="{FF2B5EF4-FFF2-40B4-BE49-F238E27FC236}">
              <a16:creationId xmlns:a16="http://schemas.microsoft.com/office/drawing/2014/main" id="{7360B66A-CC76-40A3-8602-AD5FBC8EEAAB}"/>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120304</xdr:rowOff>
    </xdr:from>
    <xdr:ext cx="469744" cy="259045"/>
    <xdr:sp macro="" textlink="">
      <xdr:nvSpPr>
        <xdr:cNvPr id="712" name="n_1mainValue【保健センター・保健所】&#10;一人当たり面積">
          <a:extLst>
            <a:ext uri="{FF2B5EF4-FFF2-40B4-BE49-F238E27FC236}">
              <a16:creationId xmlns:a16="http://schemas.microsoft.com/office/drawing/2014/main" id="{C9130336-59B0-430F-9EB9-883EED2924B8}"/>
            </a:ext>
          </a:extLst>
        </xdr:cNvPr>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713" name="n_2mainValue【保健センター・保健所】&#10;一人当たり面積">
          <a:extLst>
            <a:ext uri="{FF2B5EF4-FFF2-40B4-BE49-F238E27FC236}">
              <a16:creationId xmlns:a16="http://schemas.microsoft.com/office/drawing/2014/main" id="{A03AD3D2-A92D-4AF1-931B-1C9037FE94C0}"/>
            </a:ext>
          </a:extLst>
        </xdr:cNvPr>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120304</xdr:rowOff>
    </xdr:from>
    <xdr:ext cx="469744" cy="259045"/>
    <xdr:sp macro="" textlink="">
      <xdr:nvSpPr>
        <xdr:cNvPr id="714" name="n_3mainValue【保健センター・保健所】&#10;一人当たり面積">
          <a:extLst>
            <a:ext uri="{FF2B5EF4-FFF2-40B4-BE49-F238E27FC236}">
              <a16:creationId xmlns:a16="http://schemas.microsoft.com/office/drawing/2014/main" id="{1F279CE1-F426-4E22-A1BA-9859307A0425}"/>
            </a:ext>
          </a:extLst>
        </xdr:cNvPr>
        <xdr:cNvSpPr txBox="1"/>
      </xdr:nvSpPr>
      <xdr:spPr>
        <a:xfrm>
          <a:off x="19310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120304</xdr:rowOff>
    </xdr:from>
    <xdr:ext cx="469744" cy="259045"/>
    <xdr:sp macro="" textlink="">
      <xdr:nvSpPr>
        <xdr:cNvPr id="715" name="n_4mainValue【保健センター・保健所】&#10;一人当たり面積">
          <a:extLst>
            <a:ext uri="{FF2B5EF4-FFF2-40B4-BE49-F238E27FC236}">
              <a16:creationId xmlns:a16="http://schemas.microsoft.com/office/drawing/2014/main" id="{A155E3F0-3486-4243-BF5F-F8CDCE01B818}"/>
            </a:ext>
          </a:extLst>
        </xdr:cNvPr>
        <xdr:cNvSpPr txBox="1"/>
      </xdr:nvSpPr>
      <xdr:spPr>
        <a:xfrm>
          <a:off x="18421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C3EF4680-BE40-4BF2-8F4F-1AAAAE98B9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BE0FCCB4-2074-490F-94F2-2D92403CF4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43A04C6C-CA37-4F32-8A9D-8A0BC97AD6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54A26ED-E0BC-456F-AD08-C6879708CE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34D161DD-53E5-4150-8A64-2D7AE337A4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5EA4C119-0303-4280-84C7-DE6EFC79FD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D7FA51D0-5361-4E53-87E5-79D905B498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31599CE0-BB20-41AD-983B-BE6BE4F6AF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40BB9C29-E012-4446-9704-0FDECEEECC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F2305E4F-BE82-4D84-A916-C3FAE56105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BF2CE382-F3F8-4A87-8093-9B061E6CC1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2D34B943-973D-475D-B27F-4B1927DCDF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1409B0CA-C779-4B52-BA3F-D54EDF1559F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63678542-47B5-43DC-9660-036E1C699D7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1D76171F-C891-4FEE-AB0F-B6585CEF6C6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A481E080-4AAE-4B10-B093-F9BE4F48BFC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6912DECB-0B3A-49D2-9EDC-506337B5879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FCF30319-9031-48E8-9E61-8B097E9C622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A2CA41B0-3C46-41D5-8C7F-4401FABC300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5D7013AF-D7BD-4393-98DD-5708E6515B6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40ECD88D-D534-4B03-BB14-7C67C83D2D4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34D8A419-E493-44E6-AD6D-18411BDF926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919DC941-E09F-4379-B4C2-E0DD512C42C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A4636518-4084-446F-AC38-76CE5AE185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B145E2C4-F25F-4C3A-B6AF-FA2901A552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BBA72D60-E917-433D-8419-BF73E70AEA8B}"/>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a:extLst>
            <a:ext uri="{FF2B5EF4-FFF2-40B4-BE49-F238E27FC236}">
              <a16:creationId xmlns:a16="http://schemas.microsoft.com/office/drawing/2014/main" id="{8B30BA10-D9B7-43AC-966F-6658CF10A24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8442702D-7EAB-489A-BA04-7F27C03C723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5CC91A26-A670-48C1-A847-F10C52C5D186}"/>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5" name="直線コネクタ 744">
          <a:extLst>
            <a:ext uri="{FF2B5EF4-FFF2-40B4-BE49-F238E27FC236}">
              <a16:creationId xmlns:a16="http://schemas.microsoft.com/office/drawing/2014/main" id="{BCF03474-EC3C-4885-B987-2E362B709AF8}"/>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5DFAE862-8A9B-4E64-9CEA-570DF161C2BD}"/>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a:extLst>
            <a:ext uri="{FF2B5EF4-FFF2-40B4-BE49-F238E27FC236}">
              <a16:creationId xmlns:a16="http://schemas.microsoft.com/office/drawing/2014/main" id="{9DC0513E-089C-4070-819E-8E990901FC86}"/>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a:extLst>
            <a:ext uri="{FF2B5EF4-FFF2-40B4-BE49-F238E27FC236}">
              <a16:creationId xmlns:a16="http://schemas.microsoft.com/office/drawing/2014/main" id="{E5E2E7A3-6EA8-41BD-83BE-BAA764D22181}"/>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9" name="フローチャート: 判断 748">
          <a:extLst>
            <a:ext uri="{FF2B5EF4-FFF2-40B4-BE49-F238E27FC236}">
              <a16:creationId xmlns:a16="http://schemas.microsoft.com/office/drawing/2014/main" id="{962B9455-AAAB-4C9B-A55D-8E9DDE6B78F3}"/>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0" name="フローチャート: 判断 749">
          <a:extLst>
            <a:ext uri="{FF2B5EF4-FFF2-40B4-BE49-F238E27FC236}">
              <a16:creationId xmlns:a16="http://schemas.microsoft.com/office/drawing/2014/main" id="{4B1B98C0-26C7-4226-8C84-174254F170BB}"/>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1" name="フローチャート: 判断 750">
          <a:extLst>
            <a:ext uri="{FF2B5EF4-FFF2-40B4-BE49-F238E27FC236}">
              <a16:creationId xmlns:a16="http://schemas.microsoft.com/office/drawing/2014/main" id="{DBD2E451-5B4E-496D-9EA8-2D8018E55208}"/>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DF94565-C654-45DC-AC9E-0CC097A95BE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B8F3B714-EAAB-4D10-AC7E-82BD2E90D2E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C124010-98B0-4CA4-AB84-2B2795154B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1147495-3DCC-41A5-B069-6B7D8D6BAA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55F34B7-ED49-4451-B6A1-95D546854DD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757" name="楕円 756">
          <a:extLst>
            <a:ext uri="{FF2B5EF4-FFF2-40B4-BE49-F238E27FC236}">
              <a16:creationId xmlns:a16="http://schemas.microsoft.com/office/drawing/2014/main" id="{C46E3715-D733-463B-9784-0F08334F7234}"/>
            </a:ext>
          </a:extLst>
        </xdr:cNvPr>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5C532E26-10CC-47FD-A990-3790721D9E23}"/>
            </a:ext>
          </a:extLst>
        </xdr:cNvPr>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59" name="楕円 758">
          <a:extLst>
            <a:ext uri="{FF2B5EF4-FFF2-40B4-BE49-F238E27FC236}">
              <a16:creationId xmlns:a16="http://schemas.microsoft.com/office/drawing/2014/main" id="{BE6F73D9-6771-4D40-81CA-9F22A9762C14}"/>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82</xdr:row>
      <xdr:rowOff>3811</xdr:rowOff>
    </xdr:to>
    <xdr:cxnSp macro="">
      <xdr:nvCxnSpPr>
        <xdr:cNvPr id="760" name="直線コネクタ 759">
          <a:extLst>
            <a:ext uri="{FF2B5EF4-FFF2-40B4-BE49-F238E27FC236}">
              <a16:creationId xmlns:a16="http://schemas.microsoft.com/office/drawing/2014/main" id="{5D3A57C0-4292-45E8-9F73-76EE6416E518}"/>
            </a:ext>
          </a:extLst>
        </xdr:cNvPr>
        <xdr:cNvCxnSpPr/>
      </xdr:nvCxnSpPr>
      <xdr:spPr>
        <a:xfrm>
          <a:off x="15481300" y="140055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11793</xdr:rowOff>
    </xdr:from>
    <xdr:to>
      <xdr:col>76</xdr:col>
      <xdr:colOff>165100</xdr:colOff>
      <xdr:row>81</xdr:row>
      <xdr:rowOff>113393</xdr:rowOff>
    </xdr:to>
    <xdr:sp macro="" textlink="">
      <xdr:nvSpPr>
        <xdr:cNvPr id="761" name="楕円 760">
          <a:extLst>
            <a:ext uri="{FF2B5EF4-FFF2-40B4-BE49-F238E27FC236}">
              <a16:creationId xmlns:a16="http://schemas.microsoft.com/office/drawing/2014/main" id="{4C17DFA1-F5A0-4F4A-8C17-9B1788E869AC}"/>
            </a:ext>
          </a:extLst>
        </xdr:cNvPr>
        <xdr:cNvSpPr/>
      </xdr:nvSpPr>
      <xdr:spPr>
        <a:xfrm>
          <a:off x="14541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62593</xdr:rowOff>
    </xdr:from>
    <xdr:to>
      <xdr:col>81</xdr:col>
      <xdr:colOff>50800</xdr:colOff>
      <xdr:row>81</xdr:row>
      <xdr:rowOff>118111</xdr:rowOff>
    </xdr:to>
    <xdr:cxnSp macro="">
      <xdr:nvCxnSpPr>
        <xdr:cNvPr id="762" name="直線コネクタ 761">
          <a:extLst>
            <a:ext uri="{FF2B5EF4-FFF2-40B4-BE49-F238E27FC236}">
              <a16:creationId xmlns:a16="http://schemas.microsoft.com/office/drawing/2014/main" id="{80F2B89D-1049-448B-8445-638043312B27}"/>
            </a:ext>
          </a:extLst>
        </xdr:cNvPr>
        <xdr:cNvCxnSpPr/>
      </xdr:nvCxnSpPr>
      <xdr:spPr>
        <a:xfrm>
          <a:off x="14592300" y="139500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95069</xdr:rowOff>
    </xdr:from>
    <xdr:to>
      <xdr:col>72</xdr:col>
      <xdr:colOff>38100</xdr:colOff>
      <xdr:row>82</xdr:row>
      <xdr:rowOff>25219</xdr:rowOff>
    </xdr:to>
    <xdr:sp macro="" textlink="">
      <xdr:nvSpPr>
        <xdr:cNvPr id="763" name="楕円 762">
          <a:extLst>
            <a:ext uri="{FF2B5EF4-FFF2-40B4-BE49-F238E27FC236}">
              <a16:creationId xmlns:a16="http://schemas.microsoft.com/office/drawing/2014/main" id="{96BE1C5F-83E9-4571-B88C-79294A1E559F}"/>
            </a:ext>
          </a:extLst>
        </xdr:cNvPr>
        <xdr:cNvSpPr/>
      </xdr:nvSpPr>
      <xdr:spPr>
        <a:xfrm>
          <a:off x="13652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81</xdr:row>
      <xdr:rowOff>145869</xdr:rowOff>
    </xdr:to>
    <xdr:cxnSp macro="">
      <xdr:nvCxnSpPr>
        <xdr:cNvPr id="764" name="直線コネクタ 763">
          <a:extLst>
            <a:ext uri="{FF2B5EF4-FFF2-40B4-BE49-F238E27FC236}">
              <a16:creationId xmlns:a16="http://schemas.microsoft.com/office/drawing/2014/main" id="{54BA5FD8-4B8E-4D2E-B606-7D9D720A23C2}"/>
            </a:ext>
          </a:extLst>
        </xdr:cNvPr>
        <xdr:cNvCxnSpPr/>
      </xdr:nvCxnSpPr>
      <xdr:spPr>
        <a:xfrm flipV="1">
          <a:off x="13703300" y="1395004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42818</xdr:rowOff>
    </xdr:from>
    <xdr:to>
      <xdr:col>67</xdr:col>
      <xdr:colOff>101600</xdr:colOff>
      <xdr:row>81</xdr:row>
      <xdr:rowOff>144418</xdr:rowOff>
    </xdr:to>
    <xdr:sp macro="" textlink="">
      <xdr:nvSpPr>
        <xdr:cNvPr id="765" name="楕円 764">
          <a:extLst>
            <a:ext uri="{FF2B5EF4-FFF2-40B4-BE49-F238E27FC236}">
              <a16:creationId xmlns:a16="http://schemas.microsoft.com/office/drawing/2014/main" id="{6E1B596E-C8D7-4C16-9D30-E8C901286DA9}"/>
            </a:ext>
          </a:extLst>
        </xdr:cNvPr>
        <xdr:cNvSpPr/>
      </xdr:nvSpPr>
      <xdr:spPr>
        <a:xfrm>
          <a:off x="12763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93618</xdr:rowOff>
    </xdr:from>
    <xdr:to>
      <xdr:col>71</xdr:col>
      <xdr:colOff>177800</xdr:colOff>
      <xdr:row>81</xdr:row>
      <xdr:rowOff>145869</xdr:rowOff>
    </xdr:to>
    <xdr:cxnSp macro="">
      <xdr:nvCxnSpPr>
        <xdr:cNvPr id="766" name="直線コネクタ 765">
          <a:extLst>
            <a:ext uri="{FF2B5EF4-FFF2-40B4-BE49-F238E27FC236}">
              <a16:creationId xmlns:a16="http://schemas.microsoft.com/office/drawing/2014/main" id="{2649FE84-E71B-43C9-90E4-0D44BF78AC89}"/>
            </a:ext>
          </a:extLst>
        </xdr:cNvPr>
        <xdr:cNvCxnSpPr/>
      </xdr:nvCxnSpPr>
      <xdr:spPr>
        <a:xfrm>
          <a:off x="12814300" y="1398106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7" name="n_1aveValue【消防施設】&#10;有形固定資産減価償却率">
          <a:extLst>
            <a:ext uri="{FF2B5EF4-FFF2-40B4-BE49-F238E27FC236}">
              <a16:creationId xmlns:a16="http://schemas.microsoft.com/office/drawing/2014/main" id="{42695D2B-731D-4CAB-A7BA-B8F537DCEAA7}"/>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68" name="n_2aveValue【消防施設】&#10;有形固定資産減価償却率">
          <a:extLst>
            <a:ext uri="{FF2B5EF4-FFF2-40B4-BE49-F238E27FC236}">
              <a16:creationId xmlns:a16="http://schemas.microsoft.com/office/drawing/2014/main" id="{1931B104-F211-49C4-821E-8C2274F9177F}"/>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69" name="n_3aveValue【消防施設】&#10;有形固定資産減価償却率">
          <a:extLst>
            <a:ext uri="{FF2B5EF4-FFF2-40B4-BE49-F238E27FC236}">
              <a16:creationId xmlns:a16="http://schemas.microsoft.com/office/drawing/2014/main" id="{56289D43-EFF2-4804-BC91-AA8A3D8E9A84}"/>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70" name="n_4aveValue【消防施設】&#10;有形固定資産減価償却率">
          <a:extLst>
            <a:ext uri="{FF2B5EF4-FFF2-40B4-BE49-F238E27FC236}">
              <a16:creationId xmlns:a16="http://schemas.microsoft.com/office/drawing/2014/main" id="{5C2AE5A0-D113-4D54-BEB3-8E6CD0E713F6}"/>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71" name="n_1mainValue【消防施設】&#10;有形固定資産減価償却率">
          <a:extLst>
            <a:ext uri="{FF2B5EF4-FFF2-40B4-BE49-F238E27FC236}">
              <a16:creationId xmlns:a16="http://schemas.microsoft.com/office/drawing/2014/main" id="{A7690D75-A2D3-4A84-B046-F4762D86FBDA}"/>
            </a:ext>
          </a:extLst>
        </xdr:cNvPr>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129920</xdr:rowOff>
    </xdr:from>
    <xdr:ext cx="405111" cy="259045"/>
    <xdr:sp macro="" textlink="">
      <xdr:nvSpPr>
        <xdr:cNvPr id="772" name="n_2mainValue【消防施設】&#10;有形固定資産減価償却率">
          <a:extLst>
            <a:ext uri="{FF2B5EF4-FFF2-40B4-BE49-F238E27FC236}">
              <a16:creationId xmlns:a16="http://schemas.microsoft.com/office/drawing/2014/main" id="{DEA32DC7-EC47-4943-9E53-CF9D24B5A393}"/>
            </a:ext>
          </a:extLst>
        </xdr:cNvPr>
        <xdr:cNvSpPr txBox="1"/>
      </xdr:nvSpPr>
      <xdr:spPr>
        <a:xfrm>
          <a:off x="14389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41746</xdr:rowOff>
    </xdr:from>
    <xdr:ext cx="405111" cy="259045"/>
    <xdr:sp macro="" textlink="">
      <xdr:nvSpPr>
        <xdr:cNvPr id="773" name="n_3mainValue【消防施設】&#10;有形固定資産減価償却率">
          <a:extLst>
            <a:ext uri="{FF2B5EF4-FFF2-40B4-BE49-F238E27FC236}">
              <a16:creationId xmlns:a16="http://schemas.microsoft.com/office/drawing/2014/main" id="{D953E803-017F-4DF7-AF3D-8AB1FDC55492}"/>
            </a:ext>
          </a:extLst>
        </xdr:cNvPr>
        <xdr:cNvSpPr txBox="1"/>
      </xdr:nvSpPr>
      <xdr:spPr>
        <a:xfrm>
          <a:off x="13500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160945</xdr:rowOff>
    </xdr:from>
    <xdr:ext cx="405111" cy="259045"/>
    <xdr:sp macro="" textlink="">
      <xdr:nvSpPr>
        <xdr:cNvPr id="774" name="n_4mainValue【消防施設】&#10;有形固定資産減価償却率">
          <a:extLst>
            <a:ext uri="{FF2B5EF4-FFF2-40B4-BE49-F238E27FC236}">
              <a16:creationId xmlns:a16="http://schemas.microsoft.com/office/drawing/2014/main" id="{02717034-EEBB-4F1B-9D98-BBA97155D96F}"/>
            </a:ext>
          </a:extLst>
        </xdr:cNvPr>
        <xdr:cNvSpPr txBox="1"/>
      </xdr:nvSpPr>
      <xdr:spPr>
        <a:xfrm>
          <a:off x="12611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EAB4B040-0AB0-44EA-A43A-963AF1919D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42361E7E-87E2-487D-946C-065FE2B4FC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659CBB38-7241-4AEE-8C27-A68C010F15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CC327D48-6C93-400E-978C-F5193307CA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B9E2475E-753F-4B40-8E0E-584719825D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8DEB6926-8BB4-407E-93D9-77294408B6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8E4B5D99-CA1F-4F60-970B-C44B961A3B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100D6365-D582-4C9C-88B9-398E971502E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3AAFCE4C-5FB6-4F32-A891-8DE944FE7A8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41498882-0143-4221-8E9C-5FAB470E87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3F014803-FE23-43E2-9B1F-33CAF8E60BB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F6626192-9549-4C01-8EDE-6822156F70A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FEDEE644-BA7F-4210-A9D3-B9D5D3C31E7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4B1B6D09-00CD-4093-9D80-DA3F53A8065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CF4495D2-CF02-4668-B32C-3F96B4CF8E6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F6E28F17-DBE0-42E8-AE1A-B3184154359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9B600927-525B-48FC-8815-23659C3F7BE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AB88885B-4B5C-4E41-8B2A-9359BD48256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1EA7E50A-4B44-4889-B464-87FE1132FD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F9AABE48-2424-4ECE-B879-5B2D777AFE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F85EDAF5-A4FF-4080-9B29-613EBCD564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6" name="直線コネクタ 795">
          <a:extLst>
            <a:ext uri="{FF2B5EF4-FFF2-40B4-BE49-F238E27FC236}">
              <a16:creationId xmlns:a16="http://schemas.microsoft.com/office/drawing/2014/main" id="{D1891B9C-B3ED-4AE0-8D59-7DF5608F39AD}"/>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a:extLst>
            <a:ext uri="{FF2B5EF4-FFF2-40B4-BE49-F238E27FC236}">
              <a16:creationId xmlns:a16="http://schemas.microsoft.com/office/drawing/2014/main" id="{7FF87848-E047-4E98-9BB1-5407FE9DECD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a:extLst>
            <a:ext uri="{FF2B5EF4-FFF2-40B4-BE49-F238E27FC236}">
              <a16:creationId xmlns:a16="http://schemas.microsoft.com/office/drawing/2014/main" id="{3611533A-F413-47F4-8611-9365D69666EF}"/>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9" name="【消防施設】&#10;一人当たり面積最大値テキスト">
          <a:extLst>
            <a:ext uri="{FF2B5EF4-FFF2-40B4-BE49-F238E27FC236}">
              <a16:creationId xmlns:a16="http://schemas.microsoft.com/office/drawing/2014/main" id="{281157F2-76CF-49CC-A941-D06FB13280E6}"/>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800" name="直線コネクタ 799">
          <a:extLst>
            <a:ext uri="{FF2B5EF4-FFF2-40B4-BE49-F238E27FC236}">
              <a16:creationId xmlns:a16="http://schemas.microsoft.com/office/drawing/2014/main" id="{515E3F68-EFF2-44B9-8687-04F6E619E4EF}"/>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801" name="【消防施設】&#10;一人当たり面積平均値テキスト">
          <a:extLst>
            <a:ext uri="{FF2B5EF4-FFF2-40B4-BE49-F238E27FC236}">
              <a16:creationId xmlns:a16="http://schemas.microsoft.com/office/drawing/2014/main" id="{131996B1-E0EF-4E62-BB3C-B66226F0EF81}"/>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02" name="フローチャート: 判断 801">
          <a:extLst>
            <a:ext uri="{FF2B5EF4-FFF2-40B4-BE49-F238E27FC236}">
              <a16:creationId xmlns:a16="http://schemas.microsoft.com/office/drawing/2014/main" id="{29E09804-DEAA-4F2D-BC79-516925EF6683}"/>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3" name="フローチャート: 判断 802">
          <a:extLst>
            <a:ext uri="{FF2B5EF4-FFF2-40B4-BE49-F238E27FC236}">
              <a16:creationId xmlns:a16="http://schemas.microsoft.com/office/drawing/2014/main" id="{379AD5C7-E535-42DD-ACCF-EE0EA341ECE5}"/>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a:extLst>
            <a:ext uri="{FF2B5EF4-FFF2-40B4-BE49-F238E27FC236}">
              <a16:creationId xmlns:a16="http://schemas.microsoft.com/office/drawing/2014/main" id="{0C9A8CFC-EC0F-4F6C-9411-AFC60164ABCC}"/>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05" name="フローチャート: 判断 804">
          <a:extLst>
            <a:ext uri="{FF2B5EF4-FFF2-40B4-BE49-F238E27FC236}">
              <a16:creationId xmlns:a16="http://schemas.microsoft.com/office/drawing/2014/main" id="{B187A4BD-BF4A-488D-BAA5-9851F785C8E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6" name="フローチャート: 判断 805">
          <a:extLst>
            <a:ext uri="{FF2B5EF4-FFF2-40B4-BE49-F238E27FC236}">
              <a16:creationId xmlns:a16="http://schemas.microsoft.com/office/drawing/2014/main" id="{72237A36-FDC4-4E10-8999-573BE4EFAB06}"/>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C421CF48-C98E-4758-A526-FD698D3AE34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306FB578-F54B-4CBE-97E1-24DC213CFA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7E32CB2D-7728-4881-811A-799119523B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2CA8A8DF-40B1-455E-ACCE-2CDB38C704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BBDA3C65-D4ED-471E-9355-43C60BA2F5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2" name="楕円 811">
          <a:extLst>
            <a:ext uri="{FF2B5EF4-FFF2-40B4-BE49-F238E27FC236}">
              <a16:creationId xmlns:a16="http://schemas.microsoft.com/office/drawing/2014/main" id="{FE2AE4BB-4547-4EDA-B8C9-DB309B3BB057}"/>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3" name="【消防施設】&#10;一人当たり面積該当値テキスト">
          <a:extLst>
            <a:ext uri="{FF2B5EF4-FFF2-40B4-BE49-F238E27FC236}">
              <a16:creationId xmlns:a16="http://schemas.microsoft.com/office/drawing/2014/main" id="{0E42EB41-B7E7-4530-AC86-2A4FB25F0B5D}"/>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814" name="楕円 813">
          <a:extLst>
            <a:ext uri="{FF2B5EF4-FFF2-40B4-BE49-F238E27FC236}">
              <a16:creationId xmlns:a16="http://schemas.microsoft.com/office/drawing/2014/main" id="{8A1D2303-FD38-4D69-9269-0C1B84E9138B}"/>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122682</xdr:rowOff>
    </xdr:to>
    <xdr:cxnSp macro="">
      <xdr:nvCxnSpPr>
        <xdr:cNvPr id="815" name="直線コネクタ 814">
          <a:extLst>
            <a:ext uri="{FF2B5EF4-FFF2-40B4-BE49-F238E27FC236}">
              <a16:creationId xmlns:a16="http://schemas.microsoft.com/office/drawing/2014/main" id="{4BAF4986-AC31-42F9-BDED-A752985DB199}"/>
            </a:ext>
          </a:extLst>
        </xdr:cNvPr>
        <xdr:cNvCxnSpPr/>
      </xdr:nvCxnSpPr>
      <xdr:spPr>
        <a:xfrm flipV="1">
          <a:off x="21323300" y="14691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816" name="楕円 815">
          <a:extLst>
            <a:ext uri="{FF2B5EF4-FFF2-40B4-BE49-F238E27FC236}">
              <a16:creationId xmlns:a16="http://schemas.microsoft.com/office/drawing/2014/main" id="{8E8FF3C3-1BAB-44FD-9065-D71D1D3B6574}"/>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817" name="直線コネクタ 816">
          <a:extLst>
            <a:ext uri="{FF2B5EF4-FFF2-40B4-BE49-F238E27FC236}">
              <a16:creationId xmlns:a16="http://schemas.microsoft.com/office/drawing/2014/main" id="{D5EF2B8C-6506-4FF1-BFA5-4D5522BD3DE7}"/>
            </a:ext>
          </a:extLst>
        </xdr:cNvPr>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818" name="楕円 817">
          <a:extLst>
            <a:ext uri="{FF2B5EF4-FFF2-40B4-BE49-F238E27FC236}">
              <a16:creationId xmlns:a16="http://schemas.microsoft.com/office/drawing/2014/main" id="{04526A0F-F3A5-4109-9C35-D70433F76661}"/>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122682</xdr:rowOff>
    </xdr:to>
    <xdr:cxnSp macro="">
      <xdr:nvCxnSpPr>
        <xdr:cNvPr id="819" name="直線コネクタ 818">
          <a:extLst>
            <a:ext uri="{FF2B5EF4-FFF2-40B4-BE49-F238E27FC236}">
              <a16:creationId xmlns:a16="http://schemas.microsoft.com/office/drawing/2014/main" id="{EEE38DA6-A42E-4D9B-BD84-58823AFAC7A3}"/>
            </a:ext>
          </a:extLst>
        </xdr:cNvPr>
        <xdr:cNvCxnSpPr/>
      </xdr:nvCxnSpPr>
      <xdr:spPr>
        <a:xfrm>
          <a:off x="19545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820" name="楕円 819">
          <a:extLst>
            <a:ext uri="{FF2B5EF4-FFF2-40B4-BE49-F238E27FC236}">
              <a16:creationId xmlns:a16="http://schemas.microsoft.com/office/drawing/2014/main" id="{2BBA29A6-5678-4B0C-BB49-896C59929E16}"/>
            </a:ext>
          </a:extLst>
        </xdr:cNvPr>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122682</xdr:rowOff>
    </xdr:from>
    <xdr:to>
      <xdr:col>102</xdr:col>
      <xdr:colOff>114300</xdr:colOff>
      <xdr:row>85</xdr:row>
      <xdr:rowOff>122682</xdr:rowOff>
    </xdr:to>
    <xdr:cxnSp macro="">
      <xdr:nvCxnSpPr>
        <xdr:cNvPr id="821" name="直線コネクタ 820">
          <a:extLst>
            <a:ext uri="{FF2B5EF4-FFF2-40B4-BE49-F238E27FC236}">
              <a16:creationId xmlns:a16="http://schemas.microsoft.com/office/drawing/2014/main" id="{3E6F34F7-B25C-46E7-B11D-EAD487F0C12F}"/>
            </a:ext>
          </a:extLst>
        </xdr:cNvPr>
        <xdr:cNvCxnSpPr/>
      </xdr:nvCxnSpPr>
      <xdr:spPr>
        <a:xfrm>
          <a:off x="18656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2" name="n_1aveValue【消防施設】&#10;一人当たり面積">
          <a:extLst>
            <a:ext uri="{FF2B5EF4-FFF2-40B4-BE49-F238E27FC236}">
              <a16:creationId xmlns:a16="http://schemas.microsoft.com/office/drawing/2014/main" id="{AFFB8063-36EA-466F-A605-D0FE9F2B89EA}"/>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23" name="n_2aveValue【消防施設】&#10;一人当たり面積">
          <a:extLst>
            <a:ext uri="{FF2B5EF4-FFF2-40B4-BE49-F238E27FC236}">
              <a16:creationId xmlns:a16="http://schemas.microsoft.com/office/drawing/2014/main" id="{316AD21B-1286-4BFA-A118-D80C0113F668}"/>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24" name="n_3aveValue【消防施設】&#10;一人当たり面積">
          <a:extLst>
            <a:ext uri="{FF2B5EF4-FFF2-40B4-BE49-F238E27FC236}">
              <a16:creationId xmlns:a16="http://schemas.microsoft.com/office/drawing/2014/main" id="{2C0D3616-5CC6-49E0-BF12-648B94C781C6}"/>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25" name="n_4aveValue【消防施設】&#10;一人当たり面積">
          <a:extLst>
            <a:ext uri="{FF2B5EF4-FFF2-40B4-BE49-F238E27FC236}">
              <a16:creationId xmlns:a16="http://schemas.microsoft.com/office/drawing/2014/main" id="{5A030D23-AE70-474E-8E87-0D6CB3F0166C}"/>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826" name="n_1mainValue【消防施設】&#10;一人当たり面積">
          <a:extLst>
            <a:ext uri="{FF2B5EF4-FFF2-40B4-BE49-F238E27FC236}">
              <a16:creationId xmlns:a16="http://schemas.microsoft.com/office/drawing/2014/main" id="{629F8171-99C2-4E40-9889-9593E66856D3}"/>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827" name="n_2mainValue【消防施設】&#10;一人当たり面積">
          <a:extLst>
            <a:ext uri="{FF2B5EF4-FFF2-40B4-BE49-F238E27FC236}">
              <a16:creationId xmlns:a16="http://schemas.microsoft.com/office/drawing/2014/main" id="{D23777BD-30EA-4FDE-A482-DFD59F3B922F}"/>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828" name="n_3mainValue【消防施設】&#10;一人当たり面積">
          <a:extLst>
            <a:ext uri="{FF2B5EF4-FFF2-40B4-BE49-F238E27FC236}">
              <a16:creationId xmlns:a16="http://schemas.microsoft.com/office/drawing/2014/main" id="{C7D390E6-E151-419C-9256-730955328E9A}"/>
            </a:ext>
          </a:extLst>
        </xdr:cNvPr>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829" name="n_4mainValue【消防施設】&#10;一人当たり面積">
          <a:extLst>
            <a:ext uri="{FF2B5EF4-FFF2-40B4-BE49-F238E27FC236}">
              <a16:creationId xmlns:a16="http://schemas.microsoft.com/office/drawing/2014/main" id="{2BFD1BF9-765E-4619-952A-AF89E5E41C93}"/>
            </a:ext>
          </a:extLst>
        </xdr:cNvPr>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FCBD99A8-5269-4EAB-AC05-C13DD4DD60C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E44815C0-890F-4913-A74E-7E94C52908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D1F74DC7-72CB-47F4-9E26-D9CD351AC3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DF934036-23AE-415F-868D-B020E0C80B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A36B9AE9-69D8-46FC-9143-58915D07AF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5EABB3B9-EF3C-4DE1-92FF-AC56D73B22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C3AA2A81-E60D-4130-A520-7A28249B0C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3FBF4C6F-084E-4702-9299-ACF9B48033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098D2606-B148-4968-B8E3-366DA2BE0D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17E51C23-2DE8-4401-89E9-09B2ABFF050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621314F6-AA40-409D-B843-EA2CA9A6C82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D480C557-1ED4-4430-9392-2579E47292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5940E304-EAC8-4775-89F4-0F2D07C764F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0C4F2525-30F7-4B0E-B5CC-3B318B41D01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92633C7B-BA28-4537-96E5-41E18860E7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524CBAC2-D510-46E7-AA18-B2123F85A09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209B720B-88F7-41F5-981F-4E26C5FC68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98607373-24D2-41E4-8AC4-6119E9A0BB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7AFDDCC6-6E1F-4703-95E2-673FF27AC85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53D5DBAC-C806-4AE2-AD53-1FCC7C781D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7DC085FE-9CCF-4629-8BE0-8EBD7232CC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075F5C44-2F14-4E51-87E8-F196D5BF417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693992B8-E676-408C-BA0A-2F768EDB428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D3E66D49-45CF-4737-B81F-E1116C68C45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177B1D1C-53D2-4348-B963-0375CB9BFD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55" name="直線コネクタ 854">
          <a:extLst>
            <a:ext uri="{FF2B5EF4-FFF2-40B4-BE49-F238E27FC236}">
              <a16:creationId xmlns:a16="http://schemas.microsoft.com/office/drawing/2014/main" id="{B9D91DB2-5428-4A4D-8423-1A6DCE7940D6}"/>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a:extLst>
            <a:ext uri="{FF2B5EF4-FFF2-40B4-BE49-F238E27FC236}">
              <a16:creationId xmlns:a16="http://schemas.microsoft.com/office/drawing/2014/main" id="{95C194D0-EC80-478A-88C1-B97C48342D8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a:extLst>
            <a:ext uri="{FF2B5EF4-FFF2-40B4-BE49-F238E27FC236}">
              <a16:creationId xmlns:a16="http://schemas.microsoft.com/office/drawing/2014/main" id="{8E550963-2FD8-436D-B532-AAC13AB4375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8" name="【庁舎】&#10;有形固定資産減価償却率最大値テキスト">
          <a:extLst>
            <a:ext uri="{FF2B5EF4-FFF2-40B4-BE49-F238E27FC236}">
              <a16:creationId xmlns:a16="http://schemas.microsoft.com/office/drawing/2014/main" id="{D54D84FC-315A-4F28-8EC1-668D45EFB02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9" name="直線コネクタ 858">
          <a:extLst>
            <a:ext uri="{FF2B5EF4-FFF2-40B4-BE49-F238E27FC236}">
              <a16:creationId xmlns:a16="http://schemas.microsoft.com/office/drawing/2014/main" id="{9FEAC2E3-DB45-41B8-8937-301CB7FFD011}"/>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0" name="【庁舎】&#10;有形固定資産減価償却率平均値テキスト">
          <a:extLst>
            <a:ext uri="{FF2B5EF4-FFF2-40B4-BE49-F238E27FC236}">
              <a16:creationId xmlns:a16="http://schemas.microsoft.com/office/drawing/2014/main" id="{7520E7A9-73F8-4D01-8C96-36882DAA8B84}"/>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1" name="フローチャート: 判断 860">
          <a:extLst>
            <a:ext uri="{FF2B5EF4-FFF2-40B4-BE49-F238E27FC236}">
              <a16:creationId xmlns:a16="http://schemas.microsoft.com/office/drawing/2014/main" id="{F6AF90CA-4961-445C-97EA-7C459E73B53C}"/>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2" name="フローチャート: 判断 861">
          <a:extLst>
            <a:ext uri="{FF2B5EF4-FFF2-40B4-BE49-F238E27FC236}">
              <a16:creationId xmlns:a16="http://schemas.microsoft.com/office/drawing/2014/main" id="{3606FB36-DF3E-44F8-9635-0B43D00206BE}"/>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3" name="フローチャート: 判断 862">
          <a:extLst>
            <a:ext uri="{FF2B5EF4-FFF2-40B4-BE49-F238E27FC236}">
              <a16:creationId xmlns:a16="http://schemas.microsoft.com/office/drawing/2014/main" id="{7F16D4F5-B1C7-405A-AAAC-BE2431D07F1B}"/>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64" name="フローチャート: 判断 863">
          <a:extLst>
            <a:ext uri="{FF2B5EF4-FFF2-40B4-BE49-F238E27FC236}">
              <a16:creationId xmlns:a16="http://schemas.microsoft.com/office/drawing/2014/main" id="{64160ACA-E46F-44D7-A79A-7FA5844FCB7E}"/>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65" name="フローチャート: 判断 864">
          <a:extLst>
            <a:ext uri="{FF2B5EF4-FFF2-40B4-BE49-F238E27FC236}">
              <a16:creationId xmlns:a16="http://schemas.microsoft.com/office/drawing/2014/main" id="{B0CB96B0-0C28-4037-B23C-551FA857A674}"/>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1968137-1B24-406B-B8A3-3814B1CF9A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646BA52B-8470-41DF-9402-8D8CDBFC05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1172D3F0-1477-46A9-A4FA-30CFAC4C8C8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EB437A0-4109-4E83-BA7E-4E1A67010DE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DFEEA50-114A-4BFF-8C30-D795906BB20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71" name="楕円 870">
          <a:extLst>
            <a:ext uri="{FF2B5EF4-FFF2-40B4-BE49-F238E27FC236}">
              <a16:creationId xmlns:a16="http://schemas.microsoft.com/office/drawing/2014/main" id="{E295098B-61EA-417E-B91A-A09D9F25C16B}"/>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872" name="【庁舎】&#10;有形固定資産減価償却率該当値テキスト">
          <a:extLst>
            <a:ext uri="{FF2B5EF4-FFF2-40B4-BE49-F238E27FC236}">
              <a16:creationId xmlns:a16="http://schemas.microsoft.com/office/drawing/2014/main" id="{41743E40-374F-4FA1-97F5-A197221D690F}"/>
            </a:ext>
          </a:extLst>
        </xdr:cNvPr>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xdr:rowOff>
    </xdr:from>
    <xdr:to>
      <xdr:col>81</xdr:col>
      <xdr:colOff>101600</xdr:colOff>
      <xdr:row>105</xdr:row>
      <xdr:rowOff>110671</xdr:rowOff>
    </xdr:to>
    <xdr:sp macro="" textlink="">
      <xdr:nvSpPr>
        <xdr:cNvPr id="873" name="楕円 872">
          <a:extLst>
            <a:ext uri="{FF2B5EF4-FFF2-40B4-BE49-F238E27FC236}">
              <a16:creationId xmlns:a16="http://schemas.microsoft.com/office/drawing/2014/main" id="{6C75C0BB-BC9D-4C86-9D99-45053C2F087B}"/>
            </a:ext>
          </a:extLst>
        </xdr:cNvPr>
        <xdr:cNvSpPr/>
      </xdr:nvSpPr>
      <xdr:spPr>
        <a:xfrm>
          <a:off x="15430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87630</xdr:rowOff>
    </xdr:to>
    <xdr:cxnSp macro="">
      <xdr:nvCxnSpPr>
        <xdr:cNvPr id="874" name="直線コネクタ 873">
          <a:extLst>
            <a:ext uri="{FF2B5EF4-FFF2-40B4-BE49-F238E27FC236}">
              <a16:creationId xmlns:a16="http://schemas.microsoft.com/office/drawing/2014/main" id="{76025F9C-8043-409F-92F4-34BFED55810E}"/>
            </a:ext>
          </a:extLst>
        </xdr:cNvPr>
        <xdr:cNvCxnSpPr/>
      </xdr:nvCxnSpPr>
      <xdr:spPr>
        <a:xfrm>
          <a:off x="15481300" y="1806212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5" name="楕円 874">
          <a:extLst>
            <a:ext uri="{FF2B5EF4-FFF2-40B4-BE49-F238E27FC236}">
              <a16:creationId xmlns:a16="http://schemas.microsoft.com/office/drawing/2014/main" id="{5933EBD1-6585-4492-94B0-489960B1F0A7}"/>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59871</xdr:rowOff>
    </xdr:to>
    <xdr:cxnSp macro="">
      <xdr:nvCxnSpPr>
        <xdr:cNvPr id="876" name="直線コネクタ 875">
          <a:extLst>
            <a:ext uri="{FF2B5EF4-FFF2-40B4-BE49-F238E27FC236}">
              <a16:creationId xmlns:a16="http://schemas.microsoft.com/office/drawing/2014/main" id="{B3B55F81-8450-4D51-8A4F-8D1604B9595B}"/>
            </a:ext>
          </a:extLst>
        </xdr:cNvPr>
        <xdr:cNvCxnSpPr/>
      </xdr:nvCxnSpPr>
      <xdr:spPr>
        <a:xfrm>
          <a:off x="14592300" y="1803436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877" name="楕円 876">
          <a:extLst>
            <a:ext uri="{FF2B5EF4-FFF2-40B4-BE49-F238E27FC236}">
              <a16:creationId xmlns:a16="http://schemas.microsoft.com/office/drawing/2014/main" id="{4A7B2CF6-9B2E-44B7-A93E-E4C94B8249C4}"/>
            </a:ext>
          </a:extLst>
        </xdr:cNvPr>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32113</xdr:rowOff>
    </xdr:to>
    <xdr:cxnSp macro="">
      <xdr:nvCxnSpPr>
        <xdr:cNvPr id="878" name="直線コネクタ 877">
          <a:extLst>
            <a:ext uri="{FF2B5EF4-FFF2-40B4-BE49-F238E27FC236}">
              <a16:creationId xmlns:a16="http://schemas.microsoft.com/office/drawing/2014/main" id="{3C4E0095-B52D-4B37-AFB4-489C7B285CB2}"/>
            </a:ext>
          </a:extLst>
        </xdr:cNvPr>
        <xdr:cNvCxnSpPr/>
      </xdr:nvCxnSpPr>
      <xdr:spPr>
        <a:xfrm>
          <a:off x="13703300" y="180049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90714</xdr:rowOff>
    </xdr:from>
    <xdr:to>
      <xdr:col>67</xdr:col>
      <xdr:colOff>101600</xdr:colOff>
      <xdr:row>105</xdr:row>
      <xdr:rowOff>20864</xdr:rowOff>
    </xdr:to>
    <xdr:sp macro="" textlink="">
      <xdr:nvSpPr>
        <xdr:cNvPr id="879" name="楕円 878">
          <a:extLst>
            <a:ext uri="{FF2B5EF4-FFF2-40B4-BE49-F238E27FC236}">
              <a16:creationId xmlns:a16="http://schemas.microsoft.com/office/drawing/2014/main" id="{22EE4EE4-0801-4B78-A5CF-20A832A6BE9C}"/>
            </a:ext>
          </a:extLst>
        </xdr:cNvPr>
        <xdr:cNvSpPr/>
      </xdr:nvSpPr>
      <xdr:spPr>
        <a:xfrm>
          <a:off x="12763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141514</xdr:rowOff>
    </xdr:from>
    <xdr:to>
      <xdr:col>71</xdr:col>
      <xdr:colOff>177800</xdr:colOff>
      <xdr:row>105</xdr:row>
      <xdr:rowOff>2721</xdr:rowOff>
    </xdr:to>
    <xdr:cxnSp macro="">
      <xdr:nvCxnSpPr>
        <xdr:cNvPr id="880" name="直線コネクタ 879">
          <a:extLst>
            <a:ext uri="{FF2B5EF4-FFF2-40B4-BE49-F238E27FC236}">
              <a16:creationId xmlns:a16="http://schemas.microsoft.com/office/drawing/2014/main" id="{D6A4619D-E048-4DAF-BA25-5E87EF4FDE4F}"/>
            </a:ext>
          </a:extLst>
        </xdr:cNvPr>
        <xdr:cNvCxnSpPr/>
      </xdr:nvCxnSpPr>
      <xdr:spPr>
        <a:xfrm>
          <a:off x="12814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1" name="n_1aveValue【庁舎】&#10;有形固定資産減価償却率">
          <a:extLst>
            <a:ext uri="{FF2B5EF4-FFF2-40B4-BE49-F238E27FC236}">
              <a16:creationId xmlns:a16="http://schemas.microsoft.com/office/drawing/2014/main" id="{C998B704-8D77-4B0D-B8F9-F460DC9A9ACA}"/>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2" name="n_2aveValue【庁舎】&#10;有形固定資産減価償却率">
          <a:extLst>
            <a:ext uri="{FF2B5EF4-FFF2-40B4-BE49-F238E27FC236}">
              <a16:creationId xmlns:a16="http://schemas.microsoft.com/office/drawing/2014/main" id="{97EDE465-C3CA-40A1-8866-39028D29C8F2}"/>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83" name="n_3aveValue【庁舎】&#10;有形固定資産減価償却率">
          <a:extLst>
            <a:ext uri="{FF2B5EF4-FFF2-40B4-BE49-F238E27FC236}">
              <a16:creationId xmlns:a16="http://schemas.microsoft.com/office/drawing/2014/main" id="{A24114C6-1C1B-48ED-9A6D-1BFC014D03D7}"/>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84" name="n_4aveValue【庁舎】&#10;有形固定資産減価償却率">
          <a:extLst>
            <a:ext uri="{FF2B5EF4-FFF2-40B4-BE49-F238E27FC236}">
              <a16:creationId xmlns:a16="http://schemas.microsoft.com/office/drawing/2014/main" id="{73FB51AE-12AF-4583-BCCF-4CC485100CD4}"/>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101798</xdr:rowOff>
    </xdr:from>
    <xdr:ext cx="405111" cy="259045"/>
    <xdr:sp macro="" textlink="">
      <xdr:nvSpPr>
        <xdr:cNvPr id="885" name="n_1mainValue【庁舎】&#10;有形固定資産減価償却率">
          <a:extLst>
            <a:ext uri="{FF2B5EF4-FFF2-40B4-BE49-F238E27FC236}">
              <a16:creationId xmlns:a16="http://schemas.microsoft.com/office/drawing/2014/main" id="{B592959E-860D-451A-8D82-177BE2CF7455}"/>
            </a:ext>
          </a:extLst>
        </xdr:cNvPr>
        <xdr:cNvSpPr txBox="1"/>
      </xdr:nvSpPr>
      <xdr:spPr>
        <a:xfrm>
          <a:off x="152660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86" name="n_2mainValue【庁舎】&#10;有形固定資産減価償却率">
          <a:extLst>
            <a:ext uri="{FF2B5EF4-FFF2-40B4-BE49-F238E27FC236}">
              <a16:creationId xmlns:a16="http://schemas.microsoft.com/office/drawing/2014/main" id="{30859A84-96D4-41BA-BA3A-F72B63DE2326}"/>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44648</xdr:rowOff>
    </xdr:from>
    <xdr:ext cx="405111" cy="259045"/>
    <xdr:sp macro="" textlink="">
      <xdr:nvSpPr>
        <xdr:cNvPr id="887" name="n_3mainValue【庁舎】&#10;有形固定資産減価償却率">
          <a:extLst>
            <a:ext uri="{FF2B5EF4-FFF2-40B4-BE49-F238E27FC236}">
              <a16:creationId xmlns:a16="http://schemas.microsoft.com/office/drawing/2014/main" id="{40316919-DBEE-4CAF-880B-14E6ACB199CB}"/>
            </a:ext>
          </a:extLst>
        </xdr:cNvPr>
        <xdr:cNvSpPr txBox="1"/>
      </xdr:nvSpPr>
      <xdr:spPr>
        <a:xfrm>
          <a:off x="13500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8" name="n_4mainValue【庁舎】&#10;有形固定資産減価償却率">
          <a:extLst>
            <a:ext uri="{FF2B5EF4-FFF2-40B4-BE49-F238E27FC236}">
              <a16:creationId xmlns:a16="http://schemas.microsoft.com/office/drawing/2014/main" id="{ED642630-0DF6-41F1-8015-EBC0F9128F58}"/>
            </a:ext>
          </a:extLst>
        </xdr:cNvPr>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931FFC15-8D69-49B1-A086-70E2CFD287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48F120BC-00AE-4985-965B-0691B1C64C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1AB536A4-C59A-4813-8B38-E53EDC918A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BCE98CC2-6A90-4139-A174-EFAE6476707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E613665D-F912-498C-A939-26FBD1E963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F441099B-56CD-48A3-B191-9E74F93CAA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C07BF8BD-B8FF-4BF6-8423-E3EDACFD4C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B267E08E-A080-4578-97F3-EDFA256D6BA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57545EA7-16FC-4268-91F5-4108C0BD61F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C2DA7223-6292-48C1-899E-6EE9459311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a:extLst>
            <a:ext uri="{FF2B5EF4-FFF2-40B4-BE49-F238E27FC236}">
              <a16:creationId xmlns:a16="http://schemas.microsoft.com/office/drawing/2014/main" id="{78F38822-BE4B-4F6D-AFFE-D135F23094B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a:extLst>
            <a:ext uri="{FF2B5EF4-FFF2-40B4-BE49-F238E27FC236}">
              <a16:creationId xmlns:a16="http://schemas.microsoft.com/office/drawing/2014/main" id="{4E84A487-34EE-4E27-B0E4-038AE911CD9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a:extLst>
            <a:ext uri="{FF2B5EF4-FFF2-40B4-BE49-F238E27FC236}">
              <a16:creationId xmlns:a16="http://schemas.microsoft.com/office/drawing/2014/main" id="{8AB7AEB0-CAE2-467A-85C3-9A55FA9ED61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a:extLst>
            <a:ext uri="{FF2B5EF4-FFF2-40B4-BE49-F238E27FC236}">
              <a16:creationId xmlns:a16="http://schemas.microsoft.com/office/drawing/2014/main" id="{A1EA6109-DEB2-4F8B-86F5-D056EBAE1D8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5015D50B-719F-428C-BEA0-D904E4B6AC9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C055CE7F-0190-448D-948E-AC111C87CE7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a:extLst>
            <a:ext uri="{FF2B5EF4-FFF2-40B4-BE49-F238E27FC236}">
              <a16:creationId xmlns:a16="http://schemas.microsoft.com/office/drawing/2014/main" id="{E4CFEE9C-694B-4DCC-B820-320BEC90D09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a:extLst>
            <a:ext uri="{FF2B5EF4-FFF2-40B4-BE49-F238E27FC236}">
              <a16:creationId xmlns:a16="http://schemas.microsoft.com/office/drawing/2014/main" id="{EA1C35C7-4037-44BC-A267-7C7B8510B55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a:extLst>
            <a:ext uri="{FF2B5EF4-FFF2-40B4-BE49-F238E27FC236}">
              <a16:creationId xmlns:a16="http://schemas.microsoft.com/office/drawing/2014/main" id="{70AF3337-B1AF-4079-A861-1E315AED1E5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a:extLst>
            <a:ext uri="{FF2B5EF4-FFF2-40B4-BE49-F238E27FC236}">
              <a16:creationId xmlns:a16="http://schemas.microsoft.com/office/drawing/2014/main" id="{C69C6823-DC8C-4E11-A2BD-0A593E41246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B70E0B90-A1C2-4AA4-8F27-27447604DFA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2878F241-7517-4575-AB46-4F449C68333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BE0FF06C-1A43-43B4-84D5-F56A7F27B3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2" name="直線コネクタ 911">
          <a:extLst>
            <a:ext uri="{FF2B5EF4-FFF2-40B4-BE49-F238E27FC236}">
              <a16:creationId xmlns:a16="http://schemas.microsoft.com/office/drawing/2014/main" id="{1A024199-9CFB-4C97-982D-E5E6BBCA6F34}"/>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3" name="【庁舎】&#10;一人当たり面積最小値テキスト">
          <a:extLst>
            <a:ext uri="{FF2B5EF4-FFF2-40B4-BE49-F238E27FC236}">
              <a16:creationId xmlns:a16="http://schemas.microsoft.com/office/drawing/2014/main" id="{59FB2599-A862-497B-9B4B-6E2D7A0D6E44}"/>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14" name="直線コネクタ 913">
          <a:extLst>
            <a:ext uri="{FF2B5EF4-FFF2-40B4-BE49-F238E27FC236}">
              <a16:creationId xmlns:a16="http://schemas.microsoft.com/office/drawing/2014/main" id="{BCFE4F51-8C45-48DE-9AFE-F3A3C58618BE}"/>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15" name="【庁舎】&#10;一人当たり面積最大値テキスト">
          <a:extLst>
            <a:ext uri="{FF2B5EF4-FFF2-40B4-BE49-F238E27FC236}">
              <a16:creationId xmlns:a16="http://schemas.microsoft.com/office/drawing/2014/main" id="{12D18CB0-5D76-4E69-94D8-E3822612DF95}"/>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6" name="直線コネクタ 915">
          <a:extLst>
            <a:ext uri="{FF2B5EF4-FFF2-40B4-BE49-F238E27FC236}">
              <a16:creationId xmlns:a16="http://schemas.microsoft.com/office/drawing/2014/main" id="{9F24931B-1DE9-453F-9906-2B44624DBC4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17" name="【庁舎】&#10;一人当たり面積平均値テキスト">
          <a:extLst>
            <a:ext uri="{FF2B5EF4-FFF2-40B4-BE49-F238E27FC236}">
              <a16:creationId xmlns:a16="http://schemas.microsoft.com/office/drawing/2014/main" id="{5EFC0C80-043C-4248-A3C8-6AE1341611ED}"/>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8" name="フローチャート: 判断 917">
          <a:extLst>
            <a:ext uri="{FF2B5EF4-FFF2-40B4-BE49-F238E27FC236}">
              <a16:creationId xmlns:a16="http://schemas.microsoft.com/office/drawing/2014/main" id="{334797AB-C78A-4BFB-9865-CD40B9B34DB6}"/>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9" name="フローチャート: 判断 918">
          <a:extLst>
            <a:ext uri="{FF2B5EF4-FFF2-40B4-BE49-F238E27FC236}">
              <a16:creationId xmlns:a16="http://schemas.microsoft.com/office/drawing/2014/main" id="{F9360A0F-F03B-4962-8A0F-51B6DA20D53A}"/>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0" name="フローチャート: 判断 919">
          <a:extLst>
            <a:ext uri="{FF2B5EF4-FFF2-40B4-BE49-F238E27FC236}">
              <a16:creationId xmlns:a16="http://schemas.microsoft.com/office/drawing/2014/main" id="{1CB0C9E3-7A34-4AFD-A500-0F3F0E39C326}"/>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1" name="フローチャート: 判断 920">
          <a:extLst>
            <a:ext uri="{FF2B5EF4-FFF2-40B4-BE49-F238E27FC236}">
              <a16:creationId xmlns:a16="http://schemas.microsoft.com/office/drawing/2014/main" id="{7F9E8A4D-4462-4EBC-AEEE-D5305A59163E}"/>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2" name="フローチャート: 判断 921">
          <a:extLst>
            <a:ext uri="{FF2B5EF4-FFF2-40B4-BE49-F238E27FC236}">
              <a16:creationId xmlns:a16="http://schemas.microsoft.com/office/drawing/2014/main" id="{0ED0299E-0D29-4195-8F7C-4B0922B3999E}"/>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DD912AC3-1F72-4DB9-8F24-3AAA4109B4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10AE4B7-9194-417C-9CFD-102C68F982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1CF58B27-5502-491F-89A7-91834A7C6BD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3C91857F-DF4E-4E7D-A179-F06889BAFD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AAFC814-8F47-43A5-8C29-7AE64A0E77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141605</xdr:rowOff>
    </xdr:from>
    <xdr:to>
      <xdr:col>116</xdr:col>
      <xdr:colOff>114300</xdr:colOff>
      <xdr:row>107</xdr:row>
      <xdr:rowOff>71755</xdr:rowOff>
    </xdr:to>
    <xdr:sp macro="" textlink="">
      <xdr:nvSpPr>
        <xdr:cNvPr id="928" name="楕円 927">
          <a:extLst>
            <a:ext uri="{FF2B5EF4-FFF2-40B4-BE49-F238E27FC236}">
              <a16:creationId xmlns:a16="http://schemas.microsoft.com/office/drawing/2014/main" id="{08B35D50-5F89-4B2D-8951-9511C04C0479}"/>
            </a:ext>
          </a:extLst>
        </xdr:cNvPr>
        <xdr:cNvSpPr/>
      </xdr:nvSpPr>
      <xdr:spPr>
        <a:xfrm>
          <a:off x="221107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120032</xdr:rowOff>
    </xdr:from>
    <xdr:ext cx="469744" cy="259045"/>
    <xdr:sp macro="" textlink="">
      <xdr:nvSpPr>
        <xdr:cNvPr id="929" name="【庁舎】&#10;一人当たり面積該当値テキスト">
          <a:extLst>
            <a:ext uri="{FF2B5EF4-FFF2-40B4-BE49-F238E27FC236}">
              <a16:creationId xmlns:a16="http://schemas.microsoft.com/office/drawing/2014/main" id="{7C2F1714-FD03-498A-A29F-D20BA301FA1C}"/>
            </a:ext>
          </a:extLst>
        </xdr:cNvPr>
        <xdr:cNvSpPr txBox="1"/>
      </xdr:nvSpPr>
      <xdr:spPr>
        <a:xfrm>
          <a:off x="22199600"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930" name="楕円 929">
          <a:extLst>
            <a:ext uri="{FF2B5EF4-FFF2-40B4-BE49-F238E27FC236}">
              <a16:creationId xmlns:a16="http://schemas.microsoft.com/office/drawing/2014/main" id="{05CA9EDD-5EB8-42AA-9193-0A09089987C4}"/>
            </a:ext>
          </a:extLst>
        </xdr:cNvPr>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20955</xdr:rowOff>
    </xdr:from>
    <xdr:to>
      <xdr:col>116</xdr:col>
      <xdr:colOff>63500</xdr:colOff>
      <xdr:row>107</xdr:row>
      <xdr:rowOff>22861</xdr:rowOff>
    </xdr:to>
    <xdr:cxnSp macro="">
      <xdr:nvCxnSpPr>
        <xdr:cNvPr id="931" name="直線コネクタ 930">
          <a:extLst>
            <a:ext uri="{FF2B5EF4-FFF2-40B4-BE49-F238E27FC236}">
              <a16:creationId xmlns:a16="http://schemas.microsoft.com/office/drawing/2014/main" id="{561B73EF-7368-4671-B56E-31023A73D6E5}"/>
            </a:ext>
          </a:extLst>
        </xdr:cNvPr>
        <xdr:cNvCxnSpPr/>
      </xdr:nvCxnSpPr>
      <xdr:spPr>
        <a:xfrm flipV="1">
          <a:off x="21323300" y="183661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932" name="楕円 931">
          <a:extLst>
            <a:ext uri="{FF2B5EF4-FFF2-40B4-BE49-F238E27FC236}">
              <a16:creationId xmlns:a16="http://schemas.microsoft.com/office/drawing/2014/main" id="{835E20F8-8731-4767-8EF0-D3727B6D6EDE}"/>
            </a:ext>
          </a:extLst>
        </xdr:cNvPr>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107</xdr:row>
      <xdr:rowOff>26670</xdr:rowOff>
    </xdr:to>
    <xdr:cxnSp macro="">
      <xdr:nvCxnSpPr>
        <xdr:cNvPr id="933" name="直線コネクタ 932">
          <a:extLst>
            <a:ext uri="{FF2B5EF4-FFF2-40B4-BE49-F238E27FC236}">
              <a16:creationId xmlns:a16="http://schemas.microsoft.com/office/drawing/2014/main" id="{3688A945-3934-4A73-BD9C-652A0606C137}"/>
            </a:ext>
          </a:extLst>
        </xdr:cNvPr>
        <xdr:cNvCxnSpPr/>
      </xdr:nvCxnSpPr>
      <xdr:spPr>
        <a:xfrm flipV="1">
          <a:off x="20434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34925</xdr:rowOff>
    </xdr:from>
    <xdr:to>
      <xdr:col>102</xdr:col>
      <xdr:colOff>165100</xdr:colOff>
      <xdr:row>107</xdr:row>
      <xdr:rowOff>136525</xdr:rowOff>
    </xdr:to>
    <xdr:sp macro="" textlink="">
      <xdr:nvSpPr>
        <xdr:cNvPr id="934" name="楕円 933">
          <a:extLst>
            <a:ext uri="{FF2B5EF4-FFF2-40B4-BE49-F238E27FC236}">
              <a16:creationId xmlns:a16="http://schemas.microsoft.com/office/drawing/2014/main" id="{78985235-5AF5-4E80-9BF6-1501ACD105F3}"/>
            </a:ext>
          </a:extLst>
        </xdr:cNvPr>
        <xdr:cNvSpPr/>
      </xdr:nvSpPr>
      <xdr:spPr>
        <a:xfrm>
          <a:off x="19494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26670</xdr:rowOff>
    </xdr:from>
    <xdr:to>
      <xdr:col>107</xdr:col>
      <xdr:colOff>50800</xdr:colOff>
      <xdr:row>107</xdr:row>
      <xdr:rowOff>85725</xdr:rowOff>
    </xdr:to>
    <xdr:cxnSp macro="">
      <xdr:nvCxnSpPr>
        <xdr:cNvPr id="935" name="直線コネクタ 934">
          <a:extLst>
            <a:ext uri="{FF2B5EF4-FFF2-40B4-BE49-F238E27FC236}">
              <a16:creationId xmlns:a16="http://schemas.microsoft.com/office/drawing/2014/main" id="{75052E5C-40F8-4224-8A86-A9E5F66C9570}"/>
            </a:ext>
          </a:extLst>
        </xdr:cNvPr>
        <xdr:cNvCxnSpPr/>
      </xdr:nvCxnSpPr>
      <xdr:spPr>
        <a:xfrm flipV="1">
          <a:off x="19545300" y="183718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34925</xdr:rowOff>
    </xdr:from>
    <xdr:to>
      <xdr:col>98</xdr:col>
      <xdr:colOff>38100</xdr:colOff>
      <xdr:row>107</xdr:row>
      <xdr:rowOff>136525</xdr:rowOff>
    </xdr:to>
    <xdr:sp macro="" textlink="">
      <xdr:nvSpPr>
        <xdr:cNvPr id="936" name="楕円 935">
          <a:extLst>
            <a:ext uri="{FF2B5EF4-FFF2-40B4-BE49-F238E27FC236}">
              <a16:creationId xmlns:a16="http://schemas.microsoft.com/office/drawing/2014/main" id="{958133A5-0EBB-41DE-B41A-326FF517F4B0}"/>
            </a:ext>
          </a:extLst>
        </xdr:cNvPr>
        <xdr:cNvSpPr/>
      </xdr:nvSpPr>
      <xdr:spPr>
        <a:xfrm>
          <a:off x="18605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85725</xdr:rowOff>
    </xdr:from>
    <xdr:to>
      <xdr:col>102</xdr:col>
      <xdr:colOff>114300</xdr:colOff>
      <xdr:row>107</xdr:row>
      <xdr:rowOff>85725</xdr:rowOff>
    </xdr:to>
    <xdr:cxnSp macro="">
      <xdr:nvCxnSpPr>
        <xdr:cNvPr id="937" name="直線コネクタ 936">
          <a:extLst>
            <a:ext uri="{FF2B5EF4-FFF2-40B4-BE49-F238E27FC236}">
              <a16:creationId xmlns:a16="http://schemas.microsoft.com/office/drawing/2014/main" id="{66B9497A-B32F-41FC-8D77-3216332BF884}"/>
            </a:ext>
          </a:extLst>
        </xdr:cNvPr>
        <xdr:cNvCxnSpPr/>
      </xdr:nvCxnSpPr>
      <xdr:spPr>
        <a:xfrm>
          <a:off x="18656300" y="1843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38" name="n_1aveValue【庁舎】&#10;一人当たり面積">
          <a:extLst>
            <a:ext uri="{FF2B5EF4-FFF2-40B4-BE49-F238E27FC236}">
              <a16:creationId xmlns:a16="http://schemas.microsoft.com/office/drawing/2014/main" id="{A2137F1F-B676-40B8-A658-6752BBEE59A5}"/>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39" name="n_2aveValue【庁舎】&#10;一人当たり面積">
          <a:extLst>
            <a:ext uri="{FF2B5EF4-FFF2-40B4-BE49-F238E27FC236}">
              <a16:creationId xmlns:a16="http://schemas.microsoft.com/office/drawing/2014/main" id="{1F75131A-7950-4FA1-A6A3-7D2E31742B2E}"/>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40" name="n_3aveValue【庁舎】&#10;一人当たり面積">
          <a:extLst>
            <a:ext uri="{FF2B5EF4-FFF2-40B4-BE49-F238E27FC236}">
              <a16:creationId xmlns:a16="http://schemas.microsoft.com/office/drawing/2014/main" id="{B90AB181-3DFF-4F5A-B668-632191CCC9D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41" name="n_4aveValue【庁舎】&#10;一人当たり面積">
          <a:extLst>
            <a:ext uri="{FF2B5EF4-FFF2-40B4-BE49-F238E27FC236}">
              <a16:creationId xmlns:a16="http://schemas.microsoft.com/office/drawing/2014/main" id="{4168826C-7F66-416F-A123-46DDD89E74A4}"/>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942" name="n_1mainValue【庁舎】&#10;一人当たり面積">
          <a:extLst>
            <a:ext uri="{FF2B5EF4-FFF2-40B4-BE49-F238E27FC236}">
              <a16:creationId xmlns:a16="http://schemas.microsoft.com/office/drawing/2014/main" id="{D7BE2E8D-B15E-407D-B1D6-AF53CB9A4F03}"/>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943" name="n_2mainValue【庁舎】&#10;一人当たり面積">
          <a:extLst>
            <a:ext uri="{FF2B5EF4-FFF2-40B4-BE49-F238E27FC236}">
              <a16:creationId xmlns:a16="http://schemas.microsoft.com/office/drawing/2014/main" id="{049522AF-1380-4443-9F37-354C711DC412}"/>
            </a:ext>
          </a:extLst>
        </xdr:cNvPr>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127652</xdr:rowOff>
    </xdr:from>
    <xdr:ext cx="469744" cy="259045"/>
    <xdr:sp macro="" textlink="">
      <xdr:nvSpPr>
        <xdr:cNvPr id="944" name="n_3mainValue【庁舎】&#10;一人当たり面積">
          <a:extLst>
            <a:ext uri="{FF2B5EF4-FFF2-40B4-BE49-F238E27FC236}">
              <a16:creationId xmlns:a16="http://schemas.microsoft.com/office/drawing/2014/main" id="{C5D11859-482F-4223-B01E-7F0C87AEBEDF}"/>
            </a:ext>
          </a:extLst>
        </xdr:cNvPr>
        <xdr:cNvSpPr txBox="1"/>
      </xdr:nvSpPr>
      <xdr:spPr>
        <a:xfrm>
          <a:off x="19310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127652</xdr:rowOff>
    </xdr:from>
    <xdr:ext cx="469744" cy="259045"/>
    <xdr:sp macro="" textlink="">
      <xdr:nvSpPr>
        <xdr:cNvPr id="945" name="n_4mainValue【庁舎】&#10;一人当たり面積">
          <a:extLst>
            <a:ext uri="{FF2B5EF4-FFF2-40B4-BE49-F238E27FC236}">
              <a16:creationId xmlns:a16="http://schemas.microsoft.com/office/drawing/2014/main" id="{C77D44FE-1480-4D45-A010-CEAC4E2A667F}"/>
            </a:ext>
          </a:extLst>
        </xdr:cNvPr>
        <xdr:cNvSpPr txBox="1"/>
      </xdr:nvSpPr>
      <xdr:spPr>
        <a:xfrm>
          <a:off x="18421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DF01D0FD-2B5E-4366-9748-423387586D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9F1AD81E-26D1-4B58-AB1C-96FBE5161A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6A5300FD-2442-4302-82F1-4C41BD8700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ysClr val="windowText" lastClr="000000"/>
              </a:solidFill>
              <a:effectLst/>
              <a:latin typeface="+mn-lt"/>
              <a:ea typeface="+mn-ea"/>
              <a:cs typeface="+mn-cs"/>
            </a:rPr>
            <a:t>図書館、体育館・プール、庁舎の有形固定資産減価償却率が類似団体平均を上回っている。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中でも図書館については築</a:t>
          </a:r>
          <a:r>
            <a:rPr kumimoji="1" lang="en-US" altLang="ja-JP" sz="1200">
              <a:solidFill>
                <a:sysClr val="windowText" lastClr="000000"/>
              </a:solidFill>
              <a:effectLst/>
              <a:latin typeface="+mn-lt"/>
              <a:ea typeface="+mn-ea"/>
              <a:cs typeface="+mn-cs"/>
            </a:rPr>
            <a:t>60</a:t>
          </a:r>
          <a:r>
            <a:rPr kumimoji="1" lang="ja-JP" altLang="ja-JP" sz="1200">
              <a:solidFill>
                <a:sysClr val="windowText" lastClr="000000"/>
              </a:solidFill>
              <a:effectLst/>
              <a:latin typeface="+mn-lt"/>
              <a:ea typeface="+mn-ea"/>
              <a:cs typeface="+mn-cs"/>
            </a:rPr>
            <a:t>年</a:t>
          </a:r>
          <a:r>
            <a:rPr kumimoji="1" lang="ja-JP" altLang="en-US" sz="1200">
              <a:solidFill>
                <a:sysClr val="windowText" lastClr="000000"/>
              </a:solidFill>
              <a:effectLst/>
              <a:latin typeface="+mn-lt"/>
              <a:ea typeface="+mn-ea"/>
              <a:cs typeface="+mn-cs"/>
            </a:rPr>
            <a:t>以上が</a:t>
          </a:r>
          <a:r>
            <a:rPr kumimoji="1" lang="ja-JP" altLang="ja-JP" sz="1200">
              <a:solidFill>
                <a:sysClr val="windowText" lastClr="000000"/>
              </a:solidFill>
              <a:effectLst/>
              <a:latin typeface="+mn-lt"/>
              <a:ea typeface="+mn-ea"/>
              <a:cs typeface="+mn-cs"/>
            </a:rPr>
            <a:t>経過し老朽化が進んで</a:t>
          </a:r>
          <a:r>
            <a:rPr kumimoji="1" lang="ja-JP" altLang="en-US" sz="1200">
              <a:solidFill>
                <a:sysClr val="windowText" lastClr="000000"/>
              </a:solidFill>
              <a:effectLst/>
              <a:latin typeface="+mn-lt"/>
              <a:ea typeface="+mn-ea"/>
              <a:cs typeface="+mn-cs"/>
            </a:rPr>
            <a:t>お</a:t>
          </a:r>
          <a:r>
            <a:rPr kumimoji="1" lang="ja-JP" altLang="ja-JP" sz="1200">
              <a:solidFill>
                <a:sysClr val="windowText" lastClr="000000"/>
              </a:solidFill>
              <a:effectLst/>
              <a:latin typeface="+mn-lt"/>
              <a:ea typeface="+mn-ea"/>
              <a:cs typeface="+mn-cs"/>
            </a:rPr>
            <a:t>り、有形固定資産減価償却率は</a:t>
          </a:r>
          <a:r>
            <a:rPr kumimoji="1" lang="ja-JP" altLang="en-US" sz="1200">
              <a:solidFill>
                <a:sysClr val="windowText" lastClr="000000"/>
              </a:solidFill>
              <a:effectLst/>
              <a:latin typeface="+mn-lt"/>
              <a:ea typeface="+mn-ea"/>
              <a:cs typeface="+mn-cs"/>
            </a:rPr>
            <a:t>ほぼ</a:t>
          </a:r>
          <a:r>
            <a:rPr kumimoji="1" lang="en-US" altLang="ja-JP" sz="1200">
              <a:solidFill>
                <a:sysClr val="windowText" lastClr="000000"/>
              </a:solidFill>
              <a:effectLst/>
              <a:latin typeface="+mn-lt"/>
              <a:ea typeface="+mn-ea"/>
              <a:cs typeface="+mn-cs"/>
            </a:rPr>
            <a:t>100%</a:t>
          </a:r>
          <a:r>
            <a:rPr kumimoji="1" lang="ja-JP" altLang="ja-JP" sz="1200">
              <a:solidFill>
                <a:sysClr val="windowText" lastClr="000000"/>
              </a:solidFill>
              <a:effectLst/>
              <a:latin typeface="+mn-lt"/>
              <a:ea typeface="+mn-ea"/>
              <a:cs typeface="+mn-cs"/>
            </a:rPr>
            <a:t>に達している。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体育館・プールについても築</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年を経過する施設があるため老朽化が進んでおり、有形固定資産減価償却率は</a:t>
          </a:r>
          <a:r>
            <a:rPr kumimoji="1" lang="en-US" altLang="ja-JP" sz="1200">
              <a:solidFill>
                <a:sysClr val="windowText" lastClr="000000"/>
              </a:solidFill>
              <a:effectLst/>
              <a:latin typeface="+mn-lt"/>
              <a:ea typeface="+mn-ea"/>
              <a:cs typeface="+mn-cs"/>
            </a:rPr>
            <a:t>2</a:t>
          </a:r>
          <a:r>
            <a:rPr kumimoji="1" lang="ja-JP" altLang="en-US" sz="1200">
              <a:solidFill>
                <a:sysClr val="windowText" lastClr="000000"/>
              </a:solidFill>
              <a:effectLst/>
              <a:latin typeface="+mn-lt"/>
              <a:ea typeface="+mn-ea"/>
              <a:cs typeface="+mn-cs"/>
            </a:rPr>
            <a:t>年連続で悪化し、</a:t>
          </a:r>
          <a:r>
            <a:rPr kumimoji="1" lang="ja-JP" altLang="ja-JP" sz="1200">
              <a:solidFill>
                <a:sysClr val="windowText" lastClr="000000"/>
              </a:solidFill>
              <a:effectLst/>
              <a:latin typeface="+mn-lt"/>
              <a:ea typeface="+mn-ea"/>
              <a:cs typeface="+mn-cs"/>
            </a:rPr>
            <a:t>類団平均より</a:t>
          </a:r>
          <a:r>
            <a:rPr kumimoji="1" lang="ja-JP" altLang="en-US" sz="1200">
              <a:solidFill>
                <a:sysClr val="windowText" lastClr="000000"/>
              </a:solidFill>
              <a:effectLst/>
              <a:latin typeface="+mn-lt"/>
              <a:ea typeface="+mn-ea"/>
              <a:cs typeface="+mn-cs"/>
            </a:rPr>
            <a:t>も</a:t>
          </a:r>
          <a:r>
            <a:rPr kumimoji="1" lang="ja-JP" altLang="ja-JP" sz="1200">
              <a:solidFill>
                <a:sysClr val="windowText" lastClr="000000"/>
              </a:solidFill>
              <a:effectLst/>
              <a:latin typeface="+mn-lt"/>
              <a:ea typeface="+mn-ea"/>
              <a:cs typeface="+mn-cs"/>
            </a:rPr>
            <a:t>高い（</a:t>
          </a:r>
          <a:r>
            <a:rPr kumimoji="1" lang="en-US" altLang="ja-JP" sz="1200">
              <a:solidFill>
                <a:sysClr val="windowText" lastClr="000000"/>
              </a:solidFill>
              <a:effectLst/>
              <a:latin typeface="+mn-lt"/>
              <a:ea typeface="+mn-ea"/>
              <a:cs typeface="+mn-cs"/>
            </a:rPr>
            <a:t>+6.0</a:t>
          </a:r>
          <a:r>
            <a:rPr kumimoji="1" lang="ja-JP" altLang="ja-JP" sz="1200">
              <a:solidFill>
                <a:sysClr val="windowText" lastClr="000000"/>
              </a:solidFill>
              <a:effectLst/>
              <a:latin typeface="+mn-lt"/>
              <a:ea typeface="+mn-ea"/>
              <a:cs typeface="+mn-cs"/>
            </a:rPr>
            <a:t>ポイント）水準にある。</a:t>
          </a:r>
          <a:br>
            <a:rPr kumimoji="1" lang="ja-JP" altLang="ja-JP" sz="1200">
              <a:solidFill>
                <a:sysClr val="windowText" lastClr="000000"/>
              </a:solidFill>
              <a:effectLst/>
              <a:latin typeface="+mn-lt"/>
              <a:ea typeface="+mn-ea"/>
              <a:cs typeface="+mn-cs"/>
            </a:rPr>
          </a:br>
          <a:r>
            <a:rPr kumimoji="1" lang="ja-JP" altLang="ja-JP" sz="1200">
              <a:solidFill>
                <a:sysClr val="windowText" lastClr="000000"/>
              </a:solidFill>
              <a:effectLst/>
              <a:latin typeface="+mn-lt"/>
              <a:ea typeface="+mn-ea"/>
              <a:cs typeface="+mn-cs"/>
            </a:rPr>
            <a:t>　また、福祉施設及び市民会館の有形固定資産原価償却率は年々増加の一途をたどり、徐々に類似団体平均に迫りつつある。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a:t>
          </a:r>
          <a:r>
            <a:rPr kumimoji="1" lang="ja-JP" altLang="en-US" sz="1200">
              <a:solidFill>
                <a:sysClr val="windowText" lastClr="000000"/>
              </a:solidFill>
              <a:effectLst/>
              <a:latin typeface="+mn-lt"/>
              <a:ea typeface="+mn-ea"/>
              <a:cs typeface="+mn-cs"/>
            </a:rPr>
            <a:t>も</a:t>
          </a:r>
          <a:r>
            <a:rPr kumimoji="1" lang="ja-JP" altLang="ja-JP" sz="1200">
              <a:solidFill>
                <a:sysClr val="windowText" lastClr="000000"/>
              </a:solidFill>
              <a:effectLst/>
              <a:latin typeface="+mn-lt"/>
              <a:ea typeface="+mn-ea"/>
              <a:cs typeface="+mn-cs"/>
            </a:rPr>
            <a:t>公共施設等総合管理計画に基づく個別施設計画を策定し、計画的な老朽化対策に取り組む必要がある。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41,602
41,450
28.73
13,634,517
12,786,712
703,572
7,704,053
13,460,483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町税等の基準財政収入額は微増傾向にある一方、扶助費や公債費等の義務的経費の増に伴い基準財政需要額も増加していることから、財政力指数は昨年度と同値となった。</a:t>
          </a:r>
          <a:endParaRPr kumimoji="1" lang="en-US" altLang="ja-JP" sz="1050">
            <a:solidFill>
              <a:sysClr val="windowText" lastClr="000000"/>
            </a:solidFill>
            <a:effectLst/>
            <a:latin typeface="+mn-lt"/>
            <a:ea typeface="+mn-ea"/>
            <a:cs typeface="+mn-cs"/>
          </a:endParaRPr>
        </a:p>
        <a:p>
          <a:r>
            <a:rPr kumimoji="1" lang="ja-JP" altLang="ja-JP" sz="1050">
              <a:solidFill>
                <a:schemeClr val="dk1"/>
              </a:solidFill>
              <a:effectLst/>
              <a:latin typeface="+mn-lt"/>
              <a:ea typeface="+mn-ea"/>
              <a:cs typeface="+mn-cs"/>
            </a:rPr>
            <a:t>新型コロナウイルス感染症の影響もあり</a:t>
          </a:r>
          <a:r>
            <a:rPr kumimoji="1" lang="ja-JP" altLang="ja-JP" sz="1050">
              <a:solidFill>
                <a:sysClr val="windowText" lastClr="000000"/>
              </a:solidFill>
              <a:effectLst/>
              <a:latin typeface="+mn-lt"/>
              <a:ea typeface="+mn-ea"/>
              <a:cs typeface="+mn-cs"/>
            </a:rPr>
            <a:t>地方経済の先行きは依然として不透明で、大幅な</a:t>
          </a:r>
          <a:r>
            <a:rPr kumimoji="1" lang="ja-JP" altLang="en-US" sz="1050">
              <a:solidFill>
                <a:sysClr val="windowText" lastClr="000000"/>
              </a:solidFill>
              <a:effectLst/>
              <a:latin typeface="+mn-lt"/>
              <a:ea typeface="+mn-ea"/>
              <a:cs typeface="+mn-cs"/>
            </a:rPr>
            <a:t>減収も見込まれる</a:t>
          </a:r>
          <a:r>
            <a:rPr kumimoji="1" lang="ja-JP" altLang="ja-JP" sz="1050">
              <a:solidFill>
                <a:sysClr val="windowText" lastClr="000000"/>
              </a:solidFill>
              <a:effectLst/>
              <a:latin typeface="+mn-lt"/>
              <a:ea typeface="+mn-ea"/>
              <a:cs typeface="+mn-cs"/>
            </a:rPr>
            <a:t>状況であることに加え、義務的経費は今後も増加</a:t>
          </a:r>
          <a:r>
            <a:rPr kumimoji="1" lang="ja-JP" altLang="en-US" sz="1050">
              <a:solidFill>
                <a:sysClr val="windowText" lastClr="000000"/>
              </a:solidFill>
              <a:effectLst/>
              <a:latin typeface="+mn-lt"/>
              <a:ea typeface="+mn-ea"/>
              <a:cs typeface="+mn-cs"/>
            </a:rPr>
            <a:t>する</a:t>
          </a:r>
          <a:r>
            <a:rPr kumimoji="1" lang="ja-JP" altLang="ja-JP" sz="1050">
              <a:solidFill>
                <a:sysClr val="windowText" lastClr="000000"/>
              </a:solidFill>
              <a:effectLst/>
              <a:latin typeface="+mn-lt"/>
              <a:ea typeface="+mn-ea"/>
              <a:cs typeface="+mn-cs"/>
            </a:rPr>
            <a:t>見込であることから、引き続き地方税等の適正な課税や徴収対策等に取り組むことで収納率の維持に努め、歳入の確保を目指す。</a:t>
          </a:r>
          <a:endParaRPr lang="ja-JP" altLang="ja-JP" sz="105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地方交付税の増により経常一般財源は増加しているものの、人件費や</a:t>
          </a:r>
          <a:r>
            <a:rPr kumimoji="1" lang="ja-JP" altLang="en-US" sz="1200">
              <a:solidFill>
                <a:sysClr val="windowText" lastClr="000000"/>
              </a:solidFill>
              <a:effectLst/>
              <a:latin typeface="+mn-lt"/>
              <a:ea typeface="+mn-ea"/>
              <a:cs typeface="+mn-cs"/>
            </a:rPr>
            <a:t>物件</a:t>
          </a:r>
          <a:r>
            <a:rPr kumimoji="1" lang="ja-JP" altLang="ja-JP" sz="1200">
              <a:solidFill>
                <a:sysClr val="windowText" lastClr="000000"/>
              </a:solidFill>
              <a:effectLst/>
              <a:latin typeface="+mn-lt"/>
              <a:ea typeface="+mn-ea"/>
              <a:cs typeface="+mn-cs"/>
            </a:rPr>
            <a:t>費、</a:t>
          </a:r>
          <a:r>
            <a:rPr kumimoji="1" lang="ja-JP" altLang="en-US" sz="1200">
              <a:solidFill>
                <a:sysClr val="windowText" lastClr="000000"/>
              </a:solidFill>
              <a:effectLst/>
              <a:latin typeface="+mn-lt"/>
              <a:ea typeface="+mn-ea"/>
              <a:cs typeface="+mn-cs"/>
            </a:rPr>
            <a:t>扶助</a:t>
          </a:r>
          <a:r>
            <a:rPr kumimoji="1" lang="ja-JP" altLang="ja-JP" sz="1200">
              <a:solidFill>
                <a:sysClr val="windowText" lastClr="000000"/>
              </a:solidFill>
              <a:effectLst/>
              <a:latin typeface="+mn-lt"/>
              <a:ea typeface="+mn-ea"/>
              <a:cs typeface="+mn-cs"/>
            </a:rPr>
            <a:t>費等の増がそれらを上回ったことにより、昨年度よりも</a:t>
          </a:r>
          <a:r>
            <a:rPr kumimoji="1" lang="ja-JP" altLang="en-US" sz="1200">
              <a:solidFill>
                <a:sysClr val="windowText" lastClr="000000"/>
              </a:solidFill>
              <a:effectLst/>
              <a:latin typeface="+mn-lt"/>
              <a:ea typeface="+mn-ea"/>
              <a:cs typeface="+mn-cs"/>
            </a:rPr>
            <a:t>１</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７</a:t>
          </a:r>
          <a:r>
            <a:rPr kumimoji="1" lang="ja-JP" altLang="ja-JP" sz="1200">
              <a:solidFill>
                <a:sysClr val="windowText" lastClr="000000"/>
              </a:solidFill>
              <a:effectLst/>
              <a:latin typeface="+mn-lt"/>
              <a:ea typeface="+mn-ea"/>
              <a:cs typeface="+mn-cs"/>
            </a:rPr>
            <a:t>ポイント悪化している。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今後も大型の建設事業に伴う公債費をはじめ、扶助費、社会保障経費などの義務的経費が増加することが予想されているため、歳入の確保及び経常経費の抑制に努めることにより、財政の硬直化防止を図る。</a:t>
          </a:r>
          <a:endParaRPr lang="ja-JP" altLang="ja-JP" sz="12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129857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00105"/>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27305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8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15240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1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5880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79057</xdr:rowOff>
    </xdr:from>
    <xdr:to>
      <xdr:col>23</xdr:col>
      <xdr:colOff>184150</xdr:colOff>
      <xdr:row>65</xdr:row>
      <xdr:rowOff>9207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51134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全国平均や長崎県平均と比較すると低い水準にあり、類似団体内でも上位にあるものの、昨年度と比較して人件費及び物件費ともに増加しており、人口１人当たり２，５</a:t>
          </a:r>
          <a:r>
            <a:rPr kumimoji="1" lang="ja-JP" altLang="en-US" sz="1200">
              <a:solidFill>
                <a:sysClr val="windowText" lastClr="000000"/>
              </a:solidFill>
              <a:effectLst/>
              <a:latin typeface="+mn-lt"/>
              <a:ea typeface="+mn-ea"/>
              <a:cs typeface="+mn-cs"/>
            </a:rPr>
            <a:t>３</a:t>
          </a:r>
          <a:r>
            <a:rPr kumimoji="1" lang="ja-JP" altLang="ja-JP" sz="1200">
              <a:solidFill>
                <a:sysClr val="windowText" lastClr="000000"/>
              </a:solidFill>
              <a:effectLst/>
              <a:latin typeface="+mn-lt"/>
              <a:ea typeface="+mn-ea"/>
              <a:cs typeface="+mn-cs"/>
            </a:rPr>
            <a:t>７円増加している。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今後、公共施設の老朽化に伴う維持補修経費等の増加が見込まれているが、可能な限り低水準を保てるよう、公共施設の計画的な修繕や適正な定員管理及び経費管理を推進し、効率的な行財政運営に努める。</a:t>
          </a:r>
          <a:endParaRPr lang="ja-JP" altLang="ja-JP" sz="12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156431</xdr:rowOff>
    </xdr:from>
    <xdr:to>
      <xdr:col>23</xdr:col>
      <xdr:colOff>133350</xdr:colOff>
      <xdr:row>82</xdr:row>
      <xdr:rowOff>5387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3881"/>
          <a:ext cx="838200" cy="2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136266</xdr:rowOff>
    </xdr:from>
    <xdr:to>
      <xdr:col>19</xdr:col>
      <xdr:colOff>133350</xdr:colOff>
      <xdr:row>81</xdr:row>
      <xdr:rowOff>156431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23716"/>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121603</xdr:rowOff>
    </xdr:from>
    <xdr:to>
      <xdr:col>15</xdr:col>
      <xdr:colOff>82550</xdr:colOff>
      <xdr:row>81</xdr:row>
      <xdr:rowOff>136266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0905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121603</xdr:rowOff>
    </xdr:from>
    <xdr:to>
      <xdr:col>11</xdr:col>
      <xdr:colOff>31750</xdr:colOff>
      <xdr:row>81</xdr:row>
      <xdr:rowOff>128529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09053"/>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126037</xdr:rowOff>
    </xdr:from>
    <xdr:to>
      <xdr:col>23</xdr:col>
      <xdr:colOff>184150</xdr:colOff>
      <xdr:row>82</xdr:row>
      <xdr:rowOff>56187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47314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3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105631</xdr:rowOff>
    </xdr:from>
    <xdr:to>
      <xdr:col>19</xdr:col>
      <xdr:colOff>184150</xdr:colOff>
      <xdr:row>82</xdr:row>
      <xdr:rowOff>35781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45958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85466</xdr:rowOff>
    </xdr:from>
    <xdr:to>
      <xdr:col>15</xdr:col>
      <xdr:colOff>133350</xdr:colOff>
      <xdr:row>82</xdr:row>
      <xdr:rowOff>15616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25793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70803</xdr:rowOff>
    </xdr:from>
    <xdr:to>
      <xdr:col>11</xdr:col>
      <xdr:colOff>82550</xdr:colOff>
      <xdr:row>82</xdr:row>
      <xdr:rowOff>953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77729</xdr:rowOff>
    </xdr:from>
    <xdr:to>
      <xdr:col>7</xdr:col>
      <xdr:colOff>31750</xdr:colOff>
      <xdr:row>82</xdr:row>
      <xdr:rowOff>7879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18056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０</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１</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悪化</a:t>
          </a:r>
          <a:r>
            <a:rPr kumimoji="1" lang="ja-JP" altLang="ja-JP" sz="1200">
              <a:solidFill>
                <a:sysClr val="windowText" lastClr="000000"/>
              </a:solidFill>
              <a:effectLst/>
              <a:latin typeface="+mn-lt"/>
              <a:ea typeface="+mn-ea"/>
              <a:cs typeface="+mn-cs"/>
            </a:rPr>
            <a:t>した</a:t>
          </a:r>
          <a:r>
            <a:rPr kumimoji="1" lang="ja-JP" altLang="en-US" sz="1200">
              <a:solidFill>
                <a:sysClr val="windowText" lastClr="000000"/>
              </a:solidFill>
              <a:effectLst/>
              <a:latin typeface="+mn-lt"/>
              <a:ea typeface="+mn-ea"/>
              <a:cs typeface="+mn-cs"/>
            </a:rPr>
            <a:t>ものの、ほぼ横ばいで推移している</a:t>
          </a:r>
          <a:r>
            <a:rPr kumimoji="1" lang="ja-JP" altLang="ja-JP" sz="1200">
              <a:solidFill>
                <a:sysClr val="windowText" lastClr="000000"/>
              </a:solidFill>
              <a:effectLst/>
              <a:latin typeface="+mn-lt"/>
              <a:ea typeface="+mn-ea"/>
              <a:cs typeface="+mn-cs"/>
            </a:rPr>
            <a:t>。</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今後も適正な給与水準となるように努める。</a:t>
          </a:r>
          <a:endParaRPr lang="ja-JP" altLang="ja-JP" sz="16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34471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34471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89</xdr:row>
      <xdr:rowOff>18143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53129"/>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人口千人当たり職員数は、昨年度比で僅かに増加（</a:t>
          </a:r>
          <a:r>
            <a:rPr kumimoji="1" lang="ja-JP" altLang="en-US" sz="1200">
              <a:solidFill>
                <a:sysClr val="windowText" lastClr="000000"/>
              </a:solidFill>
              <a:effectLst/>
              <a:latin typeface="+mn-lt"/>
              <a:ea typeface="+mn-ea"/>
              <a:cs typeface="+mn-cs"/>
            </a:rPr>
            <a:t>０</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１１</a:t>
          </a:r>
          <a:r>
            <a:rPr kumimoji="1" lang="ja-JP" altLang="ja-JP" sz="1200">
              <a:solidFill>
                <a:sysClr val="windowText" lastClr="000000"/>
              </a:solidFill>
              <a:effectLst/>
              <a:latin typeface="+mn-lt"/>
              <a:ea typeface="+mn-ea"/>
              <a:cs typeface="+mn-cs"/>
            </a:rPr>
            <a:t>人）しているものの、類似団体内で</a:t>
          </a:r>
          <a:r>
            <a:rPr kumimoji="1" lang="ja-JP" altLang="en-US" sz="1200">
              <a:solidFill>
                <a:sysClr val="windowText" lastClr="000000"/>
              </a:solidFill>
              <a:effectLst/>
              <a:latin typeface="+mn-lt"/>
              <a:ea typeface="+mn-ea"/>
              <a:cs typeface="+mn-cs"/>
            </a:rPr>
            <a:t>６</a:t>
          </a:r>
          <a:r>
            <a:rPr kumimoji="1" lang="ja-JP" altLang="ja-JP" sz="1200">
              <a:solidFill>
                <a:sysClr val="windowText" lastClr="000000"/>
              </a:solidFill>
              <a:effectLst/>
              <a:latin typeface="+mn-lt"/>
              <a:ea typeface="+mn-ea"/>
              <a:cs typeface="+mn-cs"/>
            </a:rPr>
            <a:t>番目に少ない自治体であり、依然として少数での行政運営を維持している。</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今後も、適切な人員配置と計画的な採用に努め、適正な定員数の維持に資する管理計画を推進する。</a:t>
          </a:r>
          <a:endParaRPr lang="ja-JP" altLang="ja-JP" sz="16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80463</xdr:rowOff>
    </xdr:from>
    <xdr:to>
      <xdr:col>81</xdr:col>
      <xdr:colOff>44450</xdr:colOff>
      <xdr:row>58</xdr:row>
      <xdr:rowOff>99423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024563"/>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61504</xdr:rowOff>
    </xdr:from>
    <xdr:to>
      <xdr:col>77</xdr:col>
      <xdr:colOff>44450</xdr:colOff>
      <xdr:row>58</xdr:row>
      <xdr:rowOff>80463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0560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42545</xdr:rowOff>
    </xdr:from>
    <xdr:to>
      <xdr:col>72</xdr:col>
      <xdr:colOff>203200</xdr:colOff>
      <xdr:row>58</xdr:row>
      <xdr:rowOff>61504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998664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39098</xdr:rowOff>
    </xdr:from>
    <xdr:to>
      <xdr:col>68</xdr:col>
      <xdr:colOff>152400</xdr:colOff>
      <xdr:row>58</xdr:row>
      <xdr:rowOff>42545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99831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48623</xdr:rowOff>
    </xdr:from>
    <xdr:to>
      <xdr:col>81</xdr:col>
      <xdr:colOff>95250</xdr:colOff>
      <xdr:row>58</xdr:row>
      <xdr:rowOff>150223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141350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29663</xdr:rowOff>
    </xdr:from>
    <xdr:to>
      <xdr:col>77</xdr:col>
      <xdr:colOff>95250</xdr:colOff>
      <xdr:row>58</xdr:row>
      <xdr:rowOff>131263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141440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4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10704</xdr:rowOff>
    </xdr:from>
    <xdr:to>
      <xdr:col>73</xdr:col>
      <xdr:colOff>44450</xdr:colOff>
      <xdr:row>58</xdr:row>
      <xdr:rowOff>112304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122481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163195</xdr:rowOff>
    </xdr:from>
    <xdr:to>
      <xdr:col>68</xdr:col>
      <xdr:colOff>203200</xdr:colOff>
      <xdr:row>58</xdr:row>
      <xdr:rowOff>93345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103522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159748</xdr:rowOff>
    </xdr:from>
    <xdr:to>
      <xdr:col>64</xdr:col>
      <xdr:colOff>152400</xdr:colOff>
      <xdr:row>58</xdr:row>
      <xdr:rowOff>89898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100075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0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比率算定の分子となる元利償還金や公営企業に要する地方債償還の繰入金が減少していることや、分母となる標準財政規模が増加していることから、単年度の実質公債費比率は減少している。</a:t>
          </a:r>
        </a:p>
        <a:p>
          <a:r>
            <a:rPr kumimoji="1" lang="ja-JP" altLang="en-US" sz="1100">
              <a:solidFill>
                <a:sysClr val="windowText" lastClr="000000"/>
              </a:solidFill>
              <a:effectLst/>
              <a:latin typeface="+mn-lt"/>
              <a:ea typeface="+mn-ea"/>
              <a:cs typeface="+mn-cs"/>
            </a:rPr>
            <a:t>しかし３か年平均で算定すると、単年度の比率が低い平成２８年度が除外されたことにより、実質公債費比率は０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３ポイントの増となった。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今後控える大型の建設事業等により短期的</a:t>
          </a:r>
          <a:r>
            <a:rPr kumimoji="1" lang="ja-JP" altLang="en-US" sz="1100">
              <a:solidFill>
                <a:sysClr val="windowText" lastClr="000000"/>
              </a:solidFill>
              <a:effectLst/>
              <a:latin typeface="+mn-lt"/>
              <a:ea typeface="+mn-ea"/>
              <a:cs typeface="+mn-cs"/>
            </a:rPr>
            <a:t>な</a:t>
          </a:r>
          <a:r>
            <a:rPr kumimoji="1" lang="ja-JP" altLang="ja-JP" sz="1100">
              <a:solidFill>
                <a:sysClr val="windowText" lastClr="000000"/>
              </a:solidFill>
              <a:effectLst/>
              <a:latin typeface="+mn-lt"/>
              <a:ea typeface="+mn-ea"/>
              <a:cs typeface="+mn-cs"/>
            </a:rPr>
            <a:t>上昇が予想されるが、長期的な観点で適正な事業計画及び起債管理を行い、財政の健全性の堅持に努める。</a:t>
          </a:r>
          <a:endParaRPr lang="ja-JP" altLang="ja-JP" sz="11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156633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619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132504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3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1270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地方債の償還額が発行額を上回ったことにより地方債残高が減となったことや、公営企業債等繰入見込額が減となったこと等により、比率算定の分子となる将来負担額が減少していることから、将来負担比率は</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ポイント改善している。</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しかし今後は</a:t>
          </a:r>
          <a:r>
            <a:rPr kumimoji="1" lang="ja-JP" altLang="ja-JP" sz="1100">
              <a:solidFill>
                <a:sysClr val="windowText" lastClr="000000"/>
              </a:solidFill>
              <a:effectLst/>
              <a:latin typeface="+mn-lt"/>
              <a:ea typeface="+mn-ea"/>
              <a:cs typeface="+mn-cs"/>
            </a:rPr>
            <a:t>大型の建設事業</a:t>
          </a:r>
          <a:r>
            <a:rPr kumimoji="1" lang="ja-JP" altLang="en-US" sz="1100">
              <a:solidFill>
                <a:sysClr val="windowText" lastClr="000000"/>
              </a:solidFill>
              <a:effectLst/>
              <a:latin typeface="+mn-lt"/>
              <a:ea typeface="+mn-ea"/>
              <a:cs typeface="+mn-cs"/>
            </a:rPr>
            <a:t>の財源となる起債の発行額が増加し、地方債残高の</a:t>
          </a:r>
          <a:r>
            <a:rPr kumimoji="1" lang="ja-JP" altLang="ja-JP" sz="1100">
              <a:solidFill>
                <a:sysClr val="windowText" lastClr="000000"/>
              </a:solidFill>
              <a:effectLst/>
              <a:latin typeface="+mn-lt"/>
              <a:ea typeface="+mn-ea"/>
              <a:cs typeface="+mn-cs"/>
            </a:rPr>
            <a:t>上昇が見込まれることから、</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事業実施の適正化を図り、地方債残高に留意しながら健全な財政運営に努めていく。</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146413</xdr:rowOff>
    </xdr:from>
    <xdr:to>
      <xdr:col>81</xdr:col>
      <xdr:colOff>44450</xdr:colOff>
      <xdr:row>14</xdr:row>
      <xdr:rowOff>81824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75263"/>
          <a:ext cx="8382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81824</xdr:rowOff>
    </xdr:from>
    <xdr:to>
      <xdr:col>77</xdr:col>
      <xdr:colOff>44450</xdr:colOff>
      <xdr:row>14</xdr:row>
      <xdr:rowOff>158810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82124"/>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158810</xdr:rowOff>
    </xdr:from>
    <xdr:to>
      <xdr:col>72</xdr:col>
      <xdr:colOff>203200</xdr:colOff>
      <xdr:row>15</xdr:row>
      <xdr:rowOff>45962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5911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147320</xdr:rowOff>
    </xdr:from>
    <xdr:to>
      <xdr:col>68</xdr:col>
      <xdr:colOff>152400</xdr:colOff>
      <xdr:row>15</xdr:row>
      <xdr:rowOff>45962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47620"/>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95613</xdr:rowOff>
    </xdr:from>
    <xdr:to>
      <xdr:col>81</xdr:col>
      <xdr:colOff>95250</xdr:colOff>
      <xdr:row>14</xdr:row>
      <xdr:rowOff>25763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16890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4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31024</xdr:rowOff>
    </xdr:from>
    <xdr:to>
      <xdr:col>77</xdr:col>
      <xdr:colOff>95250</xdr:colOff>
      <xdr:row>14</xdr:row>
      <xdr:rowOff>132624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142801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0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22937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5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166612</xdr:rowOff>
    </xdr:from>
    <xdr:to>
      <xdr:col>68</xdr:col>
      <xdr:colOff>203200</xdr:colOff>
      <xdr:row>15</xdr:row>
      <xdr:rowOff>96762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81539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5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96520</xdr:rowOff>
    </xdr:from>
    <xdr:to>
      <xdr:col>64</xdr:col>
      <xdr:colOff>152400</xdr:colOff>
      <xdr:row>15</xdr:row>
      <xdr:rowOff>26670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11447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41,602
41,450
28.73
13,634,517
12,786,712
703,572
7,704,053
13,460,483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昨年度と比較して０．</a:t>
          </a:r>
          <a:r>
            <a:rPr kumimoji="1" lang="ja-JP" altLang="en-US" sz="1200">
              <a:solidFill>
                <a:sysClr val="windowText" lastClr="000000"/>
              </a:solidFill>
              <a:effectLst/>
              <a:latin typeface="+mn-lt"/>
              <a:ea typeface="+mn-ea"/>
              <a:cs typeface="+mn-cs"/>
            </a:rPr>
            <a:t>７</a:t>
          </a:r>
          <a:r>
            <a:rPr kumimoji="1" lang="ja-JP" altLang="ja-JP" sz="1200">
              <a:solidFill>
                <a:sysClr val="windowText" lastClr="000000"/>
              </a:solidFill>
              <a:effectLst/>
              <a:latin typeface="+mn-lt"/>
              <a:ea typeface="+mn-ea"/>
              <a:cs typeface="+mn-cs"/>
            </a:rPr>
            <a:t>ポイント悪化しているものの、類似団体平均と比較すると依然として低い水準に位置している。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本町の職員構成比は、</a:t>
          </a:r>
          <a:r>
            <a:rPr kumimoji="1" lang="ja-JP" altLang="en-US" sz="1200">
              <a:solidFill>
                <a:sysClr val="windowText" lastClr="000000"/>
              </a:solidFill>
              <a:effectLst/>
              <a:latin typeface="+mn-lt"/>
              <a:ea typeface="+mn-ea"/>
              <a:cs typeface="+mn-cs"/>
            </a:rPr>
            <a:t>３０代</a:t>
          </a:r>
          <a:r>
            <a:rPr kumimoji="1" lang="ja-JP" altLang="ja-JP" sz="1200">
              <a:solidFill>
                <a:sysClr val="windowText" lastClr="000000"/>
              </a:solidFill>
              <a:effectLst/>
              <a:latin typeface="+mn-lt"/>
              <a:ea typeface="+mn-ea"/>
              <a:cs typeface="+mn-cs"/>
            </a:rPr>
            <a:t>の職員が約</a:t>
          </a:r>
          <a:r>
            <a:rPr kumimoji="1" lang="ja-JP" altLang="en-US" sz="1200">
              <a:solidFill>
                <a:sysClr val="windowText" lastClr="000000"/>
              </a:solidFill>
              <a:effectLst/>
              <a:latin typeface="+mn-lt"/>
              <a:ea typeface="+mn-ea"/>
              <a:cs typeface="+mn-cs"/>
            </a:rPr>
            <a:t>３７</a:t>
          </a:r>
          <a:r>
            <a:rPr kumimoji="1" lang="ja-JP" altLang="ja-JP" sz="1200">
              <a:solidFill>
                <a:sysClr val="windowText" lastClr="000000"/>
              </a:solidFill>
              <a:effectLst/>
              <a:latin typeface="+mn-lt"/>
              <a:ea typeface="+mn-ea"/>
              <a:cs typeface="+mn-cs"/>
            </a:rPr>
            <a:t>％を占めるなど偏りが生じているため定期昇給分の増が経常収支比率の悪化の主な要因となっている。そのため、少数職員で行政運営をおこなっている本町であっても、厳格な昇給運営が重要とされる。</a:t>
          </a:r>
          <a:endParaRPr lang="ja-JP" altLang="ja-JP" sz="12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02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162831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28194</xdr:rowOff>
    </xdr:from>
    <xdr:to>
      <xdr:col>15</xdr:col>
      <xdr:colOff>149225</xdr:colOff>
      <xdr:row>35</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139971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令和元年度は主に小中学校のＰＣ機器について、リースから買取りに変更した影響で備品購入費が増加し、</a:t>
          </a:r>
          <a:r>
            <a:rPr kumimoji="1" lang="ja-JP" altLang="ja-JP" sz="1050">
              <a:solidFill>
                <a:schemeClr val="dk1"/>
              </a:solidFill>
              <a:effectLst/>
              <a:latin typeface="+mn-lt"/>
              <a:ea typeface="+mn-ea"/>
              <a:cs typeface="+mn-cs"/>
            </a:rPr>
            <a:t>昨年度より０．５ポイント悪化</a:t>
          </a:r>
          <a:r>
            <a:rPr kumimoji="1" lang="ja-JP" altLang="en-US" sz="1050">
              <a:solidFill>
                <a:schemeClr val="dk1"/>
              </a:solidFill>
              <a:effectLst/>
              <a:latin typeface="+mn-lt"/>
              <a:ea typeface="+mn-ea"/>
              <a:cs typeface="+mn-cs"/>
            </a:rPr>
            <a:t>し</a:t>
          </a:r>
          <a:r>
            <a:rPr kumimoji="1" lang="ja-JP" altLang="en-US" sz="1050">
              <a:solidFill>
                <a:sysClr val="windowText" lastClr="000000"/>
              </a:solidFill>
              <a:effectLst/>
              <a:latin typeface="+mn-lt"/>
              <a:ea typeface="+mn-ea"/>
              <a:cs typeface="+mn-cs"/>
            </a:rPr>
            <a:t>ている。これにより短期的には物件費の増となるが長期的にはリースよりも経費が削減できることが見込まれている。</a:t>
          </a:r>
          <a:endParaRPr kumimoji="1" lang="en-US" altLang="ja-JP" sz="1050">
            <a:solidFill>
              <a:sysClr val="windowText" lastClr="000000"/>
            </a:solidFill>
            <a:effectLst/>
            <a:latin typeface="+mn-lt"/>
            <a:ea typeface="+mn-ea"/>
            <a:cs typeface="+mn-cs"/>
          </a:endParaRPr>
        </a:p>
        <a:p>
          <a:r>
            <a:rPr kumimoji="1" lang="ja-JP" altLang="ja-JP" sz="1050">
              <a:solidFill>
                <a:sysClr val="windowText" lastClr="000000"/>
              </a:solidFill>
              <a:effectLst/>
              <a:latin typeface="+mn-lt"/>
              <a:ea typeface="+mn-ea"/>
              <a:cs typeface="+mn-cs"/>
            </a:rPr>
            <a:t>物件費については類似団体と比較して</a:t>
          </a:r>
          <a:r>
            <a:rPr kumimoji="1" lang="ja-JP" altLang="en-US" sz="1050">
              <a:solidFill>
                <a:sysClr val="windowText" lastClr="000000"/>
              </a:solidFill>
              <a:effectLst/>
              <a:latin typeface="+mn-lt"/>
              <a:ea typeface="+mn-ea"/>
              <a:cs typeface="+mn-cs"/>
            </a:rPr>
            <a:t>やや</a:t>
          </a:r>
          <a:r>
            <a:rPr kumimoji="1" lang="ja-JP" altLang="ja-JP" sz="1050">
              <a:solidFill>
                <a:sysClr val="windowText" lastClr="000000"/>
              </a:solidFill>
              <a:effectLst/>
              <a:latin typeface="+mn-lt"/>
              <a:ea typeface="+mn-ea"/>
              <a:cs typeface="+mn-cs"/>
            </a:rPr>
            <a:t>高い水準で推移しているため、今後も事務事業評価による見直しを進め、経費縮減に努めていく。</a:t>
          </a:r>
          <a:endParaRPr lang="ja-JP" altLang="ja-JP" sz="105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142240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3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142240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7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自立支援給付費、医療費や施設型給付費等</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増加により経常収支比率は０．</a:t>
          </a:r>
          <a:r>
            <a:rPr kumimoji="1" lang="ja-JP" altLang="en-US" sz="1200">
              <a:solidFill>
                <a:sysClr val="windowText" lastClr="000000"/>
              </a:solidFill>
              <a:effectLst/>
              <a:latin typeface="+mn-lt"/>
              <a:ea typeface="+mn-ea"/>
              <a:cs typeface="+mn-cs"/>
            </a:rPr>
            <a:t>３</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悪化</a:t>
          </a:r>
          <a:r>
            <a:rPr kumimoji="1" lang="ja-JP" altLang="ja-JP" sz="1200">
              <a:solidFill>
                <a:sysClr val="windowText" lastClr="000000"/>
              </a:solidFill>
              <a:effectLst/>
              <a:latin typeface="+mn-lt"/>
              <a:ea typeface="+mn-ea"/>
              <a:cs typeface="+mn-cs"/>
            </a:rPr>
            <a:t>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社会保障関係経費は年々増加傾向にあり、今後も増加していくことが予想されるため、財政を圧迫することがないようその推移を注視していく。</a:t>
          </a:r>
          <a:endParaRPr lang="ja-JP" altLang="ja-JP" sz="12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113393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53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91622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91622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58965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79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後期高齢者医療特別会計</a:t>
          </a:r>
          <a:r>
            <a:rPr kumimoji="1" lang="ja-JP" altLang="en-US" sz="1100">
              <a:solidFill>
                <a:sysClr val="windowText" lastClr="000000"/>
              </a:solidFill>
              <a:effectLst/>
              <a:latin typeface="+mn-lt"/>
              <a:ea typeface="+mn-ea"/>
              <a:cs typeface="+mn-cs"/>
            </a:rPr>
            <a:t>及び介護保険特別会計</a:t>
          </a:r>
          <a:r>
            <a:rPr kumimoji="1" lang="ja-JP" altLang="ja-JP" sz="1100">
              <a:solidFill>
                <a:sysClr val="windowText" lastClr="000000"/>
              </a:solidFill>
              <a:effectLst/>
              <a:latin typeface="+mn-lt"/>
              <a:ea typeface="+mn-ea"/>
              <a:cs typeface="+mn-cs"/>
            </a:rPr>
            <a:t>への繰出金が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したこと等により、昨年度より０．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国民健康保険や後期高齢者医療の特別会計への繰出金等、社会保障に係る経費は年々増加しており、今後も高齢化の進展によりこの傾向は続くことが見込まれる。介護予防等町民の健康づくりを推進し、経費縮減に努める必要がある。</a:t>
          </a:r>
          <a:endParaRPr lang="ja-JP" altLang="ja-JP" sz="11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56</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42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41275</xdr:rowOff>
    </xdr:from>
    <xdr:to>
      <xdr:col>78</xdr:col>
      <xdr:colOff>69850</xdr:colOff>
      <xdr:row>56</xdr:row>
      <xdr:rowOff>60325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42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60325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32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136525</xdr:rowOff>
    </xdr:from>
    <xdr:to>
      <xdr:col>69</xdr:col>
      <xdr:colOff>92075</xdr:colOff>
      <xdr:row>56</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66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xdr:rowOff>
    </xdr:from>
    <xdr:to>
      <xdr:col>74</xdr:col>
      <xdr:colOff>31750</xdr:colOff>
      <xdr:row>56</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121302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152400</xdr:rowOff>
    </xdr:from>
    <xdr:to>
      <xdr:col>69</xdr:col>
      <xdr:colOff>142875</xdr:colOff>
      <xdr:row>56</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85725</xdr:rowOff>
    </xdr:from>
    <xdr:to>
      <xdr:col>65</xdr:col>
      <xdr:colOff>53975</xdr:colOff>
      <xdr:row>56</xdr:row>
      <xdr:rowOff>15875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26052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一部事務組合への負担金が増加したこと等により、経常収支比率は０．</a:t>
          </a:r>
          <a:r>
            <a:rPr kumimoji="1" lang="ja-JP" altLang="en-US" sz="1200">
              <a:solidFill>
                <a:sysClr val="windowText" lastClr="000000"/>
              </a:solidFill>
              <a:effectLst/>
              <a:latin typeface="+mn-lt"/>
              <a:ea typeface="+mn-ea"/>
              <a:cs typeface="+mn-cs"/>
            </a:rPr>
            <a:t>２</a:t>
          </a:r>
          <a:r>
            <a:rPr kumimoji="1" lang="ja-JP" altLang="ja-JP" sz="1200">
              <a:solidFill>
                <a:sysClr val="windowText" lastClr="000000"/>
              </a:solidFill>
              <a:effectLst/>
              <a:latin typeface="+mn-lt"/>
              <a:ea typeface="+mn-ea"/>
              <a:cs typeface="+mn-cs"/>
            </a:rPr>
            <a:t>ポイント悪化した。</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今後もごみ処理施設に係る負担金の公債費相当分の補助金や広域行政に係る負担金、下水道事業会計への補助金等により、補助金は比較的高い水準で推移していくことが予想される。</a:t>
          </a:r>
          <a:endParaRPr lang="ja-JP" altLang="ja-JP" sz="12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101854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106426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110998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lt"/>
              <a:ea typeface="+mn-ea"/>
              <a:cs typeface="+mn-cs"/>
            </a:rPr>
            <a:t>緊急防災・減災事業債や臨時財政対策債の償還額</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増加</a:t>
          </a:r>
          <a:r>
            <a:rPr kumimoji="1" lang="ja-JP" altLang="en-US" sz="1050">
              <a:solidFill>
                <a:sysClr val="windowText" lastClr="000000"/>
              </a:solidFill>
              <a:effectLst/>
              <a:latin typeface="+mn-lt"/>
              <a:ea typeface="+mn-ea"/>
              <a:cs typeface="+mn-cs"/>
            </a:rPr>
            <a:t>しているものの</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平成１０年度及び１４年度の地方道路等整備事業債の償還が終了したことで</a:t>
          </a:r>
          <a:r>
            <a:rPr kumimoji="1" lang="ja-JP" altLang="ja-JP" sz="1050">
              <a:solidFill>
                <a:sysClr val="windowText" lastClr="000000"/>
              </a:solidFill>
              <a:effectLst/>
              <a:latin typeface="+mn-lt"/>
              <a:ea typeface="+mn-ea"/>
              <a:cs typeface="+mn-cs"/>
            </a:rPr>
            <a:t>昨年度より０．</a:t>
          </a:r>
          <a:r>
            <a:rPr kumimoji="1" lang="ja-JP" altLang="en-US" sz="1050">
              <a:solidFill>
                <a:sysClr val="windowText" lastClr="000000"/>
              </a:solidFill>
              <a:effectLst/>
              <a:latin typeface="+mn-lt"/>
              <a:ea typeface="+mn-ea"/>
              <a:cs typeface="+mn-cs"/>
            </a:rPr>
            <a:t>５</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改善</a:t>
          </a:r>
          <a:r>
            <a:rPr kumimoji="1" lang="ja-JP" altLang="ja-JP" sz="1050">
              <a:solidFill>
                <a:sysClr val="windowText" lastClr="000000"/>
              </a:solidFill>
              <a:effectLst/>
              <a:latin typeface="+mn-lt"/>
              <a:ea typeface="+mn-ea"/>
              <a:cs typeface="+mn-cs"/>
            </a:rPr>
            <a:t>した。</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例年発行している臨時財政対策債、</a:t>
          </a:r>
          <a:r>
            <a:rPr kumimoji="1" lang="ja-JP" altLang="ja-JP" sz="1050">
              <a:solidFill>
                <a:sysClr val="windowText" lastClr="000000"/>
              </a:solidFill>
              <a:effectLst/>
              <a:latin typeface="+mn-lt"/>
              <a:ea typeface="+mn-ea"/>
              <a:cs typeface="+mn-cs"/>
            </a:rPr>
            <a:t>区画整理事業及び街路事業等により公債費は年々膨らんでおり、類似団体と比較しても高い比率で推移している。引き続き長期的な視点で事業の適正化と起債管理に努めていく必要がある。</a:t>
          </a:r>
          <a:endParaRPr lang="ja-JP" altLang="ja-JP" sz="105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6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104139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93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20320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元</a:t>
          </a:r>
          <a:r>
            <a:rPr kumimoji="1" lang="ja-JP" altLang="ja-JP" sz="1200">
              <a:solidFill>
                <a:sysClr val="windowText" lastClr="000000"/>
              </a:solidFill>
              <a:effectLst/>
              <a:latin typeface="+mn-lt"/>
              <a:ea typeface="+mn-ea"/>
              <a:cs typeface="+mn-cs"/>
            </a:rPr>
            <a:t>年度は人件費</a:t>
          </a:r>
          <a:r>
            <a:rPr kumimoji="1" lang="ja-JP" altLang="en-US" sz="1200">
              <a:solidFill>
                <a:sysClr val="windowText" lastClr="000000"/>
              </a:solidFill>
              <a:effectLst/>
              <a:latin typeface="+mn-lt"/>
              <a:ea typeface="+mn-ea"/>
              <a:cs typeface="+mn-cs"/>
            </a:rPr>
            <a:t>、物件</a:t>
          </a:r>
          <a:r>
            <a:rPr kumimoji="1" lang="ja-JP" altLang="ja-JP" sz="1200">
              <a:solidFill>
                <a:sysClr val="windowText" lastClr="000000"/>
              </a:solidFill>
              <a:effectLst/>
              <a:latin typeface="+mn-lt"/>
              <a:ea typeface="+mn-ea"/>
              <a:cs typeface="+mn-cs"/>
            </a:rPr>
            <a:t>費</a:t>
          </a:r>
          <a:r>
            <a:rPr kumimoji="1" lang="ja-JP" altLang="en-US" sz="1200">
              <a:solidFill>
                <a:sysClr val="windowText" lastClr="000000"/>
              </a:solidFill>
              <a:effectLst/>
              <a:latin typeface="+mn-lt"/>
              <a:ea typeface="+mn-ea"/>
              <a:cs typeface="+mn-cs"/>
            </a:rPr>
            <a:t>をはじめ公債費以外のすべての項目で</a:t>
          </a:r>
          <a:r>
            <a:rPr kumimoji="1" lang="ja-JP" altLang="ja-JP" sz="1200">
              <a:solidFill>
                <a:sysClr val="windowText" lastClr="000000"/>
              </a:solidFill>
              <a:effectLst/>
              <a:latin typeface="+mn-lt"/>
              <a:ea typeface="+mn-ea"/>
              <a:cs typeface="+mn-cs"/>
            </a:rPr>
            <a:t>昨年度より</a:t>
          </a:r>
          <a:r>
            <a:rPr kumimoji="1" lang="ja-JP" altLang="en-US" sz="1200">
              <a:solidFill>
                <a:sysClr val="windowText" lastClr="000000"/>
              </a:solidFill>
              <a:effectLst/>
              <a:latin typeface="+mn-lt"/>
              <a:ea typeface="+mn-ea"/>
              <a:cs typeface="+mn-cs"/>
            </a:rPr>
            <a:t>比率が</a:t>
          </a:r>
          <a:r>
            <a:rPr kumimoji="1" lang="ja-JP" altLang="ja-JP" sz="1200">
              <a:solidFill>
                <a:sysClr val="windowText" lastClr="000000"/>
              </a:solidFill>
              <a:effectLst/>
              <a:latin typeface="+mn-lt"/>
              <a:ea typeface="+mn-ea"/>
              <a:cs typeface="+mn-cs"/>
            </a:rPr>
            <a:t>増加し</a:t>
          </a:r>
          <a:r>
            <a:rPr kumimoji="1" lang="ja-JP" altLang="en-US" sz="1200">
              <a:solidFill>
                <a:sysClr val="windowText" lastClr="000000"/>
              </a:solidFill>
              <a:effectLst/>
              <a:latin typeface="+mn-lt"/>
              <a:ea typeface="+mn-ea"/>
              <a:cs typeface="+mn-cs"/>
            </a:rPr>
            <a:t>たため</a:t>
          </a:r>
          <a:r>
            <a:rPr kumimoji="1" lang="ja-JP" altLang="ja-JP" sz="1200">
              <a:solidFill>
                <a:sysClr val="windowText" lastClr="000000"/>
              </a:solidFill>
              <a:effectLst/>
              <a:latin typeface="+mn-lt"/>
              <a:ea typeface="+mn-ea"/>
              <a:cs typeface="+mn-cs"/>
            </a:rPr>
            <a:t>、公債費</a:t>
          </a:r>
          <a:r>
            <a:rPr kumimoji="1" lang="ja-JP" altLang="en-US" sz="1200">
              <a:solidFill>
                <a:sysClr val="windowText" lastClr="000000"/>
              </a:solidFill>
              <a:effectLst/>
              <a:latin typeface="+mn-lt"/>
              <a:ea typeface="+mn-ea"/>
              <a:cs typeface="+mn-cs"/>
            </a:rPr>
            <a:t>を除いた</a:t>
          </a:r>
          <a:r>
            <a:rPr kumimoji="1" lang="ja-JP" altLang="ja-JP" sz="1200">
              <a:solidFill>
                <a:sysClr val="windowText" lastClr="000000"/>
              </a:solidFill>
              <a:effectLst/>
              <a:latin typeface="+mn-lt"/>
              <a:ea typeface="+mn-ea"/>
              <a:cs typeface="+mn-cs"/>
            </a:rPr>
            <a:t>経常収支比率は</a:t>
          </a:r>
          <a:r>
            <a:rPr kumimoji="1" lang="ja-JP" altLang="en-US" sz="1200">
              <a:solidFill>
                <a:sysClr val="windowText" lastClr="000000"/>
              </a:solidFill>
              <a:effectLst/>
              <a:latin typeface="+mn-lt"/>
              <a:ea typeface="+mn-ea"/>
              <a:cs typeface="+mn-cs"/>
            </a:rPr>
            <a:t>２</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２</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の悪化となっ</a:t>
          </a:r>
          <a:r>
            <a:rPr kumimoji="1" lang="ja-JP" altLang="ja-JP" sz="1200">
              <a:solidFill>
                <a:sysClr val="windowText" lastClr="000000"/>
              </a:solidFill>
              <a:effectLst/>
              <a:latin typeface="+mn-lt"/>
              <a:ea typeface="+mn-ea"/>
              <a:cs typeface="+mn-cs"/>
            </a:rPr>
            <a:t>た。</a:t>
          </a:r>
          <a:endParaRPr lang="ja-JP" altLang="ja-JP" sz="1200">
            <a:solidFill>
              <a:sysClr val="windowText" lastClr="000000"/>
            </a:solidFill>
            <a:effectLst/>
          </a:endParaRPr>
        </a:p>
        <a:p>
          <a:r>
            <a:rPr kumimoji="1" lang="ja-JP" altLang="ja-JP" sz="1100">
              <a:solidFill>
                <a:schemeClr val="dk1"/>
              </a:solidFill>
              <a:effectLst/>
              <a:latin typeface="+mn-lt"/>
              <a:ea typeface="+mn-ea"/>
              <a:cs typeface="+mn-cs"/>
            </a:rPr>
            <a:t>新型コロナウイルス感染症の影響</a:t>
          </a:r>
          <a:r>
            <a:rPr kumimoji="1" lang="ja-JP" altLang="en-US" sz="1100">
              <a:solidFill>
                <a:schemeClr val="dk1"/>
              </a:solidFill>
              <a:effectLst/>
              <a:latin typeface="+mn-lt"/>
              <a:ea typeface="+mn-ea"/>
              <a:cs typeface="+mn-cs"/>
            </a:rPr>
            <a:t>により</a:t>
          </a:r>
          <a:r>
            <a:rPr kumimoji="1" lang="ja-JP" altLang="ja-JP" sz="1200">
              <a:solidFill>
                <a:sysClr val="windowText" lastClr="000000"/>
              </a:solidFill>
              <a:effectLst/>
              <a:latin typeface="+mn-lt"/>
              <a:ea typeface="+mn-ea"/>
              <a:cs typeface="+mn-cs"/>
            </a:rPr>
            <a:t>大幅な</a:t>
          </a:r>
          <a:r>
            <a:rPr kumimoji="1" lang="ja-JP" altLang="en-US" sz="1200">
              <a:solidFill>
                <a:sysClr val="windowText" lastClr="000000"/>
              </a:solidFill>
              <a:effectLst/>
              <a:latin typeface="+mn-lt"/>
              <a:ea typeface="+mn-ea"/>
              <a:cs typeface="+mn-cs"/>
            </a:rPr>
            <a:t>減収も</a:t>
          </a:r>
          <a:r>
            <a:rPr kumimoji="1" lang="ja-JP" altLang="ja-JP" sz="1200">
              <a:solidFill>
                <a:sysClr val="windowText" lastClr="000000"/>
              </a:solidFill>
              <a:effectLst/>
              <a:latin typeface="+mn-lt"/>
              <a:ea typeface="+mn-ea"/>
              <a:cs typeface="+mn-cs"/>
            </a:rPr>
            <a:t>見込</a:t>
          </a:r>
          <a:r>
            <a:rPr kumimoji="1" lang="ja-JP" altLang="en-US" sz="1200">
              <a:solidFill>
                <a:sysClr val="windowText" lastClr="000000"/>
              </a:solidFill>
              <a:effectLst/>
              <a:latin typeface="+mn-lt"/>
              <a:ea typeface="+mn-ea"/>
              <a:cs typeface="+mn-cs"/>
            </a:rPr>
            <a:t>まれる</a:t>
          </a:r>
          <a:r>
            <a:rPr kumimoji="1" lang="ja-JP" altLang="ja-JP" sz="1200">
              <a:solidFill>
                <a:sysClr val="windowText" lastClr="000000"/>
              </a:solidFill>
              <a:effectLst/>
              <a:latin typeface="+mn-lt"/>
              <a:ea typeface="+mn-ea"/>
              <a:cs typeface="+mn-cs"/>
            </a:rPr>
            <a:t>中、町財政の硬直化を招くことがないよう、引き続き経常経費の抑制に努めていく。</a:t>
          </a:r>
          <a:endParaRPr lang="ja-JP" altLang="ja-JP" sz="12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897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92711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88137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937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154449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90423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80246</xdr:rowOff>
    </xdr:from>
    <xdr:to>
      <xdr:col>29</xdr:col>
      <xdr:colOff>127000</xdr:colOff>
      <xdr:row>20</xdr:row>
      <xdr:rowOff>96199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56871"/>
          <a:ext cx="647700" cy="1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96199</xdr:rowOff>
    </xdr:from>
    <xdr:to>
      <xdr:col>26</xdr:col>
      <xdr:colOff>50800</xdr:colOff>
      <xdr:row>20</xdr:row>
      <xdr:rowOff>122129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72824"/>
          <a:ext cx="698500" cy="2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122129</xdr:rowOff>
    </xdr:from>
    <xdr:to>
      <xdr:col>22</xdr:col>
      <xdr:colOff>114300</xdr:colOff>
      <xdr:row>20</xdr:row>
      <xdr:rowOff>125672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98754"/>
          <a:ext cx="698500" cy="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120104</xdr:rowOff>
    </xdr:from>
    <xdr:to>
      <xdr:col>18</xdr:col>
      <xdr:colOff>177800</xdr:colOff>
      <xdr:row>20</xdr:row>
      <xdr:rowOff>125672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596729"/>
          <a:ext cx="698500" cy="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29446</xdr:rowOff>
    </xdr:from>
    <xdr:to>
      <xdr:col>29</xdr:col>
      <xdr:colOff>177800</xdr:colOff>
      <xdr:row>20</xdr:row>
      <xdr:rowOff>131046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0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109473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45399</xdr:rowOff>
    </xdr:from>
    <xdr:to>
      <xdr:col>26</xdr:col>
      <xdr:colOff>101600</xdr:colOff>
      <xdr:row>20</xdr:row>
      <xdr:rowOff>146999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2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131776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08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71329</xdr:rowOff>
    </xdr:from>
    <xdr:to>
      <xdr:col>22</xdr:col>
      <xdr:colOff>165100</xdr:colOff>
      <xdr:row>21</xdr:row>
      <xdr:rowOff>1479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4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157706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3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74872</xdr:rowOff>
    </xdr:from>
    <xdr:to>
      <xdr:col>19</xdr:col>
      <xdr:colOff>38100</xdr:colOff>
      <xdr:row>21</xdr:row>
      <xdr:rowOff>5022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5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161249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3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69304</xdr:rowOff>
    </xdr:from>
    <xdr:to>
      <xdr:col>15</xdr:col>
      <xdr:colOff>101600</xdr:colOff>
      <xdr:row>20</xdr:row>
      <xdr:rowOff>170904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155681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264682</xdr:rowOff>
    </xdr:from>
    <xdr:to>
      <xdr:col>29</xdr:col>
      <xdr:colOff>127000</xdr:colOff>
      <xdr:row>35</xdr:row>
      <xdr:rowOff>282579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75032"/>
          <a:ext cx="647700" cy="17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264682</xdr:rowOff>
    </xdr:from>
    <xdr:to>
      <xdr:col>26</xdr:col>
      <xdr:colOff>50800</xdr:colOff>
      <xdr:row>35</xdr:row>
      <xdr:rowOff>305275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75032"/>
          <a:ext cx="698500" cy="4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305275</xdr:rowOff>
    </xdr:from>
    <xdr:to>
      <xdr:col>22</xdr:col>
      <xdr:colOff>114300</xdr:colOff>
      <xdr:row>35</xdr:row>
      <xdr:rowOff>335614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5625"/>
          <a:ext cx="6985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334863</xdr:rowOff>
    </xdr:from>
    <xdr:to>
      <xdr:col>18</xdr:col>
      <xdr:colOff>177800</xdr:colOff>
      <xdr:row>35</xdr:row>
      <xdr:rowOff>335614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45213"/>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231779</xdr:rowOff>
    </xdr:from>
    <xdr:to>
      <xdr:col>29</xdr:col>
      <xdr:colOff>177800</xdr:colOff>
      <xdr:row>35</xdr:row>
      <xdr:rowOff>333379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4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203856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1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213882</xdr:rowOff>
    </xdr:from>
    <xdr:to>
      <xdr:col>26</xdr:col>
      <xdr:colOff>101600</xdr:colOff>
      <xdr:row>35</xdr:row>
      <xdr:rowOff>315482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2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300259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1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254475</xdr:rowOff>
    </xdr:from>
    <xdr:to>
      <xdr:col>22</xdr:col>
      <xdr:colOff>165100</xdr:colOff>
      <xdr:row>36</xdr:row>
      <xdr:rowOff>13175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340852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284814</xdr:rowOff>
    </xdr:from>
    <xdr:to>
      <xdr:col>19</xdr:col>
      <xdr:colOff>38100</xdr:colOff>
      <xdr:row>36</xdr:row>
      <xdr:rowOff>43514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9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28291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8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284063</xdr:rowOff>
    </xdr:from>
    <xdr:to>
      <xdr:col>15</xdr:col>
      <xdr:colOff>101600</xdr:colOff>
      <xdr:row>36</xdr:row>
      <xdr:rowOff>42763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9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27540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8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41,602
41,450
28.73
13,634,517
12,786,712
703,572
7,704,053
13,460,483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54261</xdr:rowOff>
    </xdr:from>
    <xdr:to>
      <xdr:col>24</xdr:col>
      <xdr:colOff>63500</xdr:colOff>
      <xdr:row>39</xdr:row>
      <xdr:rowOff>92532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740811"/>
          <a:ext cx="8382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92532</xdr:rowOff>
    </xdr:from>
    <xdr:to>
      <xdr:col>19</xdr:col>
      <xdr:colOff>177800</xdr:colOff>
      <xdr:row>39</xdr:row>
      <xdr:rowOff>121641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79082"/>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121641</xdr:rowOff>
    </xdr:from>
    <xdr:to>
      <xdr:col>15</xdr:col>
      <xdr:colOff>50800</xdr:colOff>
      <xdr:row>39</xdr:row>
      <xdr:rowOff>138271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808191"/>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110630</xdr:rowOff>
    </xdr:from>
    <xdr:to>
      <xdr:col>10</xdr:col>
      <xdr:colOff>114300</xdr:colOff>
      <xdr:row>39</xdr:row>
      <xdr:rowOff>138271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97180"/>
          <a:ext cx="8890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3461</xdr:rowOff>
    </xdr:from>
    <xdr:to>
      <xdr:col>24</xdr:col>
      <xdr:colOff>114300</xdr:colOff>
      <xdr:row>39</xdr:row>
      <xdr:rowOff>105061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89838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6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41732</xdr:rowOff>
    </xdr:from>
    <xdr:to>
      <xdr:col>20</xdr:col>
      <xdr:colOff>38100</xdr:colOff>
      <xdr:row>39</xdr:row>
      <xdr:rowOff>143332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134459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8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70841</xdr:rowOff>
    </xdr:from>
    <xdr:to>
      <xdr:col>15</xdr:col>
      <xdr:colOff>101600</xdr:colOff>
      <xdr:row>40</xdr:row>
      <xdr:rowOff>991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163568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87471</xdr:rowOff>
    </xdr:from>
    <xdr:to>
      <xdr:col>10</xdr:col>
      <xdr:colOff>165100</xdr:colOff>
      <xdr:row>40</xdr:row>
      <xdr:rowOff>17621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8748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59830</xdr:rowOff>
    </xdr:from>
    <xdr:to>
      <xdr:col>6</xdr:col>
      <xdr:colOff>38100</xdr:colOff>
      <xdr:row>39</xdr:row>
      <xdr:rowOff>161430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152557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52540</xdr:rowOff>
    </xdr:from>
    <xdr:to>
      <xdr:col>24</xdr:col>
      <xdr:colOff>63500</xdr:colOff>
      <xdr:row>58</xdr:row>
      <xdr:rowOff>72631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6640"/>
          <a:ext cx="8382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72631</xdr:rowOff>
    </xdr:from>
    <xdr:to>
      <xdr:col>19</xdr:col>
      <xdr:colOff>177800</xdr:colOff>
      <xdr:row>58</xdr:row>
      <xdr:rowOff>84175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6731"/>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84175</xdr:rowOff>
    </xdr:from>
    <xdr:to>
      <xdr:col>15</xdr:col>
      <xdr:colOff>50800</xdr:colOff>
      <xdr:row>58</xdr:row>
      <xdr:rowOff>101422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827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101422</xdr:rowOff>
    </xdr:from>
    <xdr:to>
      <xdr:col>10</xdr:col>
      <xdr:colOff>114300</xdr:colOff>
      <xdr:row>58</xdr:row>
      <xdr:rowOff>108204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552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1740</xdr:rowOff>
    </xdr:from>
    <xdr:to>
      <xdr:col>24</xdr:col>
      <xdr:colOff>114300</xdr:colOff>
      <xdr:row>58</xdr:row>
      <xdr:rowOff>103340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88117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21831</xdr:rowOff>
    </xdr:from>
    <xdr:to>
      <xdr:col>20</xdr:col>
      <xdr:colOff>38100</xdr:colOff>
      <xdr:row>58</xdr:row>
      <xdr:rowOff>123431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114558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33375</xdr:rowOff>
    </xdr:from>
    <xdr:to>
      <xdr:col>15</xdr:col>
      <xdr:colOff>101600</xdr:colOff>
      <xdr:row>58</xdr:row>
      <xdr:rowOff>134975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126102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50622</xdr:rowOff>
    </xdr:from>
    <xdr:to>
      <xdr:col>10</xdr:col>
      <xdr:colOff>165100</xdr:colOff>
      <xdr:row>58</xdr:row>
      <xdr:rowOff>152222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143349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57404</xdr:rowOff>
    </xdr:from>
    <xdr:to>
      <xdr:col>6</xdr:col>
      <xdr:colOff>38100</xdr:colOff>
      <xdr:row>58</xdr:row>
      <xdr:rowOff>159004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150131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50088</xdr:rowOff>
    </xdr:from>
    <xdr:to>
      <xdr:col>24</xdr:col>
      <xdr:colOff>63500</xdr:colOff>
      <xdr:row>77</xdr:row>
      <xdr:rowOff>65176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51738"/>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65176</xdr:rowOff>
    </xdr:from>
    <xdr:to>
      <xdr:col>19</xdr:col>
      <xdr:colOff>177800</xdr:colOff>
      <xdr:row>77</xdr:row>
      <xdr:rowOff>71234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6682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63633</xdr:rowOff>
    </xdr:from>
    <xdr:to>
      <xdr:col>15</xdr:col>
      <xdr:colOff>50800</xdr:colOff>
      <xdr:row>77</xdr:row>
      <xdr:rowOff>71234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6528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56490</xdr:rowOff>
    </xdr:from>
    <xdr:to>
      <xdr:col>10</xdr:col>
      <xdr:colOff>114300</xdr:colOff>
      <xdr:row>77</xdr:row>
      <xdr:rowOff>63633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58140"/>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170738</xdr:rowOff>
    </xdr:from>
    <xdr:to>
      <xdr:col>24</xdr:col>
      <xdr:colOff>114300</xdr:colOff>
      <xdr:row>77</xdr:row>
      <xdr:rowOff>100888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149165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14376</xdr:rowOff>
    </xdr:from>
    <xdr:to>
      <xdr:col>20</xdr:col>
      <xdr:colOff>38100</xdr:colOff>
      <xdr:row>77</xdr:row>
      <xdr:rowOff>115976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107103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0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20434</xdr:rowOff>
    </xdr:from>
    <xdr:to>
      <xdr:col>15</xdr:col>
      <xdr:colOff>101600</xdr:colOff>
      <xdr:row>77</xdr:row>
      <xdr:rowOff>122034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113161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1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12833</xdr:rowOff>
    </xdr:from>
    <xdr:to>
      <xdr:col>10</xdr:col>
      <xdr:colOff>165100</xdr:colOff>
      <xdr:row>77</xdr:row>
      <xdr:rowOff>114433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105560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0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5690</xdr:rowOff>
    </xdr:from>
    <xdr:to>
      <xdr:col>6</xdr:col>
      <xdr:colOff>38100</xdr:colOff>
      <xdr:row>77</xdr:row>
      <xdr:rowOff>107290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98417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0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27507</xdr:rowOff>
    </xdr:from>
    <xdr:to>
      <xdr:col>24</xdr:col>
      <xdr:colOff>63500</xdr:colOff>
      <xdr:row>96</xdr:row>
      <xdr:rowOff>100609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86707"/>
          <a:ext cx="838200" cy="7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100609</xdr:rowOff>
    </xdr:from>
    <xdr:to>
      <xdr:col>19</xdr:col>
      <xdr:colOff>177800</xdr:colOff>
      <xdr:row>96</xdr:row>
      <xdr:rowOff>108103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59809"/>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108103</xdr:rowOff>
    </xdr:from>
    <xdr:to>
      <xdr:col>15</xdr:col>
      <xdr:colOff>50800</xdr:colOff>
      <xdr:row>96</xdr:row>
      <xdr:rowOff>151048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67303"/>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151048</xdr:rowOff>
    </xdr:from>
    <xdr:to>
      <xdr:col>10</xdr:col>
      <xdr:colOff>114300</xdr:colOff>
      <xdr:row>97</xdr:row>
      <xdr:rowOff>66858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10248"/>
          <a:ext cx="8890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148157</xdr:rowOff>
    </xdr:from>
    <xdr:to>
      <xdr:col>24</xdr:col>
      <xdr:colOff>114300</xdr:colOff>
      <xdr:row>96</xdr:row>
      <xdr:rowOff>78307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171034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49809</xdr:rowOff>
    </xdr:from>
    <xdr:to>
      <xdr:col>20</xdr:col>
      <xdr:colOff>38100</xdr:colOff>
      <xdr:row>96</xdr:row>
      <xdr:rowOff>151409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167936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2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57303</xdr:rowOff>
    </xdr:from>
    <xdr:to>
      <xdr:col>15</xdr:col>
      <xdr:colOff>101600</xdr:colOff>
      <xdr:row>96</xdr:row>
      <xdr:rowOff>158903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100248</xdr:rowOff>
    </xdr:from>
    <xdr:to>
      <xdr:col>10</xdr:col>
      <xdr:colOff>165100</xdr:colOff>
      <xdr:row>97</xdr:row>
      <xdr:rowOff>30398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46925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16058</xdr:rowOff>
    </xdr:from>
    <xdr:to>
      <xdr:col>6</xdr:col>
      <xdr:colOff>38100</xdr:colOff>
      <xdr:row>97</xdr:row>
      <xdr:rowOff>117658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134185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42077</xdr:rowOff>
    </xdr:from>
    <xdr:to>
      <xdr:col>55</xdr:col>
      <xdr:colOff>0</xdr:colOff>
      <xdr:row>37</xdr:row>
      <xdr:rowOff>77390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85727"/>
          <a:ext cx="838200" cy="3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77390</xdr:rowOff>
    </xdr:from>
    <xdr:to>
      <xdr:col>50</xdr:col>
      <xdr:colOff>114300</xdr:colOff>
      <xdr:row>37</xdr:row>
      <xdr:rowOff>89441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21040"/>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72241</xdr:rowOff>
    </xdr:from>
    <xdr:to>
      <xdr:col>45</xdr:col>
      <xdr:colOff>177800</xdr:colOff>
      <xdr:row>37</xdr:row>
      <xdr:rowOff>89441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15891"/>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67147</xdr:rowOff>
    </xdr:from>
    <xdr:to>
      <xdr:col>41</xdr:col>
      <xdr:colOff>50800</xdr:colOff>
      <xdr:row>37</xdr:row>
      <xdr:rowOff>72241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10797"/>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162727</xdr:rowOff>
    </xdr:from>
    <xdr:to>
      <xdr:col>55</xdr:col>
      <xdr:colOff>50800</xdr:colOff>
      <xdr:row>37</xdr:row>
      <xdr:rowOff>92877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141154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26590</xdr:rowOff>
    </xdr:from>
    <xdr:to>
      <xdr:col>50</xdr:col>
      <xdr:colOff>165100</xdr:colOff>
      <xdr:row>37</xdr:row>
      <xdr:rowOff>128190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119317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38641</xdr:rowOff>
    </xdr:from>
    <xdr:to>
      <xdr:col>46</xdr:col>
      <xdr:colOff>38100</xdr:colOff>
      <xdr:row>37</xdr:row>
      <xdr:rowOff>140241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131367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21441</xdr:rowOff>
    </xdr:from>
    <xdr:to>
      <xdr:col>41</xdr:col>
      <xdr:colOff>101600</xdr:colOff>
      <xdr:row>37</xdr:row>
      <xdr:rowOff>123041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114168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16347</xdr:rowOff>
    </xdr:from>
    <xdr:to>
      <xdr:col>36</xdr:col>
      <xdr:colOff>165100</xdr:colOff>
      <xdr:row>37</xdr:row>
      <xdr:rowOff>117947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109074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61451</xdr:rowOff>
    </xdr:from>
    <xdr:to>
      <xdr:col>55</xdr:col>
      <xdr:colOff>0</xdr:colOff>
      <xdr:row>58</xdr:row>
      <xdr:rowOff>74732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05551"/>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33175</xdr:rowOff>
    </xdr:from>
    <xdr:to>
      <xdr:col>50</xdr:col>
      <xdr:colOff>114300</xdr:colOff>
      <xdr:row>58</xdr:row>
      <xdr:rowOff>74732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77275"/>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21262</xdr:rowOff>
    </xdr:from>
    <xdr:to>
      <xdr:col>45</xdr:col>
      <xdr:colOff>177800</xdr:colOff>
      <xdr:row>58</xdr:row>
      <xdr:rowOff>33175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65362"/>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21262</xdr:rowOff>
    </xdr:from>
    <xdr:to>
      <xdr:col>41</xdr:col>
      <xdr:colOff>50800</xdr:colOff>
      <xdr:row>58</xdr:row>
      <xdr:rowOff>57706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65362"/>
          <a:ext cx="8890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10651</xdr:rowOff>
    </xdr:from>
    <xdr:to>
      <xdr:col>55</xdr:col>
      <xdr:colOff>50800</xdr:colOff>
      <xdr:row>58</xdr:row>
      <xdr:rowOff>112251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23932</xdr:rowOff>
    </xdr:from>
    <xdr:to>
      <xdr:col>50</xdr:col>
      <xdr:colOff>165100</xdr:colOff>
      <xdr:row>58</xdr:row>
      <xdr:rowOff>125532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116659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153825</xdr:rowOff>
    </xdr:from>
    <xdr:to>
      <xdr:col>46</xdr:col>
      <xdr:colOff>38100</xdr:colOff>
      <xdr:row>58</xdr:row>
      <xdr:rowOff>83975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75102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141912</xdr:rowOff>
    </xdr:from>
    <xdr:to>
      <xdr:col>41</xdr:col>
      <xdr:colOff>101600</xdr:colOff>
      <xdr:row>58</xdr:row>
      <xdr:rowOff>72062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88589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6906</xdr:rowOff>
    </xdr:from>
    <xdr:to>
      <xdr:col>36</xdr:col>
      <xdr:colOff>165100</xdr:colOff>
      <xdr:row>58</xdr:row>
      <xdr:rowOff>108506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99633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110075</xdr:rowOff>
    </xdr:from>
    <xdr:to>
      <xdr:col>55</xdr:col>
      <xdr:colOff>0</xdr:colOff>
      <xdr:row>78</xdr:row>
      <xdr:rowOff>133983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83175"/>
          <a:ext cx="8382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111758</xdr:rowOff>
    </xdr:from>
    <xdr:to>
      <xdr:col>50</xdr:col>
      <xdr:colOff>114300</xdr:colOff>
      <xdr:row>78</xdr:row>
      <xdr:rowOff>133983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84858"/>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111758</xdr:rowOff>
    </xdr:from>
    <xdr:to>
      <xdr:col>45</xdr:col>
      <xdr:colOff>177800</xdr:colOff>
      <xdr:row>78</xdr:row>
      <xdr:rowOff>115532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84858"/>
          <a:ext cx="889000" cy="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115532</xdr:rowOff>
    </xdr:from>
    <xdr:to>
      <xdr:col>41</xdr:col>
      <xdr:colOff>50800</xdr:colOff>
      <xdr:row>78</xdr:row>
      <xdr:rowOff>115630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8863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59275</xdr:rowOff>
    </xdr:from>
    <xdr:to>
      <xdr:col>55</xdr:col>
      <xdr:colOff>50800</xdr:colOff>
      <xdr:row>78</xdr:row>
      <xdr:rowOff>160875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83183</xdr:rowOff>
    </xdr:from>
    <xdr:to>
      <xdr:col>50</xdr:col>
      <xdr:colOff>165100</xdr:colOff>
      <xdr:row>79</xdr:row>
      <xdr:rowOff>13333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60958</xdr:rowOff>
    </xdr:from>
    <xdr:to>
      <xdr:col>46</xdr:col>
      <xdr:colOff>38100</xdr:colOff>
      <xdr:row>78</xdr:row>
      <xdr:rowOff>162558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153685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64732</xdr:rowOff>
    </xdr:from>
    <xdr:to>
      <xdr:col>41</xdr:col>
      <xdr:colOff>101600</xdr:colOff>
      <xdr:row>78</xdr:row>
      <xdr:rowOff>166332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157459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64830</xdr:rowOff>
    </xdr:from>
    <xdr:to>
      <xdr:col>36</xdr:col>
      <xdr:colOff>165100</xdr:colOff>
      <xdr:row>78</xdr:row>
      <xdr:rowOff>166430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157557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138557</xdr:rowOff>
    </xdr:from>
    <xdr:to>
      <xdr:col>55</xdr:col>
      <xdr:colOff>0</xdr:colOff>
      <xdr:row>98</xdr:row>
      <xdr:rowOff>144935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40657"/>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138557</xdr:rowOff>
    </xdr:from>
    <xdr:to>
      <xdr:col>50</xdr:col>
      <xdr:colOff>114300</xdr:colOff>
      <xdr:row>98</xdr:row>
      <xdr:rowOff>139114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40657"/>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60742</xdr:rowOff>
    </xdr:from>
    <xdr:to>
      <xdr:col>45</xdr:col>
      <xdr:colOff>177800</xdr:colOff>
      <xdr:row>98</xdr:row>
      <xdr:rowOff>139114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62842"/>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60742</xdr:rowOff>
    </xdr:from>
    <xdr:to>
      <xdr:col>41</xdr:col>
      <xdr:colOff>50800</xdr:colOff>
      <xdr:row>98</xdr:row>
      <xdr:rowOff>166332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62842"/>
          <a:ext cx="889000" cy="10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94135</xdr:rowOff>
    </xdr:from>
    <xdr:to>
      <xdr:col>55</xdr:col>
      <xdr:colOff>50800</xdr:colOff>
      <xdr:row>99</xdr:row>
      <xdr:rowOff>24285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9062</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87757</xdr:rowOff>
    </xdr:from>
    <xdr:to>
      <xdr:col>50</xdr:col>
      <xdr:colOff>165100</xdr:colOff>
      <xdr:row>99</xdr:row>
      <xdr:rowOff>17907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88314</xdr:rowOff>
    </xdr:from>
    <xdr:to>
      <xdr:col>46</xdr:col>
      <xdr:colOff>38100</xdr:colOff>
      <xdr:row>99</xdr:row>
      <xdr:rowOff>18464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9591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8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9942</xdr:rowOff>
    </xdr:from>
    <xdr:to>
      <xdr:col>41</xdr:col>
      <xdr:colOff>101600</xdr:colOff>
      <xdr:row>98</xdr:row>
      <xdr:rowOff>111542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102669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115532</xdr:rowOff>
    </xdr:from>
    <xdr:to>
      <xdr:col>36</xdr:col>
      <xdr:colOff>165100</xdr:colOff>
      <xdr:row>99</xdr:row>
      <xdr:rowOff>45682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36809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42411</xdr:rowOff>
    </xdr:from>
    <xdr:to>
      <xdr:col>85</xdr:col>
      <xdr:colOff>127000</xdr:colOff>
      <xdr:row>39</xdr:row>
      <xdr:rowOff>43791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8961"/>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43791</xdr:rowOff>
    </xdr:from>
    <xdr:to>
      <xdr:col>81</xdr:col>
      <xdr:colOff>50800</xdr:colOff>
      <xdr:row>39</xdr:row>
      <xdr:rowOff>44221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30341"/>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43421</xdr:rowOff>
    </xdr:from>
    <xdr:to>
      <xdr:col>76</xdr:col>
      <xdr:colOff>114300</xdr:colOff>
      <xdr:row>39</xdr:row>
      <xdr:rowOff>44221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997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42256</xdr:rowOff>
    </xdr:from>
    <xdr:to>
      <xdr:col>71</xdr:col>
      <xdr:colOff>177800</xdr:colOff>
      <xdr:row>39</xdr:row>
      <xdr:rowOff>43421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8806"/>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163061</xdr:rowOff>
    </xdr:from>
    <xdr:to>
      <xdr:col>85</xdr:col>
      <xdr:colOff>177800</xdr:colOff>
      <xdr:row>39</xdr:row>
      <xdr:rowOff>93211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135811</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164441</xdr:rowOff>
    </xdr:from>
    <xdr:to>
      <xdr:col>81</xdr:col>
      <xdr:colOff>101600</xdr:colOff>
      <xdr:row>39</xdr:row>
      <xdr:rowOff>94591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85718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7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164871</xdr:rowOff>
    </xdr:from>
    <xdr:to>
      <xdr:col>76</xdr:col>
      <xdr:colOff>165100</xdr:colOff>
      <xdr:row>39</xdr:row>
      <xdr:rowOff>95021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86148</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164071</xdr:rowOff>
    </xdr:from>
    <xdr:to>
      <xdr:col>72</xdr:col>
      <xdr:colOff>38100</xdr:colOff>
      <xdr:row>39</xdr:row>
      <xdr:rowOff>94221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85348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162906</xdr:rowOff>
    </xdr:from>
    <xdr:to>
      <xdr:col>67</xdr:col>
      <xdr:colOff>101600</xdr:colOff>
      <xdr:row>39</xdr:row>
      <xdr:rowOff>93056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84183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136449</xdr:rowOff>
    </xdr:from>
    <xdr:to>
      <xdr:col>85</xdr:col>
      <xdr:colOff>127000</xdr:colOff>
      <xdr:row>76</xdr:row>
      <xdr:rowOff>142442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66649"/>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136449</xdr:rowOff>
    </xdr:from>
    <xdr:to>
      <xdr:col>81</xdr:col>
      <xdr:colOff>50800</xdr:colOff>
      <xdr:row>76</xdr:row>
      <xdr:rowOff>147079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6664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147079</xdr:rowOff>
    </xdr:from>
    <xdr:to>
      <xdr:col>76</xdr:col>
      <xdr:colOff>114300</xdr:colOff>
      <xdr:row>77</xdr:row>
      <xdr:rowOff>8559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77279"/>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8559</xdr:rowOff>
    </xdr:from>
    <xdr:to>
      <xdr:col>71</xdr:col>
      <xdr:colOff>177800</xdr:colOff>
      <xdr:row>77</xdr:row>
      <xdr:rowOff>13348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1020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114519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85649</xdr:rowOff>
    </xdr:from>
    <xdr:to>
      <xdr:col>81</xdr:col>
      <xdr:colOff>101600</xdr:colOff>
      <xdr:row>77</xdr:row>
      <xdr:rowOff>15799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32326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96279</xdr:rowOff>
    </xdr:from>
    <xdr:to>
      <xdr:col>76</xdr:col>
      <xdr:colOff>165100</xdr:colOff>
      <xdr:row>77</xdr:row>
      <xdr:rowOff>26429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42956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129209</xdr:rowOff>
    </xdr:from>
    <xdr:to>
      <xdr:col>72</xdr:col>
      <xdr:colOff>38100</xdr:colOff>
      <xdr:row>77</xdr:row>
      <xdr:rowOff>59359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50486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5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133998</xdr:rowOff>
    </xdr:from>
    <xdr:to>
      <xdr:col>67</xdr:col>
      <xdr:colOff>101600</xdr:colOff>
      <xdr:row>77</xdr:row>
      <xdr:rowOff>64148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55275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26339</xdr:rowOff>
    </xdr:from>
    <xdr:to>
      <xdr:col>85</xdr:col>
      <xdr:colOff>127000</xdr:colOff>
      <xdr:row>99</xdr:row>
      <xdr:rowOff>27775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99889"/>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26175</xdr:rowOff>
    </xdr:from>
    <xdr:to>
      <xdr:col>81</xdr:col>
      <xdr:colOff>50800</xdr:colOff>
      <xdr:row>99</xdr:row>
      <xdr:rowOff>26339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9972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24194</xdr:rowOff>
    </xdr:from>
    <xdr:to>
      <xdr:col>76</xdr:col>
      <xdr:colOff>114300</xdr:colOff>
      <xdr:row>99</xdr:row>
      <xdr:rowOff>26175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9774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98958</xdr:rowOff>
    </xdr:from>
    <xdr:to>
      <xdr:col>71</xdr:col>
      <xdr:colOff>177800</xdr:colOff>
      <xdr:row>99</xdr:row>
      <xdr:rowOff>24194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01058"/>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148425</xdr:rowOff>
    </xdr:from>
    <xdr:to>
      <xdr:col>85</xdr:col>
      <xdr:colOff>177800</xdr:colOff>
      <xdr:row>99</xdr:row>
      <xdr:rowOff>78575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63352</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6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146989</xdr:rowOff>
    </xdr:from>
    <xdr:to>
      <xdr:col>81</xdr:col>
      <xdr:colOff>101600</xdr:colOff>
      <xdr:row>99</xdr:row>
      <xdr:rowOff>77139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68266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146825</xdr:rowOff>
    </xdr:from>
    <xdr:to>
      <xdr:col>76</xdr:col>
      <xdr:colOff>165100</xdr:colOff>
      <xdr:row>99</xdr:row>
      <xdr:rowOff>76975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68102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144844</xdr:rowOff>
    </xdr:from>
    <xdr:to>
      <xdr:col>72</xdr:col>
      <xdr:colOff>38100</xdr:colOff>
      <xdr:row>99</xdr:row>
      <xdr:rowOff>74994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66121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48158</xdr:rowOff>
    </xdr:from>
    <xdr:to>
      <xdr:col>67</xdr:col>
      <xdr:colOff>101600</xdr:colOff>
      <xdr:row>98</xdr:row>
      <xdr:rowOff>149758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140885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4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25286</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5403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145936</xdr:rowOff>
    </xdr:from>
    <xdr:to>
      <xdr:col>116</xdr:col>
      <xdr:colOff>114300</xdr:colOff>
      <xdr:row>38</xdr:row>
      <xdr:rowOff>76085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60863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5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84470</xdr:rowOff>
    </xdr:from>
    <xdr:to>
      <xdr:col>116</xdr:col>
      <xdr:colOff>63500</xdr:colOff>
      <xdr:row>58</xdr:row>
      <xdr:rowOff>84882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28570"/>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84882</xdr:rowOff>
    </xdr:from>
    <xdr:to>
      <xdr:col>111</xdr:col>
      <xdr:colOff>177800</xdr:colOff>
      <xdr:row>58</xdr:row>
      <xdr:rowOff>85522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2898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85522</xdr:rowOff>
    </xdr:from>
    <xdr:to>
      <xdr:col>107</xdr:col>
      <xdr:colOff>50800</xdr:colOff>
      <xdr:row>58</xdr:row>
      <xdr:rowOff>85934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2962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85888</xdr:rowOff>
    </xdr:from>
    <xdr:to>
      <xdr:col>102</xdr:col>
      <xdr:colOff>114300</xdr:colOff>
      <xdr:row>58</xdr:row>
      <xdr:rowOff>85934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299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33670</xdr:rowOff>
    </xdr:from>
    <xdr:to>
      <xdr:col>116</xdr:col>
      <xdr:colOff>114300</xdr:colOff>
      <xdr:row>58</xdr:row>
      <xdr:rowOff>135270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34082</xdr:rowOff>
    </xdr:from>
    <xdr:to>
      <xdr:col>112</xdr:col>
      <xdr:colOff>38100</xdr:colOff>
      <xdr:row>58</xdr:row>
      <xdr:rowOff>135682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126809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7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34722</xdr:rowOff>
    </xdr:from>
    <xdr:to>
      <xdr:col>107</xdr:col>
      <xdr:colOff>101600</xdr:colOff>
      <xdr:row>58</xdr:row>
      <xdr:rowOff>136322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127449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35134</xdr:rowOff>
    </xdr:from>
    <xdr:to>
      <xdr:col>102</xdr:col>
      <xdr:colOff>165100</xdr:colOff>
      <xdr:row>58</xdr:row>
      <xdr:rowOff>136734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127861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35088</xdr:rowOff>
    </xdr:from>
    <xdr:to>
      <xdr:col>98</xdr:col>
      <xdr:colOff>38100</xdr:colOff>
      <xdr:row>58</xdr:row>
      <xdr:rowOff>136688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127815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30429</xdr:rowOff>
    </xdr:from>
    <xdr:to>
      <xdr:col>116</xdr:col>
      <xdr:colOff>63500</xdr:colOff>
      <xdr:row>76</xdr:row>
      <xdr:rowOff>38430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06062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38430</xdr:rowOff>
    </xdr:from>
    <xdr:to>
      <xdr:col>111</xdr:col>
      <xdr:colOff>177800</xdr:colOff>
      <xdr:row>76</xdr:row>
      <xdr:rowOff>122875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068630"/>
          <a:ext cx="8890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122875</xdr:rowOff>
    </xdr:from>
    <xdr:to>
      <xdr:col>107</xdr:col>
      <xdr:colOff>50800</xdr:colOff>
      <xdr:row>77</xdr:row>
      <xdr:rowOff>3339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153075"/>
          <a:ext cx="889000" cy="5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144478</xdr:rowOff>
    </xdr:from>
    <xdr:to>
      <xdr:col>102</xdr:col>
      <xdr:colOff>114300</xdr:colOff>
      <xdr:row>77</xdr:row>
      <xdr:rowOff>3339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003228"/>
          <a:ext cx="889000" cy="20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151079</xdr:rowOff>
    </xdr:from>
    <xdr:to>
      <xdr:col>116</xdr:col>
      <xdr:colOff>114300</xdr:colOff>
      <xdr:row>76</xdr:row>
      <xdr:rowOff>81229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0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2506</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8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159080</xdr:rowOff>
    </xdr:from>
    <xdr:to>
      <xdr:col>112</xdr:col>
      <xdr:colOff>38100</xdr:colOff>
      <xdr:row>76</xdr:row>
      <xdr:rowOff>89230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0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80357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1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72075</xdr:rowOff>
    </xdr:from>
    <xdr:to>
      <xdr:col>107</xdr:col>
      <xdr:colOff>101600</xdr:colOff>
      <xdr:row>77</xdr:row>
      <xdr:rowOff>2225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1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164802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123989</xdr:rowOff>
    </xdr:from>
    <xdr:to>
      <xdr:col>102</xdr:col>
      <xdr:colOff>165100</xdr:colOff>
      <xdr:row>77</xdr:row>
      <xdr:rowOff>54139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1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45266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93678</xdr:rowOff>
    </xdr:from>
    <xdr:to>
      <xdr:col>98</xdr:col>
      <xdr:colOff>38100</xdr:colOff>
      <xdr:row>76</xdr:row>
      <xdr:rowOff>23828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40355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2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本町の住民一人当たりのコストのうち歳出額が一番大きいものは扶助費である。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扶助費の歳出決算額</a:t>
          </a:r>
          <a:r>
            <a:rPr kumimoji="1" lang="ja-JP" altLang="en-US" sz="1200">
              <a:solidFill>
                <a:sysClr val="windowText" lastClr="000000"/>
              </a:solidFill>
              <a:effectLst/>
              <a:latin typeface="+mn-lt"/>
              <a:ea typeface="+mn-ea"/>
              <a:cs typeface="+mn-cs"/>
            </a:rPr>
            <a:t>が増加したうえ</a:t>
          </a:r>
          <a:r>
            <a:rPr kumimoji="1" lang="ja-JP" altLang="ja-JP" sz="1200">
              <a:solidFill>
                <a:sysClr val="windowText" lastClr="000000"/>
              </a:solidFill>
              <a:effectLst/>
              <a:latin typeface="+mn-lt"/>
              <a:ea typeface="+mn-ea"/>
              <a:cs typeface="+mn-cs"/>
            </a:rPr>
            <a:t>、分母となる人口</a:t>
          </a:r>
          <a:r>
            <a:rPr kumimoji="1" lang="ja-JP" altLang="en-US" sz="1200">
              <a:solidFill>
                <a:sysClr val="windowText" lastClr="000000"/>
              </a:solidFill>
              <a:effectLst/>
              <a:latin typeface="+mn-lt"/>
              <a:ea typeface="+mn-ea"/>
              <a:cs typeface="+mn-cs"/>
            </a:rPr>
            <a:t>も年々</a:t>
          </a:r>
          <a:r>
            <a:rPr kumimoji="1" lang="ja-JP" altLang="ja-JP" sz="1200">
              <a:solidFill>
                <a:sysClr val="windowText" lastClr="000000"/>
              </a:solidFill>
              <a:effectLst/>
              <a:latin typeface="+mn-lt"/>
              <a:ea typeface="+mn-ea"/>
              <a:cs typeface="+mn-cs"/>
            </a:rPr>
            <a:t>減少し</a:t>
          </a:r>
          <a:r>
            <a:rPr kumimoji="1" lang="ja-JP" altLang="en-US" sz="1200">
              <a:solidFill>
                <a:sysClr val="windowText" lastClr="000000"/>
              </a:solidFill>
              <a:effectLst/>
              <a:latin typeface="+mn-lt"/>
              <a:ea typeface="+mn-ea"/>
              <a:cs typeface="+mn-cs"/>
            </a:rPr>
            <a:t>ているこ</a:t>
          </a:r>
          <a:r>
            <a:rPr kumimoji="1" lang="ja-JP" altLang="ja-JP" sz="1200">
              <a:solidFill>
                <a:sysClr val="windowText" lastClr="000000"/>
              </a:solidFill>
              <a:effectLst/>
              <a:latin typeface="+mn-lt"/>
              <a:ea typeface="+mn-ea"/>
              <a:cs typeface="+mn-cs"/>
            </a:rPr>
            <a:t>とにより</a:t>
          </a:r>
          <a:r>
            <a:rPr kumimoji="1" lang="ja-JP" altLang="en-US" sz="1200">
              <a:solidFill>
                <a:sysClr val="windowText" lastClr="000000"/>
              </a:solidFill>
              <a:effectLst/>
              <a:latin typeface="+mn-lt"/>
              <a:ea typeface="+mn-ea"/>
              <a:cs typeface="+mn-cs"/>
            </a:rPr>
            <a:t>、１</a:t>
          </a:r>
          <a:r>
            <a:rPr kumimoji="1" lang="ja-JP" altLang="ja-JP" sz="1200">
              <a:solidFill>
                <a:sysClr val="windowText" lastClr="000000"/>
              </a:solidFill>
              <a:effectLst/>
              <a:latin typeface="+mn-lt"/>
              <a:ea typeface="+mn-ea"/>
              <a:cs typeface="+mn-cs"/>
            </a:rPr>
            <a:t>人当たりのコストは７</a:t>
          </a:r>
          <a:r>
            <a:rPr kumimoji="1" lang="ja-JP" altLang="en-US" sz="1200">
              <a:solidFill>
                <a:sysClr val="windowText" lastClr="000000"/>
              </a:solidFill>
              <a:effectLst/>
              <a:latin typeface="+mn-lt"/>
              <a:ea typeface="+mn-ea"/>
              <a:cs typeface="+mn-cs"/>
            </a:rPr>
            <a:t>５</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８７１</a:t>
          </a:r>
          <a:r>
            <a:rPr kumimoji="1" lang="ja-JP" altLang="ja-JP" sz="1200">
              <a:solidFill>
                <a:sysClr val="windowText" lastClr="000000"/>
              </a:solidFill>
              <a:effectLst/>
              <a:latin typeface="+mn-lt"/>
              <a:ea typeface="+mn-ea"/>
              <a:cs typeface="+mn-cs"/>
            </a:rPr>
            <a:t>円となっており、</a:t>
          </a:r>
          <a:r>
            <a:rPr kumimoji="1" lang="ja-JP" altLang="en-US" sz="1200">
              <a:solidFill>
                <a:sysClr val="windowText" lastClr="000000"/>
              </a:solidFill>
              <a:effectLst/>
              <a:latin typeface="+mn-lt"/>
              <a:ea typeface="+mn-ea"/>
              <a:cs typeface="+mn-cs"/>
            </a:rPr>
            <a:t>昨年度と比して４，４７７円の増加となった。これは</a:t>
          </a:r>
          <a:r>
            <a:rPr kumimoji="1" lang="ja-JP" altLang="ja-JP" sz="1200">
              <a:solidFill>
                <a:sysClr val="windowText" lastClr="000000"/>
              </a:solidFill>
              <a:effectLst/>
              <a:latin typeface="+mn-lt"/>
              <a:ea typeface="+mn-ea"/>
              <a:cs typeface="+mn-cs"/>
            </a:rPr>
            <a:t>類似団体平均値よりも高い水準にあり、今後も増加していくことが予想される。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普通建設事業費について</a:t>
          </a:r>
          <a:r>
            <a:rPr kumimoji="1" lang="ja-JP" altLang="en-US" sz="1200">
              <a:solidFill>
                <a:sysClr val="windowText" lastClr="000000"/>
              </a:solidFill>
              <a:effectLst/>
              <a:latin typeface="+mn-lt"/>
              <a:ea typeface="+mn-ea"/>
              <a:cs typeface="+mn-cs"/>
            </a:rPr>
            <a:t>も令和元年度は５，８１０円の増となっており、特に新規整備事業について住民１人あたり１０，４５８円も増加している。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最も大きく影響したのは、町内全小中学校の普通教室・特別教室にエアコンを設置した空調設備整備事業と考えられ、次いで継続事業である西高田線街路事業が増加の要因となっている。</a:t>
          </a:r>
        </a:p>
        <a:p>
          <a:r>
            <a:rPr kumimoji="1" lang="ja-JP" altLang="en-US" sz="1200">
              <a:solidFill>
                <a:sysClr val="windowText" lastClr="000000"/>
              </a:solidFill>
              <a:effectLst/>
              <a:latin typeface="+mn-lt"/>
              <a:ea typeface="+mn-ea"/>
              <a:cs typeface="+mn-cs"/>
            </a:rPr>
            <a:t>今後は本町の主要な事業である高田南土地区画整理事業の一括施工を開始したことで、数年後の事業完了まで事業費は大きく膨らみ、さらにウエイトの大きな事業となることが見込まれる。</a:t>
          </a:r>
          <a:endParaRPr kumimoji="1" lang="en-US" altLang="ja-JP" sz="12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41,602
41,450
28.73
13,634,517
12,786,712
703,572
7,704,053
13,460,483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38789</xdr:rowOff>
    </xdr:from>
    <xdr:to>
      <xdr:col>24</xdr:col>
      <xdr:colOff>63500</xdr:colOff>
      <xdr:row>37</xdr:row>
      <xdr:rowOff>45648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824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45648</xdr:rowOff>
    </xdr:from>
    <xdr:to>
      <xdr:col>19</xdr:col>
      <xdr:colOff>177800</xdr:colOff>
      <xdr:row>37</xdr:row>
      <xdr:rowOff>58710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929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55118</xdr:rowOff>
    </xdr:from>
    <xdr:to>
      <xdr:col>15</xdr:col>
      <xdr:colOff>50800</xdr:colOff>
      <xdr:row>37</xdr:row>
      <xdr:rowOff>58710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9876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123372</xdr:rowOff>
    </xdr:from>
    <xdr:to>
      <xdr:col>10</xdr:col>
      <xdr:colOff>114300</xdr:colOff>
      <xdr:row>37</xdr:row>
      <xdr:rowOff>55118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95572"/>
          <a:ext cx="889000" cy="10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159439</xdr:rowOff>
    </xdr:from>
    <xdr:to>
      <xdr:col>24</xdr:col>
      <xdr:colOff>114300</xdr:colOff>
      <xdr:row>37</xdr:row>
      <xdr:rowOff>89589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137866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166298</xdr:rowOff>
    </xdr:from>
    <xdr:to>
      <xdr:col>20</xdr:col>
      <xdr:colOff>38100</xdr:colOff>
      <xdr:row>37</xdr:row>
      <xdr:rowOff>96448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7910</xdr:rowOff>
    </xdr:from>
    <xdr:to>
      <xdr:col>15</xdr:col>
      <xdr:colOff>101600</xdr:colOff>
      <xdr:row>37</xdr:row>
      <xdr:rowOff>109510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100637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4318</xdr:rowOff>
    </xdr:from>
    <xdr:to>
      <xdr:col>10</xdr:col>
      <xdr:colOff>165100</xdr:colOff>
      <xdr:row>37</xdr:row>
      <xdr:rowOff>105918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97045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72572</xdr:rowOff>
    </xdr:from>
    <xdr:to>
      <xdr:col>6</xdr:col>
      <xdr:colOff>38100</xdr:colOff>
      <xdr:row>37</xdr:row>
      <xdr:rowOff>2722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165299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83377</xdr:rowOff>
    </xdr:from>
    <xdr:to>
      <xdr:col>24</xdr:col>
      <xdr:colOff>63500</xdr:colOff>
      <xdr:row>59</xdr:row>
      <xdr:rowOff>90126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198927"/>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90126</xdr:rowOff>
    </xdr:from>
    <xdr:to>
      <xdr:col>19</xdr:col>
      <xdr:colOff>177800</xdr:colOff>
      <xdr:row>59</xdr:row>
      <xdr:rowOff>115077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205676"/>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115077</xdr:rowOff>
    </xdr:from>
    <xdr:to>
      <xdr:col>15</xdr:col>
      <xdr:colOff>50800</xdr:colOff>
      <xdr:row>59</xdr:row>
      <xdr:rowOff>118973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230627"/>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96288</xdr:rowOff>
    </xdr:from>
    <xdr:to>
      <xdr:col>10</xdr:col>
      <xdr:colOff>114300</xdr:colOff>
      <xdr:row>59</xdr:row>
      <xdr:rowOff>118973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211838"/>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32577</xdr:rowOff>
    </xdr:from>
    <xdr:to>
      <xdr:col>24</xdr:col>
      <xdr:colOff>114300</xdr:colOff>
      <xdr:row>59</xdr:row>
      <xdr:rowOff>134177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1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118954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39326</xdr:rowOff>
    </xdr:from>
    <xdr:to>
      <xdr:col>20</xdr:col>
      <xdr:colOff>38100</xdr:colOff>
      <xdr:row>59</xdr:row>
      <xdr:rowOff>140926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1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132053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2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64277</xdr:rowOff>
    </xdr:from>
    <xdr:to>
      <xdr:col>15</xdr:col>
      <xdr:colOff>101600</xdr:colOff>
      <xdr:row>59</xdr:row>
      <xdr:rowOff>165877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157004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68173</xdr:rowOff>
    </xdr:from>
    <xdr:to>
      <xdr:col>10</xdr:col>
      <xdr:colOff>165100</xdr:colOff>
      <xdr:row>59</xdr:row>
      <xdr:rowOff>169773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1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160900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2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45488</xdr:rowOff>
    </xdr:from>
    <xdr:to>
      <xdr:col>6</xdr:col>
      <xdr:colOff>38100</xdr:colOff>
      <xdr:row>59</xdr:row>
      <xdr:rowOff>147088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1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138215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25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43154</xdr:rowOff>
    </xdr:from>
    <xdr:to>
      <xdr:col>24</xdr:col>
      <xdr:colOff>63500</xdr:colOff>
      <xdr:row>77</xdr:row>
      <xdr:rowOff>132029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44804"/>
          <a:ext cx="838200" cy="8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57150</xdr:rowOff>
    </xdr:from>
    <xdr:to>
      <xdr:col>19</xdr:col>
      <xdr:colOff>177800</xdr:colOff>
      <xdr:row>77</xdr:row>
      <xdr:rowOff>132029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58800"/>
          <a:ext cx="889000" cy="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57150</xdr:rowOff>
    </xdr:from>
    <xdr:to>
      <xdr:col>15</xdr:col>
      <xdr:colOff>50800</xdr:colOff>
      <xdr:row>77</xdr:row>
      <xdr:rowOff>102197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58800"/>
          <a:ext cx="8890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102197</xdr:rowOff>
    </xdr:from>
    <xdr:to>
      <xdr:col>10</xdr:col>
      <xdr:colOff>114300</xdr:colOff>
      <xdr:row>78</xdr:row>
      <xdr:rowOff>43814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03847"/>
          <a:ext cx="889000" cy="1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163804</xdr:rowOff>
    </xdr:from>
    <xdr:to>
      <xdr:col>24</xdr:col>
      <xdr:colOff>114300</xdr:colOff>
      <xdr:row>77</xdr:row>
      <xdr:rowOff>93954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142231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81229</xdr:rowOff>
    </xdr:from>
    <xdr:to>
      <xdr:col>20</xdr:col>
      <xdr:colOff>38100</xdr:colOff>
      <xdr:row>78</xdr:row>
      <xdr:rowOff>11379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7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6350</xdr:rowOff>
    </xdr:from>
    <xdr:to>
      <xdr:col>15</xdr:col>
      <xdr:colOff>101600</xdr:colOff>
      <xdr:row>77</xdr:row>
      <xdr:rowOff>107950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99077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0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51397</xdr:rowOff>
    </xdr:from>
    <xdr:to>
      <xdr:col>10</xdr:col>
      <xdr:colOff>165100</xdr:colOff>
      <xdr:row>77</xdr:row>
      <xdr:rowOff>152997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144124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164464</xdr:rowOff>
    </xdr:from>
    <xdr:to>
      <xdr:col>6</xdr:col>
      <xdr:colOff>38100</xdr:colOff>
      <xdr:row>78</xdr:row>
      <xdr:rowOff>94614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85741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5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19114</xdr:rowOff>
    </xdr:from>
    <xdr:to>
      <xdr:col>24</xdr:col>
      <xdr:colOff>63500</xdr:colOff>
      <xdr:row>99</xdr:row>
      <xdr:rowOff>36373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92664"/>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36373</xdr:rowOff>
    </xdr:from>
    <xdr:to>
      <xdr:col>19</xdr:col>
      <xdr:colOff>177800</xdr:colOff>
      <xdr:row>99</xdr:row>
      <xdr:rowOff>64818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7009923"/>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64818</xdr:rowOff>
    </xdr:from>
    <xdr:to>
      <xdr:col>15</xdr:col>
      <xdr:colOff>50800</xdr:colOff>
      <xdr:row>99</xdr:row>
      <xdr:rowOff>80541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38368"/>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80541</xdr:rowOff>
    </xdr:from>
    <xdr:to>
      <xdr:col>10</xdr:col>
      <xdr:colOff>114300</xdr:colOff>
      <xdr:row>99</xdr:row>
      <xdr:rowOff>84444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7054091"/>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139764</xdr:rowOff>
    </xdr:from>
    <xdr:to>
      <xdr:col>24</xdr:col>
      <xdr:colOff>114300</xdr:colOff>
      <xdr:row>99</xdr:row>
      <xdr:rowOff>69914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54691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157023</xdr:rowOff>
    </xdr:from>
    <xdr:to>
      <xdr:col>20</xdr:col>
      <xdr:colOff>38100</xdr:colOff>
      <xdr:row>99</xdr:row>
      <xdr:rowOff>87173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78300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14018</xdr:rowOff>
    </xdr:from>
    <xdr:to>
      <xdr:col>15</xdr:col>
      <xdr:colOff>101600</xdr:colOff>
      <xdr:row>99</xdr:row>
      <xdr:rowOff>115618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106745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8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29741</xdr:rowOff>
    </xdr:from>
    <xdr:to>
      <xdr:col>10</xdr:col>
      <xdr:colOff>165100</xdr:colOff>
      <xdr:row>99</xdr:row>
      <xdr:rowOff>131341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70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122468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70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57731</xdr:rowOff>
    </xdr:from>
    <xdr:to>
      <xdr:col>55</xdr:col>
      <xdr:colOff>0</xdr:colOff>
      <xdr:row>38</xdr:row>
      <xdr:rowOff>23440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40138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16909</xdr:rowOff>
    </xdr:from>
    <xdr:to>
      <xdr:col>50</xdr:col>
      <xdr:colOff>114300</xdr:colOff>
      <xdr:row>38</xdr:row>
      <xdr:rowOff>23440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5320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16909</xdr:rowOff>
    </xdr:from>
    <xdr:to>
      <xdr:col>45</xdr:col>
      <xdr:colOff>177800</xdr:colOff>
      <xdr:row>38</xdr:row>
      <xdr:rowOff>19195</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53200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15603</xdr:rowOff>
    </xdr:from>
    <xdr:to>
      <xdr:col>41</xdr:col>
      <xdr:colOff>50800</xdr:colOff>
      <xdr:row>38</xdr:row>
      <xdr:rowOff>19195</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53070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6931</xdr:rowOff>
    </xdr:from>
    <xdr:to>
      <xdr:col>55</xdr:col>
      <xdr:colOff>50800</xdr:colOff>
      <xdr:row>37</xdr:row>
      <xdr:rowOff>108531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29808</xdr:rowOff>
    </xdr:from>
    <xdr:ext cx="469744"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2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144090</xdr:rowOff>
    </xdr:from>
    <xdr:to>
      <xdr:col>50</xdr:col>
      <xdr:colOff>165100</xdr:colOff>
      <xdr:row>38</xdr:row>
      <xdr:rowOff>74240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4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90767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262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137559</xdr:rowOff>
    </xdr:from>
    <xdr:to>
      <xdr:col>46</xdr:col>
      <xdr:colOff>38100</xdr:colOff>
      <xdr:row>38</xdr:row>
      <xdr:rowOff>67709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84236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25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139845</xdr:rowOff>
    </xdr:from>
    <xdr:to>
      <xdr:col>41</xdr:col>
      <xdr:colOff>101600</xdr:colOff>
      <xdr:row>38</xdr:row>
      <xdr:rowOff>69995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4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86522</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25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136253</xdr:rowOff>
    </xdr:from>
    <xdr:to>
      <xdr:col>36</xdr:col>
      <xdr:colOff>165100</xdr:colOff>
      <xdr:row>38</xdr:row>
      <xdr:rowOff>66403</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82930</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29384</xdr:rowOff>
    </xdr:from>
    <xdr:to>
      <xdr:col>55</xdr:col>
      <xdr:colOff>0</xdr:colOff>
      <xdr:row>59</xdr:row>
      <xdr:rowOff>29809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44934"/>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29384</xdr:rowOff>
    </xdr:from>
    <xdr:to>
      <xdr:col>50</xdr:col>
      <xdr:colOff>114300</xdr:colOff>
      <xdr:row>59</xdr:row>
      <xdr:rowOff>31017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449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26592</xdr:rowOff>
    </xdr:from>
    <xdr:to>
      <xdr:col>45</xdr:col>
      <xdr:colOff>177800</xdr:colOff>
      <xdr:row>59</xdr:row>
      <xdr:rowOff>31017</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42142"/>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14117</xdr:rowOff>
    </xdr:from>
    <xdr:to>
      <xdr:col>41</xdr:col>
      <xdr:colOff>50800</xdr:colOff>
      <xdr:row>59</xdr:row>
      <xdr:rowOff>26592</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2966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150459</xdr:rowOff>
    </xdr:from>
    <xdr:to>
      <xdr:col>55</xdr:col>
      <xdr:colOff>50800</xdr:colOff>
      <xdr:row>59</xdr:row>
      <xdr:rowOff>80609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65386</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0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150034</xdr:rowOff>
    </xdr:from>
    <xdr:to>
      <xdr:col>50</xdr:col>
      <xdr:colOff>165100</xdr:colOff>
      <xdr:row>59</xdr:row>
      <xdr:rowOff>80184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71311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151667</xdr:rowOff>
    </xdr:from>
    <xdr:to>
      <xdr:col>46</xdr:col>
      <xdr:colOff>38100</xdr:colOff>
      <xdr:row>59</xdr:row>
      <xdr:rowOff>81817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72944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8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147242</xdr:rowOff>
    </xdr:from>
    <xdr:to>
      <xdr:col>41</xdr:col>
      <xdr:colOff>101600</xdr:colOff>
      <xdr:row>59</xdr:row>
      <xdr:rowOff>77392</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68519</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134767</xdr:rowOff>
    </xdr:from>
    <xdr:to>
      <xdr:col>36</xdr:col>
      <xdr:colOff>165100</xdr:colOff>
      <xdr:row>59</xdr:row>
      <xdr:rowOff>64917</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56044</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7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73929</xdr:rowOff>
    </xdr:from>
    <xdr:to>
      <xdr:col>55</xdr:col>
      <xdr:colOff>0</xdr:colOff>
      <xdr:row>79</xdr:row>
      <xdr:rowOff>80352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18479"/>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79056</xdr:rowOff>
    </xdr:from>
    <xdr:to>
      <xdr:col>50</xdr:col>
      <xdr:colOff>114300</xdr:colOff>
      <xdr:row>79</xdr:row>
      <xdr:rowOff>80352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62360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79056</xdr:rowOff>
    </xdr:from>
    <xdr:to>
      <xdr:col>45</xdr:col>
      <xdr:colOff>177800</xdr:colOff>
      <xdr:row>79</xdr:row>
      <xdr:rowOff>79502</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23606"/>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69400</xdr:rowOff>
    </xdr:from>
    <xdr:to>
      <xdr:col>41</xdr:col>
      <xdr:colOff>50800</xdr:colOff>
      <xdr:row>79</xdr:row>
      <xdr:rowOff>79502</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13950"/>
          <a:ext cx="889000" cy="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23129</xdr:rowOff>
    </xdr:from>
    <xdr:to>
      <xdr:col>55</xdr:col>
      <xdr:colOff>50800</xdr:colOff>
      <xdr:row>79</xdr:row>
      <xdr:rowOff>124729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29552</xdr:rowOff>
    </xdr:from>
    <xdr:to>
      <xdr:col>50</xdr:col>
      <xdr:colOff>165100</xdr:colOff>
      <xdr:row>79</xdr:row>
      <xdr:rowOff>131152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122279</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6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28256</xdr:rowOff>
    </xdr:from>
    <xdr:to>
      <xdr:col>46</xdr:col>
      <xdr:colOff>38100</xdr:colOff>
      <xdr:row>79</xdr:row>
      <xdr:rowOff>129856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120983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6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28702</xdr:rowOff>
    </xdr:from>
    <xdr:to>
      <xdr:col>41</xdr:col>
      <xdr:colOff>101600</xdr:colOff>
      <xdr:row>79</xdr:row>
      <xdr:rowOff>130302</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121429</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18600</xdr:rowOff>
    </xdr:from>
    <xdr:to>
      <xdr:col>36</xdr:col>
      <xdr:colOff>165100</xdr:colOff>
      <xdr:row>79</xdr:row>
      <xdr:rowOff>120200</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111327</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44650</xdr:rowOff>
    </xdr:from>
    <xdr:to>
      <xdr:col>55</xdr:col>
      <xdr:colOff>0</xdr:colOff>
      <xdr:row>98</xdr:row>
      <xdr:rowOff>56668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46750"/>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21580</xdr:rowOff>
    </xdr:from>
    <xdr:to>
      <xdr:col>50</xdr:col>
      <xdr:colOff>114300</xdr:colOff>
      <xdr:row>98</xdr:row>
      <xdr:rowOff>44650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23680"/>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21580</xdr:rowOff>
    </xdr:from>
    <xdr:to>
      <xdr:col>45</xdr:col>
      <xdr:colOff>177800</xdr:colOff>
      <xdr:row>98</xdr:row>
      <xdr:rowOff>33565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23680"/>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28814</xdr:rowOff>
    </xdr:from>
    <xdr:to>
      <xdr:col>41</xdr:col>
      <xdr:colOff>50800</xdr:colOff>
      <xdr:row>98</xdr:row>
      <xdr:rowOff>33565</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30914"/>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5868</xdr:rowOff>
    </xdr:from>
    <xdr:to>
      <xdr:col>55</xdr:col>
      <xdr:colOff>50800</xdr:colOff>
      <xdr:row>98</xdr:row>
      <xdr:rowOff>107468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165300</xdr:rowOff>
    </xdr:from>
    <xdr:to>
      <xdr:col>50</xdr:col>
      <xdr:colOff>165100</xdr:colOff>
      <xdr:row>98</xdr:row>
      <xdr:rowOff>95450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111977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7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142230</xdr:rowOff>
    </xdr:from>
    <xdr:to>
      <xdr:col>46</xdr:col>
      <xdr:colOff>38100</xdr:colOff>
      <xdr:row>98</xdr:row>
      <xdr:rowOff>72380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88907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154215</xdr:rowOff>
    </xdr:from>
    <xdr:to>
      <xdr:col>41</xdr:col>
      <xdr:colOff>101600</xdr:colOff>
      <xdr:row>98</xdr:row>
      <xdr:rowOff>84365</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100892</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149464</xdr:rowOff>
    </xdr:from>
    <xdr:to>
      <xdr:col>36</xdr:col>
      <xdr:colOff>165100</xdr:colOff>
      <xdr:row>98</xdr:row>
      <xdr:rowOff>79614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8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96141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5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72911</xdr:rowOff>
    </xdr:from>
    <xdr:to>
      <xdr:col>85</xdr:col>
      <xdr:colOff>127000</xdr:colOff>
      <xdr:row>39</xdr:row>
      <xdr:rowOff>100076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759461"/>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71806</xdr:rowOff>
    </xdr:from>
    <xdr:to>
      <xdr:col>81</xdr:col>
      <xdr:colOff>50800</xdr:colOff>
      <xdr:row>39</xdr:row>
      <xdr:rowOff>100076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758356"/>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101943</xdr:rowOff>
    </xdr:from>
    <xdr:to>
      <xdr:col>76</xdr:col>
      <xdr:colOff>114300</xdr:colOff>
      <xdr:row>39</xdr:row>
      <xdr:rowOff>71806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445593"/>
          <a:ext cx="889000" cy="3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101943</xdr:rowOff>
    </xdr:from>
    <xdr:to>
      <xdr:col>71</xdr:col>
      <xdr:colOff>177800</xdr:colOff>
      <xdr:row>38</xdr:row>
      <xdr:rowOff>104991</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45593"/>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22111</xdr:rowOff>
    </xdr:from>
    <xdr:to>
      <xdr:col>85</xdr:col>
      <xdr:colOff>177800</xdr:colOff>
      <xdr:row>39</xdr:row>
      <xdr:rowOff>123711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7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108488</xdr:rowOff>
    </xdr:from>
    <xdr:ext cx="469744"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6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49276</xdr:rowOff>
    </xdr:from>
    <xdr:to>
      <xdr:col>81</xdr:col>
      <xdr:colOff>101600</xdr:colOff>
      <xdr:row>39</xdr:row>
      <xdr:rowOff>150876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7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142003</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46428"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21006</xdr:rowOff>
    </xdr:from>
    <xdr:to>
      <xdr:col>76</xdr:col>
      <xdr:colOff>165100</xdr:colOff>
      <xdr:row>39</xdr:row>
      <xdr:rowOff>122606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7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113733</xdr:rowOff>
    </xdr:from>
    <xdr:ext cx="469744"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57428" y="68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51143</xdr:rowOff>
    </xdr:from>
    <xdr:to>
      <xdr:col>72</xdr:col>
      <xdr:colOff>38100</xdr:colOff>
      <xdr:row>37</xdr:row>
      <xdr:rowOff>152743</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169270</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17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54191</xdr:rowOff>
    </xdr:from>
    <xdr:to>
      <xdr:col>67</xdr:col>
      <xdr:colOff>101600</xdr:colOff>
      <xdr:row>38</xdr:row>
      <xdr:rowOff>155791</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146918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116622</xdr:rowOff>
    </xdr:from>
    <xdr:to>
      <xdr:col>85</xdr:col>
      <xdr:colOff>127000</xdr:colOff>
      <xdr:row>59</xdr:row>
      <xdr:rowOff>81222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60722"/>
          <a:ext cx="838200" cy="1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81222</xdr:rowOff>
    </xdr:from>
    <xdr:to>
      <xdr:col>81</xdr:col>
      <xdr:colOff>50800</xdr:colOff>
      <xdr:row>59</xdr:row>
      <xdr:rowOff>106476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196772"/>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88973</xdr:rowOff>
    </xdr:from>
    <xdr:to>
      <xdr:col>76</xdr:col>
      <xdr:colOff>114300</xdr:colOff>
      <xdr:row>59</xdr:row>
      <xdr:rowOff>106476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204523"/>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43231</xdr:rowOff>
    </xdr:from>
    <xdr:to>
      <xdr:col>71</xdr:col>
      <xdr:colOff>177800</xdr:colOff>
      <xdr:row>59</xdr:row>
      <xdr:rowOff>88973</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158781"/>
          <a:ext cx="889000" cy="4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65822</xdr:rowOff>
    </xdr:from>
    <xdr:to>
      <xdr:col>85</xdr:col>
      <xdr:colOff>177800</xdr:colOff>
      <xdr:row>58</xdr:row>
      <xdr:rowOff>167422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44249</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98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30422</xdr:rowOff>
    </xdr:from>
    <xdr:to>
      <xdr:col>81</xdr:col>
      <xdr:colOff>101600</xdr:colOff>
      <xdr:row>59</xdr:row>
      <xdr:rowOff>132022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14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123149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55676</xdr:rowOff>
    </xdr:from>
    <xdr:to>
      <xdr:col>76</xdr:col>
      <xdr:colOff>165100</xdr:colOff>
      <xdr:row>59</xdr:row>
      <xdr:rowOff>157276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148403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38173</xdr:rowOff>
    </xdr:from>
    <xdr:to>
      <xdr:col>72</xdr:col>
      <xdr:colOff>38100</xdr:colOff>
      <xdr:row>59</xdr:row>
      <xdr:rowOff>139773</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130900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163881</xdr:rowOff>
    </xdr:from>
    <xdr:to>
      <xdr:col>67</xdr:col>
      <xdr:colOff>101600</xdr:colOff>
      <xdr:row>59</xdr:row>
      <xdr:rowOff>94031</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85158</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42411</xdr:rowOff>
    </xdr:from>
    <xdr:to>
      <xdr:col>85</xdr:col>
      <xdr:colOff>127000</xdr:colOff>
      <xdr:row>79</xdr:row>
      <xdr:rowOff>43791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6961"/>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43791</xdr:rowOff>
    </xdr:from>
    <xdr:to>
      <xdr:col>81</xdr:col>
      <xdr:colOff>50800</xdr:colOff>
      <xdr:row>79</xdr:row>
      <xdr:rowOff>44222</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8341"/>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43421</xdr:rowOff>
    </xdr:from>
    <xdr:to>
      <xdr:col>76</xdr:col>
      <xdr:colOff>114300</xdr:colOff>
      <xdr:row>79</xdr:row>
      <xdr:rowOff>44222</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7971"/>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42255</xdr:rowOff>
    </xdr:from>
    <xdr:to>
      <xdr:col>71</xdr:col>
      <xdr:colOff>177800</xdr:colOff>
      <xdr:row>79</xdr:row>
      <xdr:rowOff>43421</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680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163061</xdr:rowOff>
    </xdr:from>
    <xdr:to>
      <xdr:col>85</xdr:col>
      <xdr:colOff>177800</xdr:colOff>
      <xdr:row>79</xdr:row>
      <xdr:rowOff>93211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135811</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164441</xdr:rowOff>
    </xdr:from>
    <xdr:to>
      <xdr:col>81</xdr:col>
      <xdr:colOff>101600</xdr:colOff>
      <xdr:row>79</xdr:row>
      <xdr:rowOff>94591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85718</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3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164872</xdr:rowOff>
    </xdr:from>
    <xdr:to>
      <xdr:col>76</xdr:col>
      <xdr:colOff>165100</xdr:colOff>
      <xdr:row>79</xdr:row>
      <xdr:rowOff>95022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86149</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35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164071</xdr:rowOff>
    </xdr:from>
    <xdr:to>
      <xdr:col>72</xdr:col>
      <xdr:colOff>38100</xdr:colOff>
      <xdr:row>79</xdr:row>
      <xdr:rowOff>94221</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85348</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162905</xdr:rowOff>
    </xdr:from>
    <xdr:to>
      <xdr:col>67</xdr:col>
      <xdr:colOff>101600</xdr:colOff>
      <xdr:row>79</xdr:row>
      <xdr:rowOff>93055</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84182</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136449</xdr:rowOff>
    </xdr:from>
    <xdr:to>
      <xdr:col>85</xdr:col>
      <xdr:colOff>127000</xdr:colOff>
      <xdr:row>96</xdr:row>
      <xdr:rowOff>142442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595649"/>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136449</xdr:rowOff>
    </xdr:from>
    <xdr:to>
      <xdr:col>81</xdr:col>
      <xdr:colOff>50800</xdr:colOff>
      <xdr:row>96</xdr:row>
      <xdr:rowOff>147079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59564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147079</xdr:rowOff>
    </xdr:from>
    <xdr:to>
      <xdr:col>76</xdr:col>
      <xdr:colOff>114300</xdr:colOff>
      <xdr:row>97</xdr:row>
      <xdr:rowOff>8559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06279"/>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8559</xdr:rowOff>
    </xdr:from>
    <xdr:to>
      <xdr:col>71</xdr:col>
      <xdr:colOff>177800</xdr:colOff>
      <xdr:row>97</xdr:row>
      <xdr:rowOff>13348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3920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91642</xdr:rowOff>
    </xdr:from>
    <xdr:to>
      <xdr:col>85</xdr:col>
      <xdr:colOff>177800</xdr:colOff>
      <xdr:row>97</xdr:row>
      <xdr:rowOff>21792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114519</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0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85649</xdr:rowOff>
    </xdr:from>
    <xdr:to>
      <xdr:col>81</xdr:col>
      <xdr:colOff>101600</xdr:colOff>
      <xdr:row>97</xdr:row>
      <xdr:rowOff>15799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32326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3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96279</xdr:rowOff>
    </xdr:from>
    <xdr:to>
      <xdr:col>76</xdr:col>
      <xdr:colOff>165100</xdr:colOff>
      <xdr:row>97</xdr:row>
      <xdr:rowOff>26429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42956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3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129209</xdr:rowOff>
    </xdr:from>
    <xdr:to>
      <xdr:col>72</xdr:col>
      <xdr:colOff>38100</xdr:colOff>
      <xdr:row>97</xdr:row>
      <xdr:rowOff>59359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50486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6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133998</xdr:rowOff>
    </xdr:from>
    <xdr:to>
      <xdr:col>67</xdr:col>
      <xdr:colOff>101600</xdr:colOff>
      <xdr:row>97</xdr:row>
      <xdr:rowOff>64148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55275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6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一定の水準で推移してい</a:t>
          </a:r>
          <a:r>
            <a:rPr kumimoji="1" lang="ja-JP" altLang="en-US" sz="1200">
              <a:solidFill>
                <a:schemeClr val="dk1"/>
              </a:solidFill>
              <a:effectLst/>
              <a:latin typeface="+mn-lt"/>
              <a:ea typeface="+mn-ea"/>
              <a:cs typeface="+mn-cs"/>
            </a:rPr>
            <a:t>た労働費のコストが増加した</a:t>
          </a:r>
          <a:r>
            <a:rPr kumimoji="1" lang="ja-JP" altLang="ja-JP" sz="1200">
              <a:solidFill>
                <a:schemeClr val="dk1"/>
              </a:solidFill>
              <a:effectLst/>
              <a:latin typeface="+mn-lt"/>
              <a:ea typeface="+mn-ea"/>
              <a:cs typeface="+mn-cs"/>
            </a:rPr>
            <a:t>のは、勤労青少年ホームの</a:t>
          </a:r>
          <a:r>
            <a:rPr kumimoji="1" lang="ja-JP" altLang="en-US" sz="1200">
              <a:solidFill>
                <a:schemeClr val="dk1"/>
              </a:solidFill>
              <a:effectLst/>
              <a:latin typeface="+mn-lt"/>
              <a:ea typeface="+mn-ea"/>
              <a:cs typeface="+mn-cs"/>
            </a:rPr>
            <a:t>外壁改修工事を実施したためである。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大型の継続事業である区画整理事業の決算額が</a:t>
          </a:r>
          <a:r>
            <a:rPr kumimoji="1" lang="ja-JP" altLang="en-US" sz="1200">
              <a:solidFill>
                <a:sysClr val="windowText" lastClr="000000"/>
              </a:solidFill>
              <a:effectLst/>
              <a:latin typeface="+mn-lt"/>
              <a:ea typeface="+mn-ea"/>
              <a:cs typeface="+mn-cs"/>
            </a:rPr>
            <a:t>一時的に</a:t>
          </a:r>
          <a:r>
            <a:rPr kumimoji="1" lang="ja-JP" altLang="ja-JP" sz="1200">
              <a:solidFill>
                <a:sysClr val="windowText" lastClr="000000"/>
              </a:solidFill>
              <a:effectLst/>
              <a:latin typeface="+mn-lt"/>
              <a:ea typeface="+mn-ea"/>
              <a:cs typeface="+mn-cs"/>
            </a:rPr>
            <a:t>減少したことなどにより、</a:t>
          </a:r>
          <a:r>
            <a:rPr kumimoji="1" lang="ja-JP" altLang="en-US" sz="1200">
              <a:solidFill>
                <a:sysClr val="windowText" lastClr="000000"/>
              </a:solidFill>
              <a:effectLst/>
              <a:latin typeface="+mn-lt"/>
              <a:ea typeface="+mn-ea"/>
              <a:cs typeface="+mn-cs"/>
            </a:rPr>
            <a:t>土木費については</a:t>
          </a:r>
          <a:r>
            <a:rPr kumimoji="1" lang="ja-JP" altLang="ja-JP" sz="1200">
              <a:solidFill>
                <a:sysClr val="windowText" lastClr="000000"/>
              </a:solidFill>
              <a:effectLst/>
              <a:latin typeface="+mn-lt"/>
              <a:ea typeface="+mn-ea"/>
              <a:cs typeface="+mn-cs"/>
            </a:rPr>
            <a:t>住民</a:t>
          </a:r>
          <a:r>
            <a:rPr kumimoji="1" lang="ja-JP" altLang="en-US" sz="1200">
              <a:solidFill>
                <a:sysClr val="windowText" lastClr="000000"/>
              </a:solidFill>
              <a:effectLst/>
              <a:latin typeface="+mn-lt"/>
              <a:ea typeface="+mn-ea"/>
              <a:cs typeface="+mn-cs"/>
            </a:rPr>
            <a:t>１</a:t>
          </a:r>
          <a:r>
            <a:rPr kumimoji="1" lang="ja-JP" altLang="ja-JP" sz="1200">
              <a:solidFill>
                <a:sysClr val="windowText" lastClr="000000"/>
              </a:solidFill>
              <a:effectLst/>
              <a:latin typeface="+mn-lt"/>
              <a:ea typeface="+mn-ea"/>
              <a:cs typeface="+mn-cs"/>
            </a:rPr>
            <a:t>人当たりのコストが</a:t>
          </a:r>
          <a:r>
            <a:rPr kumimoji="1" lang="ja-JP" altLang="en-US" sz="1200">
              <a:solidFill>
                <a:sysClr val="windowText" lastClr="000000"/>
              </a:solidFill>
              <a:effectLst/>
              <a:latin typeface="+mn-lt"/>
              <a:ea typeface="+mn-ea"/>
              <a:cs typeface="+mn-cs"/>
            </a:rPr>
            <a:t>３６，３２２</a:t>
          </a:r>
          <a:r>
            <a:rPr kumimoji="1" lang="ja-JP" altLang="ja-JP" sz="1200">
              <a:solidFill>
                <a:sysClr val="windowText" lastClr="000000"/>
              </a:solidFill>
              <a:effectLst/>
              <a:latin typeface="+mn-lt"/>
              <a:ea typeface="+mn-ea"/>
              <a:cs typeface="+mn-cs"/>
            </a:rPr>
            <a:t>円</a:t>
          </a:r>
          <a:r>
            <a:rPr kumimoji="1" lang="ja-JP" altLang="en-US" sz="1200">
              <a:solidFill>
                <a:sysClr val="windowText" lastClr="000000"/>
              </a:solidFill>
              <a:effectLst/>
              <a:latin typeface="+mn-lt"/>
              <a:ea typeface="+mn-ea"/>
              <a:cs typeface="+mn-cs"/>
            </a:rPr>
            <a:t>に</a:t>
          </a:r>
          <a:r>
            <a:rPr kumimoji="1" lang="ja-JP" altLang="ja-JP" sz="1200">
              <a:solidFill>
                <a:sysClr val="windowText" lastClr="000000"/>
              </a:solidFill>
              <a:effectLst/>
              <a:latin typeface="+mn-lt"/>
              <a:ea typeface="+mn-ea"/>
              <a:cs typeface="+mn-cs"/>
            </a:rPr>
            <a:t>減少している</a:t>
          </a:r>
          <a:r>
            <a:rPr kumimoji="1" lang="ja-JP" altLang="en-US" sz="1200">
              <a:solidFill>
                <a:sysClr val="windowText" lastClr="000000"/>
              </a:solidFill>
              <a:effectLst/>
              <a:latin typeface="+mn-lt"/>
              <a:ea typeface="+mn-ea"/>
              <a:cs typeface="+mn-cs"/>
            </a:rPr>
            <a:t>一方で</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教育費がそれを上回り１人あたり４４，１２０円と顕著に増加している</a:t>
          </a:r>
          <a:r>
            <a:rPr kumimoji="1" lang="ja-JP" altLang="ja-JP" sz="1200">
              <a:solidFill>
                <a:sysClr val="windowText" lastClr="000000"/>
              </a:solidFill>
              <a:effectLst/>
              <a:latin typeface="+mn-lt"/>
              <a:ea typeface="+mn-ea"/>
              <a:cs typeface="+mn-cs"/>
            </a:rPr>
            <a:t>。</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これには</a:t>
          </a:r>
          <a:r>
            <a:rPr kumimoji="1" lang="ja-JP" altLang="ja-JP" sz="1200">
              <a:solidFill>
                <a:schemeClr val="dk1"/>
              </a:solidFill>
              <a:effectLst/>
              <a:latin typeface="+mn-lt"/>
              <a:ea typeface="+mn-ea"/>
              <a:cs typeface="+mn-cs"/>
            </a:rPr>
            <a:t>町内全小中学校の普通教室・特別教室</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にエアコンを設置した空調設備整備事業</a:t>
          </a:r>
          <a:r>
            <a:rPr kumimoji="1" lang="ja-JP" altLang="en-US" sz="1200">
              <a:solidFill>
                <a:schemeClr val="dk1"/>
              </a:solidFill>
              <a:effectLst/>
              <a:latin typeface="+mn-lt"/>
              <a:ea typeface="+mn-ea"/>
              <a:cs typeface="+mn-cs"/>
            </a:rPr>
            <a:t>が最も大きく影響しており、経年劣化が進む小中学校や社会教育施設の改修も継続的に実施しているため、今後も一定の水準を保つ</a:t>
          </a:r>
          <a:r>
            <a:rPr kumimoji="1" lang="ja-JP" altLang="ja-JP" sz="1200">
              <a:solidFill>
                <a:schemeClr val="dk1"/>
              </a:solidFill>
              <a:effectLst/>
              <a:latin typeface="+mn-lt"/>
              <a:ea typeface="+mn-ea"/>
              <a:cs typeface="+mn-cs"/>
            </a:rPr>
            <a:t>と考えられ</a:t>
          </a:r>
          <a:r>
            <a:rPr kumimoji="1" lang="ja-JP" altLang="en-US" sz="1200">
              <a:solidFill>
                <a:schemeClr val="dk1"/>
              </a:solidFill>
              <a:effectLst/>
              <a:latin typeface="+mn-lt"/>
              <a:ea typeface="+mn-ea"/>
              <a:cs typeface="+mn-cs"/>
            </a:rPr>
            <a:t>る。</a:t>
          </a:r>
          <a:endParaRPr lang="ja-JP" altLang="ja-JP" sz="12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財政調整基金については、必要な財源を調整するために取り崩しを行</a:t>
          </a:r>
          <a:r>
            <a:rPr kumimoji="1" lang="ja-JP" altLang="en-US" sz="1200">
              <a:solidFill>
                <a:sysClr val="windowText" lastClr="000000"/>
              </a:solidFill>
              <a:effectLst/>
              <a:latin typeface="+mn-lt"/>
              <a:ea typeface="+mn-ea"/>
              <a:cs typeface="+mn-cs"/>
            </a:rPr>
            <a:t>っており、中でも継続的に見込まれる義務教育施設の改修や新図書館の建設に備え、教育振興基金からの取り崩しを抑えて財政調整基金を活用したことにより残高が減少している。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前年度以前からの収支の累積である実質収支額は黒字で推移しているが、財政調整基金の取り崩し額が増加していることにより、実質単年度収支の赤字幅は昨年度より拡大している。</a:t>
          </a:r>
          <a:endParaRPr lang="ja-JP" altLang="ja-JP" sz="12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lt"/>
              <a:ea typeface="+mn-ea"/>
              <a:cs typeface="+mn-cs"/>
            </a:rPr>
            <a:t>令和元</a:t>
          </a:r>
          <a:r>
            <a:rPr kumimoji="1" lang="ja-JP" altLang="ja-JP" sz="1200">
              <a:solidFill>
                <a:sysClr val="windowText" lastClr="000000"/>
              </a:solidFill>
              <a:effectLst/>
              <a:latin typeface="+mn-lt"/>
              <a:ea typeface="+mn-ea"/>
              <a:cs typeface="+mn-cs"/>
            </a:rPr>
            <a:t>年度決算においては、すべての会計において実質赤字及び資金不足は発生していない。</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一般会計において</a:t>
          </a:r>
          <a:r>
            <a:rPr kumimoji="1" lang="ja-JP" altLang="ja-JP" sz="1200">
              <a:solidFill>
                <a:schemeClr val="dk1"/>
              </a:solidFill>
              <a:effectLst/>
              <a:latin typeface="+mn-lt"/>
              <a:ea typeface="+mn-ea"/>
              <a:cs typeface="+mn-cs"/>
            </a:rPr>
            <a:t>実質黒字額の標準財政規模に対する割合</a:t>
          </a:r>
          <a:r>
            <a:rPr kumimoji="1" lang="ja-JP" altLang="en-US" sz="1200">
              <a:solidFill>
                <a:schemeClr val="dk1"/>
              </a:solidFill>
              <a:effectLst/>
              <a:latin typeface="+mn-lt"/>
              <a:ea typeface="+mn-ea"/>
              <a:cs typeface="+mn-cs"/>
            </a:rPr>
            <a:t>が大きいのは、</a:t>
          </a:r>
          <a:r>
            <a:rPr kumimoji="1" lang="ja-JP" altLang="en-US" sz="1200">
              <a:solidFill>
                <a:sysClr val="windowText" lastClr="000000"/>
              </a:solidFill>
              <a:effectLst/>
              <a:latin typeface="+mn-lt"/>
              <a:ea typeface="+mn-ea"/>
              <a:cs typeface="+mn-cs"/>
            </a:rPr>
            <a:t>地方消費税交付金や特別交付税を予算計上（補正）せず剰余金として財調へ積立ているため。</a:t>
          </a:r>
          <a:endParaRPr lang="ja-JP" altLang="ja-JP" sz="12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14_&#38263;&#19982;&#30010;&#12288;&#9675;/&#12304;&#36001;&#25919;&#29366;&#27841;&#36039;&#26009;&#38598;&#12305;_423076_&#38263;&#1998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20.399999999999999</v>
          </cell>
          <cell r="BX51">
            <v>26.5</v>
          </cell>
          <cell r="CF51">
            <v>21.4</v>
          </cell>
          <cell r="CN51">
            <v>14.7</v>
          </cell>
          <cell r="CV51">
            <v>5.4</v>
          </cell>
        </row>
        <row r="53">
          <cell r="BP53">
            <v>57.2</v>
          </cell>
          <cell r="BX53">
            <v>58</v>
          </cell>
          <cell r="CF53">
            <v>75.5</v>
          </cell>
          <cell r="CN53">
            <v>76.5</v>
          </cell>
          <cell r="CV53">
            <v>77.099999999999994</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cell r="BP73">
            <v>20.399999999999999</v>
          </cell>
          <cell r="BX73">
            <v>26.5</v>
          </cell>
          <cell r="CF73">
            <v>21.4</v>
          </cell>
          <cell r="CN73">
            <v>14.7</v>
          </cell>
          <cell r="CV73">
            <v>5.4</v>
          </cell>
        </row>
        <row r="75">
          <cell r="BP75">
            <v>8</v>
          </cell>
          <cell r="BX75">
            <v>7.7</v>
          </cell>
          <cell r="CF75">
            <v>6.9</v>
          </cell>
          <cell r="CN75">
            <v>7.2</v>
          </cell>
          <cell r="CV75">
            <v>7.5</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13634517</v>
      </c>
      <c r="BO4" s="424"/>
      <c r="BP4" s="424"/>
      <c r="BQ4" s="424"/>
      <c r="BR4" s="424"/>
      <c r="BS4" s="424"/>
      <c r="BT4" s="424"/>
      <c r="BU4" s="425"/>
      <c r="BV4" s="423">
        <v>13121070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9.1</v>
      </c>
      <c r="CU4" s="608"/>
      <c r="CV4" s="608"/>
      <c r="CW4" s="608"/>
      <c r="CX4" s="608"/>
      <c r="CY4" s="608"/>
      <c r="CZ4" s="608"/>
      <c r="DA4" s="609"/>
      <c r="DB4" s="607">
        <v>10</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12786712</v>
      </c>
      <c r="BO5" s="429"/>
      <c r="BP5" s="429"/>
      <c r="BQ5" s="429"/>
      <c r="BR5" s="429"/>
      <c r="BS5" s="429"/>
      <c r="BT5" s="429"/>
      <c r="BU5" s="430"/>
      <c r="BV5" s="428">
        <v>12151278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95.1</v>
      </c>
      <c r="CU5" s="399"/>
      <c r="CV5" s="399"/>
      <c r="CW5" s="399"/>
      <c r="CX5" s="399"/>
      <c r="CY5" s="399"/>
      <c r="CZ5" s="399"/>
      <c r="DA5" s="400"/>
      <c r="DB5" s="398">
        <v>93.4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847805</v>
      </c>
      <c r="BO6" s="429"/>
      <c r="BP6" s="429"/>
      <c r="BQ6" s="429"/>
      <c r="BR6" s="429"/>
      <c r="BS6" s="429"/>
      <c r="BT6" s="429"/>
      <c r="BU6" s="430"/>
      <c r="BV6" s="428">
        <v>969792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100.9</v>
      </c>
      <c r="CU6" s="582"/>
      <c r="CV6" s="582"/>
      <c r="CW6" s="582"/>
      <c r="CX6" s="582"/>
      <c r="CY6" s="582"/>
      <c r="CZ6" s="582"/>
      <c r="DA6" s="583"/>
      <c r="DB6" s="581">
        <v>100.1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144233</v>
      </c>
      <c r="BO7" s="429"/>
      <c r="BP7" s="429"/>
      <c r="BQ7" s="429"/>
      <c r="BR7" s="429"/>
      <c r="BS7" s="429"/>
      <c r="BT7" s="429"/>
      <c r="BU7" s="430"/>
      <c r="BV7" s="428">
        <v>203778</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7704053</v>
      </c>
      <c r="CU7" s="429"/>
      <c r="CV7" s="429"/>
      <c r="CW7" s="429"/>
      <c r="CX7" s="429"/>
      <c r="CY7" s="429"/>
      <c r="CZ7" s="429"/>
      <c r="DA7" s="430"/>
      <c r="DB7" s="428">
        <v>7676869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703572</v>
      </c>
      <c r="BO8" s="429"/>
      <c r="BP8" s="429"/>
      <c r="BQ8" s="429"/>
      <c r="BR8" s="429"/>
      <c r="BS8" s="429"/>
      <c r="BT8" s="429"/>
      <c r="BU8" s="430"/>
      <c r="BV8" s="428">
        <v>766014</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0.67</v>
      </c>
      <c r="CU8" s="542"/>
      <c r="CV8" s="542"/>
      <c r="CW8" s="542"/>
      <c r="CX8" s="542"/>
      <c r="CY8" s="542"/>
      <c r="CZ8" s="542"/>
      <c r="DA8" s="543"/>
      <c r="DB8" s="541">
        <v>0.67</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42548</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-62442</v>
      </c>
      <c r="BO9" s="429"/>
      <c r="BP9" s="429"/>
      <c r="BQ9" s="429"/>
      <c r="BR9" s="429"/>
      <c r="BS9" s="429"/>
      <c r="BT9" s="429"/>
      <c r="BU9" s="430"/>
      <c r="BV9" s="428">
        <v>131304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14.5</v>
      </c>
      <c r="CU9" s="399"/>
      <c r="CV9" s="399"/>
      <c r="CW9" s="399"/>
      <c r="CX9" s="399"/>
      <c r="CY9" s="399"/>
      <c r="CZ9" s="399"/>
      <c r="DA9" s="400"/>
      <c r="DB9" s="398">
        <v>14.9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42535</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289</v>
      </c>
      <c r="BO10" s="429"/>
      <c r="BP10" s="429"/>
      <c r="BQ10" s="429"/>
      <c r="BR10" s="429"/>
      <c r="BS10" s="429"/>
      <c r="BT10" s="429"/>
      <c r="BU10" s="430"/>
      <c r="BV10" s="428">
        <v>392</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41602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540013</v>
      </c>
      <c r="BO12" s="429"/>
      <c r="BP12" s="429"/>
      <c r="BQ12" s="429"/>
      <c r="BR12" s="429"/>
      <c r="BS12" s="429"/>
      <c r="BT12" s="429"/>
      <c r="BU12" s="430"/>
      <c r="BV12" s="428">
        <v>509831</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41450</v>
      </c>
      <c r="S13" s="532"/>
      <c r="T13" s="532"/>
      <c r="U13" s="532"/>
      <c r="V13" s="533"/>
      <c r="W13" s="519" t="s">
        <v>138</v>
      </c>
      <c r="X13" s="441"/>
      <c r="Y13" s="441"/>
      <c r="Z13" s="441"/>
      <c r="AA13" s="441"/>
      <c r="AB13" s="442"/>
      <c r="AC13" s="404">
        <v>633</v>
      </c>
      <c r="AD13" s="405"/>
      <c r="AE13" s="405"/>
      <c r="AF13" s="405"/>
      <c r="AG13" s="406"/>
      <c r="AH13" s="404">
        <v>653</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-602166</v>
      </c>
      <c r="BO13" s="429"/>
      <c r="BP13" s="429"/>
      <c r="BQ13" s="429"/>
      <c r="BR13" s="429"/>
      <c r="BS13" s="429"/>
      <c r="BT13" s="429"/>
      <c r="BU13" s="430"/>
      <c r="BV13" s="428">
        <v>-378135</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7.5</v>
      </c>
      <c r="CU13" s="399"/>
      <c r="CV13" s="399"/>
      <c r="CW13" s="399"/>
      <c r="CX13" s="399"/>
      <c r="CY13" s="399"/>
      <c r="CZ13" s="399"/>
      <c r="DA13" s="400"/>
      <c r="DB13" s="398">
        <v>7.2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41925</v>
      </c>
      <c r="S14" s="532"/>
      <c r="T14" s="532"/>
      <c r="U14" s="532"/>
      <c r="V14" s="533"/>
      <c r="W14" s="534"/>
      <c r="X14" s="444"/>
      <c r="Y14" s="444"/>
      <c r="Z14" s="444"/>
      <c r="AA14" s="444"/>
      <c r="AB14" s="445"/>
      <c r="AC14" s="524">
        <v>3.2</v>
      </c>
      <c r="AD14" s="525"/>
      <c r="AE14" s="525"/>
      <c r="AF14" s="525"/>
      <c r="AG14" s="526"/>
      <c r="AH14" s="524">
        <v>3.4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5.4</v>
      </c>
      <c r="CU14" s="536"/>
      <c r="CV14" s="536"/>
      <c r="CW14" s="536"/>
      <c r="CX14" s="536"/>
      <c r="CY14" s="536"/>
      <c r="CZ14" s="536"/>
      <c r="DA14" s="537"/>
      <c r="DB14" s="535">
        <v>14.7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41792</v>
      </c>
      <c r="S15" s="532"/>
      <c r="T15" s="532"/>
      <c r="U15" s="532"/>
      <c r="V15" s="533"/>
      <c r="W15" s="519" t="s">
        <v>146</v>
      </c>
      <c r="X15" s="441"/>
      <c r="Y15" s="441"/>
      <c r="Z15" s="441"/>
      <c r="AA15" s="441"/>
      <c r="AB15" s="442"/>
      <c r="AC15" s="404">
        <v>3776</v>
      </c>
      <c r="AD15" s="405"/>
      <c r="AE15" s="405"/>
      <c r="AF15" s="405"/>
      <c r="AG15" s="406"/>
      <c r="AH15" s="404">
        <v>3851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4084317</v>
      </c>
      <c r="BO15" s="424"/>
      <c r="BP15" s="424"/>
      <c r="BQ15" s="424"/>
      <c r="BR15" s="424"/>
      <c r="BS15" s="424"/>
      <c r="BT15" s="424"/>
      <c r="BU15" s="425"/>
      <c r="BV15" s="423">
        <v>4072292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19.3</v>
      </c>
      <c r="AD16" s="525"/>
      <c r="AE16" s="525"/>
      <c r="AF16" s="525"/>
      <c r="AG16" s="526"/>
      <c r="AH16" s="524">
        <v>20</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6155199</v>
      </c>
      <c r="BO16" s="429"/>
      <c r="BP16" s="429"/>
      <c r="BQ16" s="429"/>
      <c r="BR16" s="429"/>
      <c r="BS16" s="429"/>
      <c r="BT16" s="429"/>
      <c r="BU16" s="430"/>
      <c r="BV16" s="428">
        <v>6048997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150</v>
      </c>
      <c r="S17" s="517"/>
      <c r="T17" s="517"/>
      <c r="U17" s="517"/>
      <c r="V17" s="518"/>
      <c r="W17" s="519" t="s">
        <v>153</v>
      </c>
      <c r="X17" s="441"/>
      <c r="Y17" s="441"/>
      <c r="Z17" s="441"/>
      <c r="AA17" s="441"/>
      <c r="AB17" s="442"/>
      <c r="AC17" s="404">
        <v>15181</v>
      </c>
      <c r="AD17" s="405"/>
      <c r="AE17" s="405"/>
      <c r="AF17" s="405"/>
      <c r="AG17" s="406"/>
      <c r="AH17" s="404">
        <v>14754</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5190475</v>
      </c>
      <c r="BO17" s="429"/>
      <c r="BP17" s="429"/>
      <c r="BQ17" s="429"/>
      <c r="BR17" s="429"/>
      <c r="BS17" s="429"/>
      <c r="BT17" s="429"/>
      <c r="BU17" s="430"/>
      <c r="BV17" s="428">
        <v>5182537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28.73</v>
      </c>
      <c r="M18" s="493"/>
      <c r="N18" s="493"/>
      <c r="O18" s="493"/>
      <c r="P18" s="493"/>
      <c r="Q18" s="493"/>
      <c r="R18" s="494"/>
      <c r="S18" s="494"/>
      <c r="T18" s="494"/>
      <c r="U18" s="494"/>
      <c r="V18" s="495"/>
      <c r="W18" s="509"/>
      <c r="X18" s="510"/>
      <c r="Y18" s="510"/>
      <c r="Z18" s="510"/>
      <c r="AA18" s="510"/>
      <c r="AB18" s="520"/>
      <c r="AC18" s="392">
        <v>77.5</v>
      </c>
      <c r="AD18" s="393"/>
      <c r="AE18" s="393"/>
      <c r="AF18" s="393"/>
      <c r="AG18" s="496"/>
      <c r="AH18" s="392">
        <v>76.599999999999994</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7410855</v>
      </c>
      <c r="BO18" s="429"/>
      <c r="BP18" s="429"/>
      <c r="BQ18" s="429"/>
      <c r="BR18" s="429"/>
      <c r="BS18" s="429"/>
      <c r="BT18" s="429"/>
      <c r="BU18" s="430"/>
      <c r="BV18" s="428">
        <v>7205605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1481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9363276</v>
      </c>
      <c r="BO19" s="429"/>
      <c r="BP19" s="429"/>
      <c r="BQ19" s="429"/>
      <c r="BR19" s="429"/>
      <c r="BS19" s="429"/>
      <c r="BT19" s="429"/>
      <c r="BU19" s="430"/>
      <c r="BV19" s="428">
        <v>9289472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16237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13460483</v>
      </c>
      <c r="BO23" s="429"/>
      <c r="BP23" s="429"/>
      <c r="BQ23" s="429"/>
      <c r="BR23" s="429"/>
      <c r="BS23" s="429"/>
      <c r="BT23" s="429"/>
      <c r="BU23" s="430"/>
      <c r="BV23" s="428">
        <v>13685480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8570</v>
      </c>
      <c r="R24" s="405"/>
      <c r="S24" s="405"/>
      <c r="T24" s="405"/>
      <c r="U24" s="405"/>
      <c r="V24" s="406"/>
      <c r="W24" s="470"/>
      <c r="X24" s="461"/>
      <c r="Y24" s="462"/>
      <c r="Z24" s="401" t="s">
        <v>169</v>
      </c>
      <c r="AA24" s="402"/>
      <c r="AB24" s="402"/>
      <c r="AC24" s="402"/>
      <c r="AD24" s="402"/>
      <c r="AE24" s="402"/>
      <c r="AF24" s="402"/>
      <c r="AG24" s="403"/>
      <c r="AH24" s="404">
        <v>189</v>
      </c>
      <c r="AI24" s="405"/>
      <c r="AJ24" s="405"/>
      <c r="AK24" s="405"/>
      <c r="AL24" s="406"/>
      <c r="AM24" s="404">
        <v>547722</v>
      </c>
      <c r="AN24" s="405"/>
      <c r="AO24" s="405"/>
      <c r="AP24" s="405"/>
      <c r="AQ24" s="405"/>
      <c r="AR24" s="406"/>
      <c r="AS24" s="404">
        <v>2898</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12795013</v>
      </c>
      <c r="BO24" s="429"/>
      <c r="BP24" s="429"/>
      <c r="BQ24" s="429"/>
      <c r="BR24" s="429"/>
      <c r="BS24" s="429"/>
      <c r="BT24" s="429"/>
      <c r="BU24" s="430"/>
      <c r="BV24" s="428">
        <v>13144921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2</v>
      </c>
      <c r="M25" s="405"/>
      <c r="N25" s="405"/>
      <c r="O25" s="405"/>
      <c r="P25" s="406"/>
      <c r="Q25" s="404">
        <v>6910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128</v>
      </c>
      <c r="AN25" s="405"/>
      <c r="AO25" s="405"/>
      <c r="AP25" s="405"/>
      <c r="AQ25" s="405"/>
      <c r="AR25" s="406"/>
      <c r="AS25" s="404" t="s">
        <v>173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3684013</v>
      </c>
      <c r="BO25" s="424"/>
      <c r="BP25" s="424"/>
      <c r="BQ25" s="424"/>
      <c r="BR25" s="424"/>
      <c r="BS25" s="424"/>
      <c r="BT25" s="424"/>
      <c r="BU25" s="425"/>
      <c r="BV25" s="423">
        <v>1507721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6510</v>
      </c>
      <c r="R26" s="405"/>
      <c r="S26" s="405"/>
      <c r="T26" s="405"/>
      <c r="U26" s="405"/>
      <c r="V26" s="406"/>
      <c r="W26" s="470"/>
      <c r="X26" s="461"/>
      <c r="Y26" s="462"/>
      <c r="Z26" s="401" t="s">
        <v>176</v>
      </c>
      <c r="AA26" s="483"/>
      <c r="AB26" s="483"/>
      <c r="AC26" s="483"/>
      <c r="AD26" s="483"/>
      <c r="AE26" s="483"/>
      <c r="AF26" s="483"/>
      <c r="AG26" s="484"/>
      <c r="AH26" s="404" t="s">
        <v>128</v>
      </c>
      <c r="AI26" s="405"/>
      <c r="AJ26" s="405"/>
      <c r="AK26" s="405"/>
      <c r="AL26" s="406"/>
      <c r="AM26" s="404" t="s">
        <v>128</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3430</v>
      </c>
      <c r="R27" s="405"/>
      <c r="S27" s="405"/>
      <c r="T27" s="405"/>
      <c r="U27" s="405"/>
      <c r="V27" s="406"/>
      <c r="W27" s="470"/>
      <c r="X27" s="461"/>
      <c r="Y27" s="462"/>
      <c r="Z27" s="401" t="s">
        <v>180</v>
      </c>
      <c r="AA27" s="402"/>
      <c r="AB27" s="402"/>
      <c r="AC27" s="402"/>
      <c r="AD27" s="402"/>
      <c r="AE27" s="402"/>
      <c r="AF27" s="402"/>
      <c r="AG27" s="403"/>
      <c r="AH27" s="404">
        <v>4</v>
      </c>
      <c r="AI27" s="405"/>
      <c r="AJ27" s="405"/>
      <c r="AK27" s="405"/>
      <c r="AL27" s="406"/>
      <c r="AM27" s="404">
        <v>16020</v>
      </c>
      <c r="AN27" s="405"/>
      <c r="AO27" s="405"/>
      <c r="AP27" s="405"/>
      <c r="AQ27" s="405"/>
      <c r="AR27" s="406"/>
      <c r="AS27" s="404">
        <v>4005</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885230</v>
      </c>
      <c r="BO27" s="432"/>
      <c r="BP27" s="432"/>
      <c r="BQ27" s="432"/>
      <c r="BR27" s="432"/>
      <c r="BS27" s="432"/>
      <c r="BT27" s="432"/>
      <c r="BU27" s="433"/>
      <c r="BV27" s="431">
        <v>882212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2850</v>
      </c>
      <c r="R28" s="405"/>
      <c r="S28" s="405"/>
      <c r="T28" s="405"/>
      <c r="U28" s="405"/>
      <c r="V28" s="406"/>
      <c r="W28" s="470"/>
      <c r="X28" s="461"/>
      <c r="Y28" s="462"/>
      <c r="Z28" s="401" t="s">
        <v>183</v>
      </c>
      <c r="AA28" s="402"/>
      <c r="AB28" s="402"/>
      <c r="AC28" s="402"/>
      <c r="AD28" s="402"/>
      <c r="AE28" s="402"/>
      <c r="AF28" s="402"/>
      <c r="AG28" s="403"/>
      <c r="AH28" s="404" t="s">
        <v>177</v>
      </c>
      <c r="AI28" s="405"/>
      <c r="AJ28" s="405"/>
      <c r="AK28" s="405"/>
      <c r="AL28" s="406"/>
      <c r="AM28" s="404" t="s">
        <v>128</v>
      </c>
      <c r="AN28" s="405"/>
      <c r="AO28" s="405"/>
      <c r="AP28" s="405"/>
      <c r="AQ28" s="405"/>
      <c r="AR28" s="406"/>
      <c r="AS28" s="404" t="s">
        <v>128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1582544</v>
      </c>
      <c r="BO28" s="424"/>
      <c r="BP28" s="424"/>
      <c r="BQ28" s="424"/>
      <c r="BR28" s="424"/>
      <c r="BS28" s="424"/>
      <c r="BT28" s="424"/>
      <c r="BU28" s="425"/>
      <c r="BV28" s="423">
        <v>1722268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14</v>
      </c>
      <c r="M29" s="405"/>
      <c r="N29" s="405"/>
      <c r="O29" s="405"/>
      <c r="P29" s="406"/>
      <c r="Q29" s="404">
        <v>2580</v>
      </c>
      <c r="R29" s="405"/>
      <c r="S29" s="405"/>
      <c r="T29" s="405"/>
      <c r="U29" s="405"/>
      <c r="V29" s="406"/>
      <c r="W29" s="471"/>
      <c r="X29" s="472"/>
      <c r="Y29" s="473"/>
      <c r="Z29" s="401" t="s">
        <v>186</v>
      </c>
      <c r="AA29" s="402"/>
      <c r="AB29" s="402"/>
      <c r="AC29" s="402"/>
      <c r="AD29" s="402"/>
      <c r="AE29" s="402"/>
      <c r="AF29" s="402"/>
      <c r="AG29" s="403"/>
      <c r="AH29" s="404">
        <v>193</v>
      </c>
      <c r="AI29" s="405"/>
      <c r="AJ29" s="405"/>
      <c r="AK29" s="405"/>
      <c r="AL29" s="406"/>
      <c r="AM29" s="404">
        <v>563742</v>
      </c>
      <c r="AN29" s="405"/>
      <c r="AO29" s="405"/>
      <c r="AP29" s="405"/>
      <c r="AQ29" s="405"/>
      <c r="AR29" s="406"/>
      <c r="AS29" s="404">
        <v>2921</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1241974</v>
      </c>
      <c r="BO29" s="429"/>
      <c r="BP29" s="429"/>
      <c r="BQ29" s="429"/>
      <c r="BR29" s="429"/>
      <c r="BS29" s="429"/>
      <c r="BT29" s="429"/>
      <c r="BU29" s="430"/>
      <c r="BV29" s="428">
        <v>1241847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721146</v>
      </c>
      <c r="BO30" s="432"/>
      <c r="BP30" s="432"/>
      <c r="BQ30" s="432"/>
      <c r="BR30" s="432"/>
      <c r="BS30" s="432"/>
      <c r="BT30" s="432"/>
      <c r="BU30" s="433"/>
      <c r="BV30" s="431">
        <v>692914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195</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201</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長崎都市計画事業長与町土地区画整理事業特別会計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長与・時津環境施設組合（一般会計）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西彼中央土地開発公社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長崎県市町村総合事務組合（一般会計）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長崎県林業公社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〇</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長崎県市町村総合事務組合（市町村会館管理事業特別会計）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駐車場事業特別会計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長崎県市町村総合事務組合（市町村会館馬町別館管理事業特別会計）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長崎県市町村総合事務組合（公平委員会特別会計）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長崎県市町村総合事務組合（行政不服審査会事業特別会計）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長崎県市町村総合事務組合（市町村交通災害共済事業特別会計）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長崎県後期高齢者医療広域連合（普通会計）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長崎県後期高齢者医療広域連合（事業会計）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O2nQNPCrxoGWcQdPdgtZ8a7BG7a5l4Eq0Q4JPJID85Ybb6ya0hDowyasPocy1UE9u/BiY+zGBKCMVJU96H+Pxg==" saltValue="ukkJF/wde2UHlWlbGmxe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6"/>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0" t="s">
        <v>556</v>
      </c>
      <c r="D34" s="1210"/>
      <c r="E34" s="1211"/>
      <c r="F34" s="32">
        <v>17.34</v>
      </c>
      <c r="G34" s="33">
        <v>18.399999999999999</v>
      </c>
      <c r="H34" s="33">
        <v>19.77</v>
      </c>
      <c r="I34" s="33">
        <v>22.13</v>
      </c>
      <c r="J34" s="34">
        <v>22.01</v>
      </c>
      <c r="K34" s="22"/>
      <c r="L34" s="22"/>
      <c r="M34" s="22"/>
      <c r="N34" s="22"/>
      <c r="O34" s="22"/>
      <c r="P34" s="22"/>
    </row>
    <row r="35" spans="1:16" ht="39" customHeight="1" x14ac:dyDescent="0.15">
      <c r="A35" s="22"/>
      <c r="B35" s="35"/>
      <c r="C35" s="1204" t="s">
        <v>557</v>
      </c>
      <c r="D35" s="1205"/>
      <c r="E35" s="1206"/>
      <c r="F35" s="36">
        <v>7.38</v>
      </c>
      <c r="G35" s="37">
        <v>7.51</v>
      </c>
      <c r="H35" s="37">
        <v>8.32</v>
      </c>
      <c r="I35" s="37">
        <v>9.9700000000000006</v>
      </c>
      <c r="J35" s="38">
        <v>9.1300000000000008</v>
      </c>
      <c r="K35" s="22"/>
      <c r="L35" s="22"/>
      <c r="M35" s="22"/>
      <c r="N35" s="22"/>
      <c r="O35" s="22"/>
      <c r="P35" s="22"/>
    </row>
    <row r="36" spans="1:16" ht="39" customHeight="1" x14ac:dyDescent="0.15">
      <c r="A36" s="22"/>
      <c r="B36" s="35"/>
      <c r="C36" s="1204" t="s">
        <v>558</v>
      </c>
      <c r="D36" s="1205"/>
      <c r="E36" s="1206"/>
      <c r="F36" s="36">
        <v>8.3699999999999992</v>
      </c>
      <c r="G36" s="37">
        <v>6.42</v>
      </c>
      <c r="H36" s="37">
        <v>4.62</v>
      </c>
      <c r="I36" s="37">
        <v>3.71</v>
      </c>
      <c r="J36" s="38">
        <v>3.73</v>
      </c>
      <c r="K36" s="22"/>
      <c r="L36" s="22"/>
      <c r="M36" s="22"/>
      <c r="N36" s="22"/>
      <c r="O36" s="22"/>
      <c r="P36" s="22"/>
    </row>
    <row r="37" spans="1:16" ht="39" customHeight="1" x14ac:dyDescent="0.15">
      <c r="A37" s="22"/>
      <c r="B37" s="35"/>
      <c r="C37" s="1204" t="s">
        <v>559</v>
      </c>
      <c r="D37" s="1205"/>
      <c r="E37" s="1206"/>
      <c r="F37" s="36">
        <v>3.61</v>
      </c>
      <c r="G37" s="37">
        <v>5.28</v>
      </c>
      <c r="H37" s="37">
        <v>4.13</v>
      </c>
      <c r="I37" s="37">
        <v>5.37</v>
      </c>
      <c r="J37" s="38">
        <v>2.2799999999999998</v>
      </c>
      <c r="K37" s="22"/>
      <c r="L37" s="22"/>
      <c r="M37" s="22"/>
      <c r="N37" s="22"/>
      <c r="O37" s="22"/>
      <c r="P37" s="22"/>
    </row>
    <row r="38" spans="1:16" ht="39" customHeight="1" x14ac:dyDescent="0.15">
      <c r="A38" s="22"/>
      <c r="B38" s="35"/>
      <c r="C38" s="1204" t="s">
        <v>560</v>
      </c>
      <c r="D38" s="1205"/>
      <c r="E38" s="1206"/>
      <c r="F38" s="36" t="s">
        <v>561</v>
      </c>
      <c r="G38" s="37">
        <v>0.03</v>
      </c>
      <c r="H38" s="37">
        <v>0.86</v>
      </c>
      <c r="I38" s="37">
        <v>1.78</v>
      </c>
      <c r="J38" s="38">
        <v>1.28</v>
      </c>
      <c r="K38" s="22"/>
      <c r="L38" s="22"/>
      <c r="M38" s="22"/>
      <c r="N38" s="22"/>
      <c r="O38" s="22"/>
      <c r="P38" s="22"/>
    </row>
    <row r="39" spans="1:16" ht="39" customHeight="1" x14ac:dyDescent="0.15">
      <c r="A39" s="22"/>
      <c r="B39" s="35"/>
      <c r="C39" s="1204" t="s">
        <v>562</v>
      </c>
      <c r="D39" s="1205"/>
      <c r="E39" s="1206"/>
      <c r="F39" s="36">
        <v>0</v>
      </c>
      <c r="G39" s="37">
        <v>0</v>
      </c>
      <c r="H39" s="37">
        <v>0</v>
      </c>
      <c r="I39" s="37">
        <v>0</v>
      </c>
      <c r="J39" s="38">
        <v>0.69</v>
      </c>
      <c r="K39" s="22"/>
      <c r="L39" s="22"/>
      <c r="M39" s="22"/>
      <c r="N39" s="22"/>
      <c r="O39" s="22"/>
      <c r="P39" s="22"/>
    </row>
    <row r="40" spans="1:16" ht="39" customHeight="1" x14ac:dyDescent="0.15">
      <c r="A40" s="22"/>
      <c r="B40" s="35"/>
      <c r="C40" s="1204" t="s">
        <v>563</v>
      </c>
      <c r="D40" s="1205"/>
      <c r="E40" s="1206"/>
      <c r="F40" s="36">
        <v>0.01</v>
      </c>
      <c r="G40" s="37">
        <v>0.02</v>
      </c>
      <c r="H40" s="37">
        <v>0.02</v>
      </c>
      <c r="I40" s="37">
        <v>0.02</v>
      </c>
      <c r="J40" s="38">
        <v>0.01</v>
      </c>
      <c r="K40" s="22"/>
      <c r="L40" s="22"/>
      <c r="M40" s="22"/>
      <c r="N40" s="22"/>
      <c r="O40" s="22"/>
      <c r="P40" s="22"/>
    </row>
    <row r="41" spans="1:16" ht="39" customHeight="1" x14ac:dyDescent="0.15">
      <c r="A41" s="22"/>
      <c r="B41" s="35"/>
      <c r="C41" s="1204" t="s">
        <v>564</v>
      </c>
      <c r="D41" s="1205"/>
      <c r="E41" s="1206"/>
      <c r="F41" s="36">
        <v>0.02</v>
      </c>
      <c r="G41" s="37">
        <v>0</v>
      </c>
      <c r="H41" s="37">
        <v>0.02</v>
      </c>
      <c r="I41" s="37">
        <v>0.03</v>
      </c>
      <c r="J41" s="38">
        <v>0.01</v>
      </c>
      <c r="K41" s="22"/>
      <c r="L41" s="22"/>
      <c r="M41" s="22"/>
      <c r="N41" s="22"/>
      <c r="O41" s="22"/>
      <c r="P41" s="22"/>
    </row>
    <row r="42" spans="1:16" ht="39" customHeight="1" x14ac:dyDescent="0.15">
      <c r="A42" s="22"/>
      <c r="B42" s="39"/>
      <c r="C42" s="1204" t="s">
        <v>565</v>
      </c>
      <c r="D42" s="1205"/>
      <c r="E42" s="1206"/>
      <c r="F42" s="36" t="s">
        <v>504</v>
      </c>
      <c r="G42" s="37" t="s">
        <v>504</v>
      </c>
      <c r="H42" s="37" t="s">
        <v>504</v>
      </c>
      <c r="I42" s="37" t="s">
        <v>504</v>
      </c>
      <c r="J42" s="38" t="s">
        <v>504</v>
      </c>
      <c r="K42" s="22"/>
      <c r="L42" s="22"/>
      <c r="M42" s="22"/>
      <c r="N42" s="22"/>
      <c r="O42" s="22"/>
      <c r="P42" s="22"/>
    </row>
    <row r="43" spans="1:16" ht="39" customHeight="1" thickBot="1" x14ac:dyDescent="0.2">
      <c r="A43" s="22"/>
      <c r="B43" s="40"/>
      <c r="C43" s="1207" t="s">
        <v>566</v>
      </c>
      <c r="D43" s="1208"/>
      <c r="E43" s="1209"/>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sheetData>
  <sheetProtection algorithmName="SHA-512" hashValue="0+vzJcLGfEdCf4afZ/t3ompBLrQRyDyerB1i5cEDyCkHywzLLSUwtSSX4appsQkqdiSgT/AdvbcTkMtiRfuIhA==" saltValue="0OoqvouhCnaTkR0nAwo3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1256</v>
      </c>
      <c r="L45" s="60">
        <v>1273</v>
      </c>
      <c r="M45" s="60">
        <v>1372</v>
      </c>
      <c r="N45" s="60">
        <v>1394</v>
      </c>
      <c r="O45" s="61">
        <v>1364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504</v>
      </c>
      <c r="L46" s="64" t="s">
        <v>504</v>
      </c>
      <c r="M46" s="64" t="s">
        <v>504</v>
      </c>
      <c r="N46" s="64" t="s">
        <v>504</v>
      </c>
      <c r="O46" s="65" t="s">
        <v>504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504</v>
      </c>
      <c r="L47" s="64" t="s">
        <v>504</v>
      </c>
      <c r="M47" s="64" t="s">
        <v>504</v>
      </c>
      <c r="N47" s="64" t="s">
        <v>504</v>
      </c>
      <c r="O47" s="65" t="s">
        <v>504</v>
      </c>
      <c r="P47" s="48"/>
      <c r="Q47" s="48"/>
      <c r="R47" s="48"/>
      <c r="S47" s="48"/>
      <c r="T47" s="48"/>
      <c r="U47" s="48"/>
    </row>
    <row r="48" spans="1:21" ht="30.75" customHeight="1" x14ac:dyDescent="0.15">
      <c r="A48" s="48"/>
      <c r="B48" s="1232"/>
      <c r="C48" s="1233"/>
      <c r="D48" s="62"/>
      <c r="E48" s="1214" t="s">
        <v>15</v>
      </c>
      <c r="F48" s="1214"/>
      <c r="G48" s="1214"/>
      <c r="H48" s="1214"/>
      <c r="I48" s="1214"/>
      <c r="J48" s="1215"/>
      <c r="K48" s="63">
        <v>267</v>
      </c>
      <c r="L48" s="64">
        <v>256</v>
      </c>
      <c r="M48" s="64">
        <v>160</v>
      </c>
      <c r="N48" s="64">
        <v>141</v>
      </c>
      <c r="O48" s="65">
        <v>120</v>
      </c>
      <c r="P48" s="48"/>
      <c r="Q48" s="48"/>
      <c r="R48" s="48"/>
      <c r="S48" s="48"/>
      <c r="T48" s="48"/>
      <c r="U48" s="48"/>
    </row>
    <row r="49" spans="1:21" ht="30.75" customHeight="1" x14ac:dyDescent="0.15">
      <c r="A49" s="48"/>
      <c r="B49" s="1232"/>
      <c r="C49" s="1233"/>
      <c r="D49" s="62"/>
      <c r="E49" s="1214" t="s">
        <v>16</v>
      </c>
      <c r="F49" s="1214"/>
      <c r="G49" s="1214"/>
      <c r="H49" s="1214"/>
      <c r="I49" s="1214"/>
      <c r="J49" s="1215"/>
      <c r="K49" s="63">
        <v>25</v>
      </c>
      <c r="L49" s="64">
        <v>27</v>
      </c>
      <c r="M49" s="64">
        <v>33</v>
      </c>
      <c r="N49" s="64">
        <v>99</v>
      </c>
      <c r="O49" s="65">
        <v>99</v>
      </c>
      <c r="P49" s="48"/>
      <c r="Q49" s="48"/>
      <c r="R49" s="48"/>
      <c r="S49" s="48"/>
      <c r="T49" s="48"/>
      <c r="U49" s="48"/>
    </row>
    <row r="50" spans="1:21" ht="30.75" customHeight="1" x14ac:dyDescent="0.15">
      <c r="A50" s="48"/>
      <c r="B50" s="1232"/>
      <c r="C50" s="1233"/>
      <c r="D50" s="62"/>
      <c r="E50" s="1214" t="s">
        <v>17</v>
      </c>
      <c r="F50" s="1214"/>
      <c r="G50" s="1214"/>
      <c r="H50" s="1214"/>
      <c r="I50" s="1214"/>
      <c r="J50" s="1215"/>
      <c r="K50" s="63">
        <v>125</v>
      </c>
      <c r="L50" s="64">
        <v>124</v>
      </c>
      <c r="M50" s="64">
        <v>124</v>
      </c>
      <c r="N50" s="64">
        <v>108</v>
      </c>
      <c r="O50" s="65">
        <v>104</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t="s">
        <v>504</v>
      </c>
      <c r="O51" s="65" t="s">
        <v>504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1231</v>
      </c>
      <c r="L52" s="64">
        <v>1238</v>
      </c>
      <c r="M52" s="64">
        <v>1211</v>
      </c>
      <c r="N52" s="64">
        <v>1217</v>
      </c>
      <c r="O52" s="65">
        <v>1187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442</v>
      </c>
      <c r="L53" s="69">
        <v>442</v>
      </c>
      <c r="M53" s="69">
        <v>478</v>
      </c>
      <c r="N53" s="69">
        <v>525</v>
      </c>
      <c r="O53" s="70">
        <v>500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DtKFYga7pIVDi7d7ISQbcZhOOcH3b6JiuBIBpQBNgXoNB6JuP4HOs3uH7nvgMwQYD9vCTHwXZiPhlb38FXM0w==" saltValue="xXYvoWwE6cMjIzuPspt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50" t="s">
        <v>30</v>
      </c>
      <c r="C41" s="1251"/>
      <c r="D41" s="102"/>
      <c r="E41" s="1252" t="s">
        <v>31</v>
      </c>
      <c r="F41" s="1252"/>
      <c r="G41" s="1252"/>
      <c r="H41" s="1253"/>
      <c r="I41" s="103">
        <v>13994</v>
      </c>
      <c r="J41" s="104">
        <v>14215</v>
      </c>
      <c r="K41" s="104">
        <v>14011</v>
      </c>
      <c r="L41" s="104">
        <v>13685</v>
      </c>
      <c r="M41" s="105">
        <v>13460</v>
      </c>
    </row>
    <row r="42" spans="2:13" ht="27.75" customHeight="1" x14ac:dyDescent="0.15">
      <c r="B42" s="1240"/>
      <c r="C42" s="1241"/>
      <c r="D42" s="106"/>
      <c r="E42" s="1244" t="s">
        <v>32</v>
      </c>
      <c r="F42" s="1244"/>
      <c r="G42" s="1244"/>
      <c r="H42" s="1245"/>
      <c r="I42" s="107">
        <v>1518</v>
      </c>
      <c r="J42" s="108">
        <v>1398</v>
      </c>
      <c r="K42" s="108">
        <v>1285</v>
      </c>
      <c r="L42" s="108">
        <v>1153</v>
      </c>
      <c r="M42" s="109">
        <v>1050</v>
      </c>
    </row>
    <row r="43" spans="2:13" ht="27.75" customHeight="1" x14ac:dyDescent="0.15">
      <c r="B43" s="1240"/>
      <c r="C43" s="1241"/>
      <c r="D43" s="106"/>
      <c r="E43" s="1244" t="s">
        <v>33</v>
      </c>
      <c r="F43" s="1244"/>
      <c r="G43" s="1244"/>
      <c r="H43" s="1245"/>
      <c r="I43" s="107">
        <v>1626</v>
      </c>
      <c r="J43" s="108">
        <v>1521</v>
      </c>
      <c r="K43" s="108">
        <v>1178</v>
      </c>
      <c r="L43" s="108">
        <v>891</v>
      </c>
      <c r="M43" s="109">
        <v>659</v>
      </c>
    </row>
    <row r="44" spans="2:13" ht="27.75" customHeight="1" x14ac:dyDescent="0.15">
      <c r="B44" s="1240"/>
      <c r="C44" s="1241"/>
      <c r="D44" s="106"/>
      <c r="E44" s="1244" t="s">
        <v>34</v>
      </c>
      <c r="F44" s="1244"/>
      <c r="G44" s="1244"/>
      <c r="H44" s="1245"/>
      <c r="I44" s="107">
        <v>1503</v>
      </c>
      <c r="J44" s="108">
        <v>1466</v>
      </c>
      <c r="K44" s="108">
        <v>1412</v>
      </c>
      <c r="L44" s="108">
        <v>1315</v>
      </c>
      <c r="M44" s="109">
        <v>1187</v>
      </c>
    </row>
    <row r="45" spans="2:13" ht="27.75" customHeight="1" x14ac:dyDescent="0.15">
      <c r="B45" s="1240"/>
      <c r="C45" s="1241"/>
      <c r="D45" s="106"/>
      <c r="E45" s="1244" t="s">
        <v>35</v>
      </c>
      <c r="F45" s="1244"/>
      <c r="G45" s="1244"/>
      <c r="H45" s="1245"/>
      <c r="I45" s="107">
        <v>7</v>
      </c>
      <c r="J45" s="108">
        <v>348</v>
      </c>
      <c r="K45" s="108">
        <v>349</v>
      </c>
      <c r="L45" s="108">
        <v>474</v>
      </c>
      <c r="M45" s="109">
        <v>382</v>
      </c>
    </row>
    <row r="46" spans="2:13" ht="27.75" customHeight="1" x14ac:dyDescent="0.15">
      <c r="B46" s="1240"/>
      <c r="C46" s="1241"/>
      <c r="D46" s="110"/>
      <c r="E46" s="1244" t="s">
        <v>36</v>
      </c>
      <c r="F46" s="1244"/>
      <c r="G46" s="1244"/>
      <c r="H46" s="1245"/>
      <c r="I46" s="107">
        <v>2</v>
      </c>
      <c r="J46" s="108">
        <v>2</v>
      </c>
      <c r="K46" s="108">
        <v>2</v>
      </c>
      <c r="L46" s="108">
        <v>2</v>
      </c>
      <c r="M46" s="109">
        <v>2</v>
      </c>
    </row>
    <row r="47" spans="2:13" ht="27.75" customHeight="1" x14ac:dyDescent="0.15">
      <c r="B47" s="1240"/>
      <c r="C47" s="1241"/>
      <c r="D47" s="111"/>
      <c r="E47" s="1254" t="s">
        <v>37</v>
      </c>
      <c r="F47" s="1255"/>
      <c r="G47" s="1255"/>
      <c r="H47" s="1256"/>
      <c r="I47" s="107" t="s">
        <v>504</v>
      </c>
      <c r="J47" s="108" t="s">
        <v>504</v>
      </c>
      <c r="K47" s="108" t="s">
        <v>504</v>
      </c>
      <c r="L47" s="108" t="s">
        <v>504</v>
      </c>
      <c r="M47" s="109" t="s">
        <v>504</v>
      </c>
    </row>
    <row r="48" spans="2:13" ht="27.75" customHeight="1" x14ac:dyDescent="0.15">
      <c r="B48" s="1240"/>
      <c r="C48" s="1241"/>
      <c r="D48" s="106"/>
      <c r="E48" s="1244" t="s">
        <v>38</v>
      </c>
      <c r="F48" s="1244"/>
      <c r="G48" s="1244"/>
      <c r="H48" s="1245"/>
      <c r="I48" s="107" t="s">
        <v>504</v>
      </c>
      <c r="J48" s="108" t="s">
        <v>504</v>
      </c>
      <c r="K48" s="108" t="s">
        <v>504</v>
      </c>
      <c r="L48" s="108" t="s">
        <v>504</v>
      </c>
      <c r="M48" s="109" t="s">
        <v>504</v>
      </c>
    </row>
    <row r="49" spans="2:13" ht="27.75" customHeight="1" x14ac:dyDescent="0.15">
      <c r="B49" s="1242"/>
      <c r="C49" s="1243"/>
      <c r="D49" s="106"/>
      <c r="E49" s="1244" t="s">
        <v>39</v>
      </c>
      <c r="F49" s="1244"/>
      <c r="G49" s="1244"/>
      <c r="H49" s="1245"/>
      <c r="I49" s="107" t="s">
        <v>504</v>
      </c>
      <c r="J49" s="108" t="s">
        <v>504</v>
      </c>
      <c r="K49" s="108" t="s">
        <v>504</v>
      </c>
      <c r="L49" s="108" t="s">
        <v>504</v>
      </c>
      <c r="M49" s="109" t="s">
        <v>504</v>
      </c>
    </row>
    <row r="50" spans="2:13" ht="27.75" customHeight="1" x14ac:dyDescent="0.15">
      <c r="B50" s="1238" t="s">
        <v>40</v>
      </c>
      <c r="C50" s="1239"/>
      <c r="D50" s="112"/>
      <c r="E50" s="1244" t="s">
        <v>41</v>
      </c>
      <c r="F50" s="1244"/>
      <c r="G50" s="1244"/>
      <c r="H50" s="1245"/>
      <c r="I50" s="107">
        <v>3919</v>
      </c>
      <c r="J50" s="108">
        <v>3853</v>
      </c>
      <c r="K50" s="108">
        <v>3849</v>
      </c>
      <c r="L50" s="108">
        <v>3964</v>
      </c>
      <c r="M50" s="109">
        <v>4271</v>
      </c>
    </row>
    <row r="51" spans="2:13" ht="27.75" customHeight="1" x14ac:dyDescent="0.15">
      <c r="B51" s="1240"/>
      <c r="C51" s="1241"/>
      <c r="D51" s="106"/>
      <c r="E51" s="1244" t="s">
        <v>42</v>
      </c>
      <c r="F51" s="1244"/>
      <c r="G51" s="1244"/>
      <c r="H51" s="1245"/>
      <c r="I51" s="107">
        <v>1837</v>
      </c>
      <c r="J51" s="108">
        <v>1739</v>
      </c>
      <c r="K51" s="108">
        <v>1618</v>
      </c>
      <c r="L51" s="108">
        <v>1423</v>
      </c>
      <c r="M51" s="109">
        <v>1281</v>
      </c>
    </row>
    <row r="52" spans="2:13" ht="27.75" customHeight="1" x14ac:dyDescent="0.15">
      <c r="B52" s="1242"/>
      <c r="C52" s="1243"/>
      <c r="D52" s="106"/>
      <c r="E52" s="1244" t="s">
        <v>43</v>
      </c>
      <c r="F52" s="1244"/>
      <c r="G52" s="1244"/>
      <c r="H52" s="1245"/>
      <c r="I52" s="107">
        <v>11568</v>
      </c>
      <c r="J52" s="108">
        <v>11620</v>
      </c>
      <c r="K52" s="108">
        <v>11348</v>
      </c>
      <c r="L52" s="108">
        <v>11154</v>
      </c>
      <c r="M52" s="109">
        <v>10823</v>
      </c>
    </row>
    <row r="53" spans="2:13" ht="27.75" customHeight="1" thickBot="1" x14ac:dyDescent="0.2">
      <c r="B53" s="1246" t="s">
        <v>44</v>
      </c>
      <c r="C53" s="1247"/>
      <c r="D53" s="113"/>
      <c r="E53" s="1248" t="s">
        <v>45</v>
      </c>
      <c r="F53" s="1248"/>
      <c r="G53" s="1248"/>
      <c r="H53" s="1249"/>
      <c r="I53" s="114">
        <v>1327</v>
      </c>
      <c r="J53" s="115">
        <v>1739</v>
      </c>
      <c r="K53" s="115">
        <v>1422</v>
      </c>
      <c r="L53" s="115">
        <v>979</v>
      </c>
      <c r="M53" s="116">
        <v>366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9pmMOgTX60bLkHqt3ojf4pP3ZAP+P5AY5ww/+uAklWac3nH2AkiAzPQP6CBzV0mkkXcjiL4WdN4hkhU0j0TxZw==" saltValue="kMwayL2wXjwJqfEjRR5N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2"/>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265" t="s">
        <v>48</v>
      </c>
      <c r="D55" s="1265"/>
      <c r="E55" s="1266"/>
      <c r="F55" s="128">
        <v>1902</v>
      </c>
      <c r="G55" s="128">
        <v>1722</v>
      </c>
      <c r="H55" s="129">
        <v>1583</v>
      </c>
    </row>
    <row r="56" spans="2:8" ht="52.5" customHeight="1" x14ac:dyDescent="0.15">
      <c r="B56" s="130"/>
      <c r="C56" s="1267" t="s">
        <v>49</v>
      </c>
      <c r="D56" s="1267"/>
      <c r="E56" s="1268"/>
      <c r="F56" s="131">
        <v>1242</v>
      </c>
      <c r="G56" s="131">
        <v>1242</v>
      </c>
      <c r="H56" s="132">
        <v>1242</v>
      </c>
    </row>
    <row r="57" spans="2:8" ht="53.25" customHeight="1" x14ac:dyDescent="0.15">
      <c r="B57" s="130"/>
      <c r="C57" s="1269" t="s">
        <v>50</v>
      </c>
      <c r="D57" s="1269"/>
      <c r="E57" s="1270"/>
      <c r="F57" s="133">
        <v>643</v>
      </c>
      <c r="G57" s="133">
        <v>693</v>
      </c>
      <c r="H57" s="134">
        <v>721</v>
      </c>
    </row>
    <row r="58" spans="2:8" ht="45.75" customHeight="1" x14ac:dyDescent="0.15">
      <c r="B58" s="135"/>
      <c r="C58" s="1257" t="s">
        <v>576</v>
      </c>
      <c r="D58" s="1258"/>
      <c r="E58" s="1259"/>
      <c r="F58" s="136">
        <v>258</v>
      </c>
      <c r="G58" s="136">
        <v>301</v>
      </c>
      <c r="H58" s="137">
        <v>344</v>
      </c>
    </row>
    <row r="59" spans="2:8" ht="45.75" customHeight="1" x14ac:dyDescent="0.15">
      <c r="B59" s="135"/>
      <c r="C59" s="1257" t="s">
        <v>577</v>
      </c>
      <c r="D59" s="1258"/>
      <c r="E59" s="1259"/>
      <c r="F59" s="136">
        <v>146</v>
      </c>
      <c r="G59" s="136">
        <v>144</v>
      </c>
      <c r="H59" s="137">
        <v>126</v>
      </c>
    </row>
    <row r="60" spans="2:8" ht="45.75" customHeight="1" x14ac:dyDescent="0.15">
      <c r="B60" s="135"/>
      <c r="C60" s="1257" t="s">
        <v>578</v>
      </c>
      <c r="D60" s="1258"/>
      <c r="E60" s="1259"/>
      <c r="F60" s="136">
        <v>100</v>
      </c>
      <c r="G60" s="136">
        <v>109</v>
      </c>
      <c r="H60" s="137">
        <v>111</v>
      </c>
    </row>
    <row r="61" spans="2:8" ht="45.75" customHeight="1" x14ac:dyDescent="0.15">
      <c r="B61" s="135"/>
      <c r="C61" s="1257" t="s">
        <v>579</v>
      </c>
      <c r="D61" s="1258"/>
      <c r="E61" s="1259"/>
      <c r="F61" s="136">
        <v>81</v>
      </c>
      <c r="G61" s="136">
        <v>81</v>
      </c>
      <c r="H61" s="137">
        <v>81</v>
      </c>
    </row>
    <row r="62" spans="2:8" ht="45.75" customHeight="1" thickBot="1" x14ac:dyDescent="0.2">
      <c r="B62" s="138"/>
      <c r="C62" s="1260" t="s">
        <v>580</v>
      </c>
      <c r="D62" s="1261"/>
      <c r="E62" s="1262"/>
      <c r="F62" s="139">
        <v>43</v>
      </c>
      <c r="G62" s="139">
        <v>42</v>
      </c>
      <c r="H62" s="140">
        <v>42</v>
      </c>
    </row>
    <row r="63" spans="2:8" ht="52.5" customHeight="1" thickBot="1" x14ac:dyDescent="0.2">
      <c r="B63" s="141"/>
      <c r="C63" s="1263" t="s">
        <v>51</v>
      </c>
      <c r="D63" s="1263"/>
      <c r="E63" s="1264"/>
      <c r="F63" s="142">
        <v>3787</v>
      </c>
      <c r="G63" s="142">
        <v>3657</v>
      </c>
      <c r="H63" s="143">
        <v>3546</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nw9NfWm88RAzAQ3s6rrEHH/Vnr1r9zzncuuoFgEiRDqWFnWeETSxBUjUxKX4F7F2lMZq4lV8DZXMKjHQ+HfjmQ==" saltValue="PiSTsiPGuPAVI8auqYrA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F8265-340C-4593-BCDC-701B0B72734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546</v>
      </c>
      <c r="BQ50" s="1305"/>
      <c r="BR50" s="1305"/>
      <c r="BS50" s="1305"/>
      <c r="BT50" s="1305"/>
      <c r="BU50" s="1305"/>
      <c r="BV50" s="1305"/>
      <c r="BW50" s="1305"/>
      <c r="BX50" s="1305" t="s">
        <v>547</v>
      </c>
      <c r="BY50" s="1305"/>
      <c r="BZ50" s="1305"/>
      <c r="CA50" s="1305"/>
      <c r="CB50" s="1305"/>
      <c r="CC50" s="1305"/>
      <c r="CD50" s="1305"/>
      <c r="CE50" s="1305"/>
      <c r="CF50" s="1305" t="s">
        <v>548</v>
      </c>
      <c r="CG50" s="1305"/>
      <c r="CH50" s="1305"/>
      <c r="CI50" s="1305"/>
      <c r="CJ50" s="1305"/>
      <c r="CK50" s="1305"/>
      <c r="CL50" s="1305"/>
      <c r="CM50" s="1305"/>
      <c r="CN50" s="1305" t="s">
        <v>549</v>
      </c>
      <c r="CO50" s="1305"/>
      <c r="CP50" s="1305"/>
      <c r="CQ50" s="1305"/>
      <c r="CR50" s="1305"/>
      <c r="CS50" s="1305"/>
      <c r="CT50" s="1305"/>
      <c r="CU50" s="1305"/>
      <c r="CV50" s="1305" t="s">
        <v>550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596</v>
      </c>
      <c r="AO51" s="1309"/>
      <c r="AP51" s="1309"/>
      <c r="AQ51" s="1309"/>
      <c r="AR51" s="1309"/>
      <c r="AS51" s="1309"/>
      <c r="AT51" s="1309"/>
      <c r="AU51" s="1309"/>
      <c r="AV51" s="1309"/>
      <c r="AW51" s="1309"/>
      <c r="AX51" s="1309"/>
      <c r="AY51" s="1309"/>
      <c r="AZ51" s="1309"/>
      <c r="BA51" s="1309"/>
      <c r="BB51" s="1309" t="s">
        <v>597</v>
      </c>
      <c r="BC51" s="1309"/>
      <c r="BD51" s="1309"/>
      <c r="BE51" s="1309"/>
      <c r="BF51" s="1309"/>
      <c r="BG51" s="1309"/>
      <c r="BH51" s="1309"/>
      <c r="BI51" s="1309"/>
      <c r="BJ51" s="1309"/>
      <c r="BK51" s="1309"/>
      <c r="BL51" s="1309"/>
      <c r="BM51" s="1309"/>
      <c r="BN51" s="1309"/>
      <c r="BO51" s="1309"/>
      <c r="BP51" s="1310">
        <v>20.399999999999999</v>
      </c>
      <c r="BQ51" s="1310"/>
      <c r="BR51" s="1310"/>
      <c r="BS51" s="1310"/>
      <c r="BT51" s="1310"/>
      <c r="BU51" s="1310"/>
      <c r="BV51" s="1310"/>
      <c r="BW51" s="1310"/>
      <c r="BX51" s="1310">
        <v>26.5</v>
      </c>
      <c r="BY51" s="1310"/>
      <c r="BZ51" s="1310"/>
      <c r="CA51" s="1310"/>
      <c r="CB51" s="1310"/>
      <c r="CC51" s="1310"/>
      <c r="CD51" s="1310"/>
      <c r="CE51" s="1310"/>
      <c r="CF51" s="1310">
        <v>21.4</v>
      </c>
      <c r="CG51" s="1310"/>
      <c r="CH51" s="1310"/>
      <c r="CI51" s="1310"/>
      <c r="CJ51" s="1310"/>
      <c r="CK51" s="1310"/>
      <c r="CL51" s="1310"/>
      <c r="CM51" s="1310"/>
      <c r="CN51" s="1310">
        <v>14.7</v>
      </c>
      <c r="CO51" s="1310"/>
      <c r="CP51" s="1310"/>
      <c r="CQ51" s="1310"/>
      <c r="CR51" s="1310"/>
      <c r="CS51" s="1310"/>
      <c r="CT51" s="1310"/>
      <c r="CU51" s="1310"/>
      <c r="CV51" s="1310">
        <v>5.4</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598</v>
      </c>
      <c r="BC53" s="1309"/>
      <c r="BD53" s="1309"/>
      <c r="BE53" s="1309"/>
      <c r="BF53" s="1309"/>
      <c r="BG53" s="1309"/>
      <c r="BH53" s="1309"/>
      <c r="BI53" s="1309"/>
      <c r="BJ53" s="1309"/>
      <c r="BK53" s="1309"/>
      <c r="BL53" s="1309"/>
      <c r="BM53" s="1309"/>
      <c r="BN53" s="1309"/>
      <c r="BO53" s="1309"/>
      <c r="BP53" s="1310">
        <v>57.2</v>
      </c>
      <c r="BQ53" s="1310"/>
      <c r="BR53" s="1310"/>
      <c r="BS53" s="1310"/>
      <c r="BT53" s="1310"/>
      <c r="BU53" s="1310"/>
      <c r="BV53" s="1310"/>
      <c r="BW53" s="1310"/>
      <c r="BX53" s="1310">
        <v>58</v>
      </c>
      <c r="BY53" s="1310"/>
      <c r="BZ53" s="1310"/>
      <c r="CA53" s="1310"/>
      <c r="CB53" s="1310"/>
      <c r="CC53" s="1310"/>
      <c r="CD53" s="1310"/>
      <c r="CE53" s="1310"/>
      <c r="CF53" s="1310">
        <v>75.5</v>
      </c>
      <c r="CG53" s="1310"/>
      <c r="CH53" s="1310"/>
      <c r="CI53" s="1310"/>
      <c r="CJ53" s="1310"/>
      <c r="CK53" s="1310"/>
      <c r="CL53" s="1310"/>
      <c r="CM53" s="1310"/>
      <c r="CN53" s="1310">
        <v>76.5</v>
      </c>
      <c r="CO53" s="1310"/>
      <c r="CP53" s="1310"/>
      <c r="CQ53" s="1310"/>
      <c r="CR53" s="1310"/>
      <c r="CS53" s="1310"/>
      <c r="CT53" s="1310"/>
      <c r="CU53" s="1310"/>
      <c r="CV53" s="1310">
        <v>77.099999999999994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599</v>
      </c>
      <c r="AO55" s="1305"/>
      <c r="AP55" s="1305"/>
      <c r="AQ55" s="1305"/>
      <c r="AR55" s="1305"/>
      <c r="AS55" s="1305"/>
      <c r="AT55" s="1305"/>
      <c r="AU55" s="1305"/>
      <c r="AV55" s="1305"/>
      <c r="AW55" s="1305"/>
      <c r="AX55" s="1305"/>
      <c r="AY55" s="1305"/>
      <c r="AZ55" s="1305"/>
      <c r="BA55" s="1305"/>
      <c r="BB55" s="1309" t="s">
        <v>597</v>
      </c>
      <c r="BC55" s="1309"/>
      <c r="BD55" s="1309"/>
      <c r="BE55" s="1309"/>
      <c r="BF55" s="1309"/>
      <c r="BG55" s="1309"/>
      <c r="BH55" s="1309"/>
      <c r="BI55" s="1309"/>
      <c r="BJ55" s="1309"/>
      <c r="BK55" s="1309"/>
      <c r="BL55" s="1309"/>
      <c r="BM55" s="1309"/>
      <c r="BN55" s="1309"/>
      <c r="BO55" s="1309"/>
      <c r="BP55" s="1310">
        <v>13</v>
      </c>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0">
        <v>20.3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598</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600</v>
      </c>
    </row>
    <row r="64" spans="1:109" x14ac:dyDescent="0.15">
      <c r="B64" s="1280"/>
      <c r="G64" s="1287"/>
      <c r="I64" s="1320"/>
      <c r="J64" s="1320"/>
      <c r="K64" s="1320"/>
      <c r="L64" s="1320"/>
      <c r="M64" s="1320"/>
      <c r="N64" s="1321"/>
      <c r="AM64" s="1287"/>
      <c r="AN64" s="1287" t="s">
        <v>593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546</v>
      </c>
      <c r="BQ72" s="1305"/>
      <c r="BR72" s="1305"/>
      <c r="BS72" s="1305"/>
      <c r="BT72" s="1305"/>
      <c r="BU72" s="1305"/>
      <c r="BV72" s="1305"/>
      <c r="BW72" s="1305"/>
      <c r="BX72" s="1305" t="s">
        <v>547</v>
      </c>
      <c r="BY72" s="1305"/>
      <c r="BZ72" s="1305"/>
      <c r="CA72" s="1305"/>
      <c r="CB72" s="1305"/>
      <c r="CC72" s="1305"/>
      <c r="CD72" s="1305"/>
      <c r="CE72" s="1305"/>
      <c r="CF72" s="1305" t="s">
        <v>548</v>
      </c>
      <c r="CG72" s="1305"/>
      <c r="CH72" s="1305"/>
      <c r="CI72" s="1305"/>
      <c r="CJ72" s="1305"/>
      <c r="CK72" s="1305"/>
      <c r="CL72" s="1305"/>
      <c r="CM72" s="1305"/>
      <c r="CN72" s="1305" t="s">
        <v>549</v>
      </c>
      <c r="CO72" s="1305"/>
      <c r="CP72" s="1305"/>
      <c r="CQ72" s="1305"/>
      <c r="CR72" s="1305"/>
      <c r="CS72" s="1305"/>
      <c r="CT72" s="1305"/>
      <c r="CU72" s="1305"/>
      <c r="CV72" s="1305" t="s">
        <v>550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596</v>
      </c>
      <c r="AO73" s="1309"/>
      <c r="AP73" s="1309"/>
      <c r="AQ73" s="1309"/>
      <c r="AR73" s="1309"/>
      <c r="AS73" s="1309"/>
      <c r="AT73" s="1309"/>
      <c r="AU73" s="1309"/>
      <c r="AV73" s="1309"/>
      <c r="AW73" s="1309"/>
      <c r="AX73" s="1309"/>
      <c r="AY73" s="1309"/>
      <c r="AZ73" s="1309"/>
      <c r="BA73" s="1309"/>
      <c r="BB73" s="1309" t="s">
        <v>597</v>
      </c>
      <c r="BC73" s="1309"/>
      <c r="BD73" s="1309"/>
      <c r="BE73" s="1309"/>
      <c r="BF73" s="1309"/>
      <c r="BG73" s="1309"/>
      <c r="BH73" s="1309"/>
      <c r="BI73" s="1309"/>
      <c r="BJ73" s="1309"/>
      <c r="BK73" s="1309"/>
      <c r="BL73" s="1309"/>
      <c r="BM73" s="1309"/>
      <c r="BN73" s="1309"/>
      <c r="BO73" s="1309"/>
      <c r="BP73" s="1310">
        <v>20.399999999999999</v>
      </c>
      <c r="BQ73" s="1310"/>
      <c r="BR73" s="1310"/>
      <c r="BS73" s="1310"/>
      <c r="BT73" s="1310"/>
      <c r="BU73" s="1310"/>
      <c r="BV73" s="1310"/>
      <c r="BW73" s="1310"/>
      <c r="BX73" s="1310">
        <v>26.5</v>
      </c>
      <c r="BY73" s="1310"/>
      <c r="BZ73" s="1310"/>
      <c r="CA73" s="1310"/>
      <c r="CB73" s="1310"/>
      <c r="CC73" s="1310"/>
      <c r="CD73" s="1310"/>
      <c r="CE73" s="1310"/>
      <c r="CF73" s="1310">
        <v>21.4</v>
      </c>
      <c r="CG73" s="1310"/>
      <c r="CH73" s="1310"/>
      <c r="CI73" s="1310"/>
      <c r="CJ73" s="1310"/>
      <c r="CK73" s="1310"/>
      <c r="CL73" s="1310"/>
      <c r="CM73" s="1310"/>
      <c r="CN73" s="1310">
        <v>14.7</v>
      </c>
      <c r="CO73" s="1310"/>
      <c r="CP73" s="1310"/>
      <c r="CQ73" s="1310"/>
      <c r="CR73" s="1310"/>
      <c r="CS73" s="1310"/>
      <c r="CT73" s="1310"/>
      <c r="CU73" s="1310"/>
      <c r="CV73" s="1310">
        <v>5.4</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602</v>
      </c>
      <c r="BC75" s="1309"/>
      <c r="BD75" s="1309"/>
      <c r="BE75" s="1309"/>
      <c r="BF75" s="1309"/>
      <c r="BG75" s="1309"/>
      <c r="BH75" s="1309"/>
      <c r="BI75" s="1309"/>
      <c r="BJ75" s="1309"/>
      <c r="BK75" s="1309"/>
      <c r="BL75" s="1309"/>
      <c r="BM75" s="1309"/>
      <c r="BN75" s="1309"/>
      <c r="BO75" s="1309"/>
      <c r="BP75" s="1310">
        <v>8</v>
      </c>
      <c r="BQ75" s="1310"/>
      <c r="BR75" s="1310"/>
      <c r="BS75" s="1310"/>
      <c r="BT75" s="1310"/>
      <c r="BU75" s="1310"/>
      <c r="BV75" s="1310"/>
      <c r="BW75" s="1310"/>
      <c r="BX75" s="1310">
        <v>7.7</v>
      </c>
      <c r="BY75" s="1310"/>
      <c r="BZ75" s="1310"/>
      <c r="CA75" s="1310"/>
      <c r="CB75" s="1310"/>
      <c r="CC75" s="1310"/>
      <c r="CD75" s="1310"/>
      <c r="CE75" s="1310"/>
      <c r="CF75" s="1310">
        <v>6.9</v>
      </c>
      <c r="CG75" s="1310"/>
      <c r="CH75" s="1310"/>
      <c r="CI75" s="1310"/>
      <c r="CJ75" s="1310"/>
      <c r="CK75" s="1310"/>
      <c r="CL75" s="1310"/>
      <c r="CM75" s="1310"/>
      <c r="CN75" s="1310">
        <v>7.2</v>
      </c>
      <c r="CO75" s="1310"/>
      <c r="CP75" s="1310"/>
      <c r="CQ75" s="1310"/>
      <c r="CR75" s="1310"/>
      <c r="CS75" s="1310"/>
      <c r="CT75" s="1310"/>
      <c r="CU75" s="1310"/>
      <c r="CV75" s="1310">
        <v>7.5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599</v>
      </c>
      <c r="AO77" s="1305"/>
      <c r="AP77" s="1305"/>
      <c r="AQ77" s="1305"/>
      <c r="AR77" s="1305"/>
      <c r="AS77" s="1305"/>
      <c r="AT77" s="1305"/>
      <c r="AU77" s="1305"/>
      <c r="AV77" s="1305"/>
      <c r="AW77" s="1305"/>
      <c r="AX77" s="1305"/>
      <c r="AY77" s="1305"/>
      <c r="AZ77" s="1305"/>
      <c r="BA77" s="1305"/>
      <c r="BB77" s="1309" t="s">
        <v>597</v>
      </c>
      <c r="BC77" s="1309"/>
      <c r="BD77" s="1309"/>
      <c r="BE77" s="1309"/>
      <c r="BF77" s="1309"/>
      <c r="BG77" s="1309"/>
      <c r="BH77" s="1309"/>
      <c r="BI77" s="1309"/>
      <c r="BJ77" s="1309"/>
      <c r="BK77" s="1309"/>
      <c r="BL77" s="1309"/>
      <c r="BM77" s="1309"/>
      <c r="BN77" s="1309"/>
      <c r="BO77" s="1309"/>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602</v>
      </c>
      <c r="BC79" s="1309"/>
      <c r="BD79" s="1309"/>
      <c r="BE79" s="1309"/>
      <c r="BF79" s="1309"/>
      <c r="BG79" s="1309"/>
      <c r="BH79" s="1309"/>
      <c r="BI79" s="1309"/>
      <c r="BJ79" s="1309"/>
      <c r="BK79" s="1309"/>
      <c r="BL79" s="1309"/>
      <c r="BM79" s="1309"/>
      <c r="BN79" s="1309"/>
      <c r="BO79" s="1309"/>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fhy+DWwh2ReHgoqcCIpe2eSrnna9pWZRPJPFgtDegek95NHSjBDQ3cW+Xy5Z8cnDEBxx/AUBNTvogSHKkm2w==" saltValue="nRUanmXQXOudpjAxeM+e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F9188-0A5C-4A47-969F-EF476982A02D}">
  <sheetPr>
    <pageSetUpPr fitToPage="1"/>
  </sheetPr>
  <dimension ref="A1:DR131"/>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rl9HgdjN5LNblx3V4l2zvXTt8lwiqaoQUO/sjI5cuNp6GM8Y+/mX/sCxFrBM60G8kGXITKQ/63LHqlG4qeYxaQ==" saltValue="x5zw4wIm/ED5TrZoSPzW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561E-B87D-470C-BDF4-3C302029B2E7}">
  <sheetPr>
    <pageSetUpPr fitToPage="1"/>
  </sheetPr>
  <dimension ref="A1:DR136"/>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sheetData>
  <sheetProtection algorithmName="SHA-512" hashValue="yp/dEwevTjYV3XewiXG6aDqSLgERLZMZOPd/wBpmxZPanwhQ2U8GD4e0L9+p7teEWWlRsyEX3+2Rgxk896GhUQ==" saltValue="q29O0xgkGK84X0f570RI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35868</v>
      </c>
      <c r="E3" s="162"/>
      <c r="F3" s="163">
        <v>49919</v>
      </c>
      <c r="G3" s="164"/>
      <c r="H3" s="165"/>
    </row>
    <row r="4" spans="1:8" x14ac:dyDescent="0.15">
      <c r="A4" s="166"/>
      <c r="B4" s="167"/>
      <c r="C4" s="168"/>
      <c r="D4" s="169">
        <v>13728</v>
      </c>
      <c r="E4" s="170"/>
      <c r="F4" s="171">
        <v>26398</v>
      </c>
      <c r="G4" s="172"/>
      <c r="H4" s="173"/>
    </row>
    <row r="5" spans="1:8" x14ac:dyDescent="0.15">
      <c r="A5" s="154" t="s">
        <v>538</v>
      </c>
      <c r="B5" s="159"/>
      <c r="C5" s="160"/>
      <c r="D5" s="161">
        <v>51810</v>
      </c>
      <c r="E5" s="162"/>
      <c r="F5" s="163">
        <v>47738</v>
      </c>
      <c r="G5" s="164"/>
      <c r="H5" s="165"/>
    </row>
    <row r="6" spans="1:8" x14ac:dyDescent="0.15">
      <c r="A6" s="166"/>
      <c r="B6" s="167"/>
      <c r="C6" s="168"/>
      <c r="D6" s="169">
        <v>19324</v>
      </c>
      <c r="E6" s="170"/>
      <c r="F6" s="171">
        <v>24937</v>
      </c>
      <c r="G6" s="172"/>
      <c r="H6" s="173"/>
    </row>
    <row r="7" spans="1:8" x14ac:dyDescent="0.15">
      <c r="A7" s="154" t="s">
        <v>539</v>
      </c>
      <c r="B7" s="159"/>
      <c r="C7" s="160"/>
      <c r="D7" s="161">
        <v>46599</v>
      </c>
      <c r="E7" s="162"/>
      <c r="F7" s="163">
        <v>52191</v>
      </c>
      <c r="G7" s="164"/>
      <c r="H7" s="165"/>
    </row>
    <row r="8" spans="1:8" x14ac:dyDescent="0.15">
      <c r="A8" s="166"/>
      <c r="B8" s="167"/>
      <c r="C8" s="168"/>
      <c r="D8" s="169">
        <v>11720</v>
      </c>
      <c r="E8" s="170"/>
      <c r="F8" s="171">
        <v>24843</v>
      </c>
      <c r="G8" s="172"/>
      <c r="H8" s="173"/>
    </row>
    <row r="9" spans="1:8" x14ac:dyDescent="0.15">
      <c r="A9" s="154" t="s">
        <v>540</v>
      </c>
      <c r="B9" s="159"/>
      <c r="C9" s="160"/>
      <c r="D9" s="161">
        <v>28420</v>
      </c>
      <c r="E9" s="162"/>
      <c r="F9" s="163">
        <v>47387</v>
      </c>
      <c r="G9" s="164"/>
      <c r="H9" s="165"/>
    </row>
    <row r="10" spans="1:8" x14ac:dyDescent="0.15">
      <c r="A10" s="166"/>
      <c r="B10" s="167"/>
      <c r="C10" s="168"/>
      <c r="D10" s="169">
        <v>11242</v>
      </c>
      <c r="E10" s="170"/>
      <c r="F10" s="171">
        <v>24928</v>
      </c>
      <c r="G10" s="172"/>
      <c r="H10" s="173"/>
    </row>
    <row r="11" spans="1:8" x14ac:dyDescent="0.15">
      <c r="A11" s="154" t="s">
        <v>541</v>
      </c>
      <c r="B11" s="159"/>
      <c r="C11" s="160"/>
      <c r="D11" s="161">
        <v>34230</v>
      </c>
      <c r="E11" s="162"/>
      <c r="F11" s="163">
        <v>51264</v>
      </c>
      <c r="G11" s="164"/>
      <c r="H11" s="165"/>
    </row>
    <row r="12" spans="1:8" x14ac:dyDescent="0.15">
      <c r="A12" s="166"/>
      <c r="B12" s="167"/>
      <c r="C12" s="174"/>
      <c r="D12" s="169">
        <v>15446</v>
      </c>
      <c r="E12" s="170"/>
      <c r="F12" s="171">
        <v>26040</v>
      </c>
      <c r="G12" s="172"/>
      <c r="H12" s="173"/>
    </row>
    <row r="13" spans="1:8" x14ac:dyDescent="0.15">
      <c r="A13" s="154"/>
      <c r="B13" s="159"/>
      <c r="C13" s="175"/>
      <c r="D13" s="176">
        <v>39385</v>
      </c>
      <c r="E13" s="177"/>
      <c r="F13" s="178">
        <v>49700</v>
      </c>
      <c r="G13" s="179"/>
      <c r="H13" s="165"/>
    </row>
    <row r="14" spans="1:8" x14ac:dyDescent="0.15">
      <c r="A14" s="166"/>
      <c r="B14" s="167"/>
      <c r="C14" s="168"/>
      <c r="D14" s="169">
        <v>14292</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7.39</v>
      </c>
      <c r="C19" s="180">
        <f>ROUND(VALUE(SUBSTITUTE(実質収支比率等に係る経年分析!G$48,"▲","-")),2)</f>
        <v>7.52</v>
      </c>
      <c r="D19" s="180">
        <f>ROUND(VALUE(SUBSTITUTE(実質収支比率等に係る経年分析!H$48,"▲","-")),2)</f>
        <v>8.33</v>
      </c>
      <c r="E19" s="180">
        <f>ROUND(VALUE(SUBSTITUTE(実質収支比率等に係る経年分析!I$48,"▲","-")),2)</f>
        <v>9.98</v>
      </c>
      <c r="F19" s="180">
        <f>ROUND(VALUE(SUBSTITUTE(実質収支比率等に係る経年分析!J$48,"▲","-")),2)</f>
        <v>9.1300000000000008</v>
      </c>
    </row>
    <row r="20" spans="1:11" x14ac:dyDescent="0.15">
      <c r="A20" s="180" t="s">
        <v>55</v>
      </c>
      <c r="B20" s="180">
        <f>ROUND(VALUE(SUBSTITUTE(実質収支比率等に係る経年分析!F$47,"▲","-")),2)</f>
        <v>25.97</v>
      </c>
      <c r="C20" s="180">
        <f>ROUND(VALUE(SUBSTITUTE(実質収支比率等に係る経年分析!G$47,"▲","-")),2)</f>
        <v>25.46</v>
      </c>
      <c r="D20" s="180">
        <f>ROUND(VALUE(SUBSTITUTE(実質収支比率等に係る経年分析!H$47,"▲","-")),2)</f>
        <v>24.94</v>
      </c>
      <c r="E20" s="180">
        <f>ROUND(VALUE(SUBSTITUTE(実質収支比率等に係る経年分析!I$47,"▲","-")),2)</f>
        <v>22.43</v>
      </c>
      <c r="F20" s="180">
        <f>ROUND(VALUE(SUBSTITUTE(実質収支比率等に係る経年分析!J$47,"▲","-")),2)</f>
        <v>20.54</v>
      </c>
    </row>
    <row r="21" spans="1:11" x14ac:dyDescent="0.15">
      <c r="A21" s="180" t="s">
        <v>56</v>
      </c>
      <c r="B21" s="180">
        <f>IF(ISNUMBER(VALUE(SUBSTITUTE(実質収支比率等に係る経年分析!F$49,"▲","-"))),ROUND(VALUE(SUBSTITUTE(実質収支比率等に係る経年分析!F$49,"▲","-")),2),NA())</f>
        <v>-0.48</v>
      </c>
      <c r="C21" s="180">
        <f>IF(ISNUMBER(VALUE(SUBSTITUTE(実質収支比率等に係る経年分析!G$49,"▲","-"))),ROUND(VALUE(SUBSTITUTE(実質収支比率等に係る経年分析!G$49,"▲","-")),2),NA())</f>
        <v>-3.76</v>
      </c>
      <c r="D21" s="180">
        <f>IF(ISNUMBER(VALUE(SUBSTITUTE(実質収支比率等に係る経年分析!H$49,"▲","-"))),ROUND(VALUE(SUBSTITUTE(実質収支比率等に係る経年分析!H$49,"▲","-")),2),NA())</f>
        <v>-3.35</v>
      </c>
      <c r="E21" s="180">
        <f>IF(ISNUMBER(VALUE(SUBSTITUTE(実質収支比率等に係る経年分析!I$49,"▲","-"))),ROUND(VALUE(SUBSTITUTE(実質収支比率等に係る経年分析!I$49,"▲","-")),2),NA())</f>
        <v>-4.93</v>
      </c>
      <c r="F21" s="180">
        <f>IF(ISNUMBER(VALUE(SUBSTITUTE(実質収支比率等に係る経年分析!J$49,"▲","-"))),ROUND(VALUE(SUBSTITUTE(実質収支比率等に係る経年分析!J$49,"▲","-")),2),NA())</f>
        <v>-7.82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長崎都市計画事業長与町土地区画整理事業特別会計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0.69</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1.42</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2.2799999999999998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8.3699999999999992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9.9700000000000006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9.1300000000000008</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18.399999999999999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1231</v>
      </c>
      <c r="E42" s="182"/>
      <c r="F42" s="182"/>
      <c r="G42" s="182">
        <f>'実質公債費比率（分子）の構造'!L$52</f>
        <v>1238</v>
      </c>
      <c r="H42" s="182"/>
      <c r="I42" s="182"/>
      <c r="J42" s="182">
        <f>'実質公債費比率（分子）の構造'!M$52</f>
        <v>1211</v>
      </c>
      <c r="K42" s="182"/>
      <c r="L42" s="182"/>
      <c r="M42" s="182">
        <f>'実質公債費比率（分子）の構造'!N$52</f>
        <v>1217</v>
      </c>
      <c r="N42" s="182"/>
      <c r="O42" s="182"/>
      <c r="P42" s="182">
        <f>'実質公債費比率（分子）の構造'!O$52</f>
        <v>1187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125</v>
      </c>
      <c r="C44" s="182"/>
      <c r="D44" s="182"/>
      <c r="E44" s="182">
        <f>'実質公債費比率（分子）の構造'!L$50</f>
        <v>124</v>
      </c>
      <c r="F44" s="182"/>
      <c r="G44" s="182"/>
      <c r="H44" s="182">
        <f>'実質公債費比率（分子）の構造'!M$50</f>
        <v>124</v>
      </c>
      <c r="I44" s="182"/>
      <c r="J44" s="182"/>
      <c r="K44" s="182">
        <f>'実質公債費比率（分子）の構造'!N$50</f>
        <v>108</v>
      </c>
      <c r="L44" s="182"/>
      <c r="M44" s="182"/>
      <c r="N44" s="182">
        <f>'実質公債費比率（分子）の構造'!O$50</f>
        <v>104</v>
      </c>
      <c r="O44" s="182"/>
      <c r="P44" s="182"/>
    </row>
    <row r="45" spans="1:16" x14ac:dyDescent="0.15">
      <c r="A45" s="182" t="s">
        <v>66</v>
      </c>
      <c r="B45" s="182">
        <f>'実質公債費比率（分子）の構造'!K$49</f>
        <v>25</v>
      </c>
      <c r="C45" s="182"/>
      <c r="D45" s="182"/>
      <c r="E45" s="182">
        <f>'実質公債費比率（分子）の構造'!L$49</f>
        <v>27</v>
      </c>
      <c r="F45" s="182"/>
      <c r="G45" s="182"/>
      <c r="H45" s="182">
        <f>'実質公債費比率（分子）の構造'!M$49</f>
        <v>33</v>
      </c>
      <c r="I45" s="182"/>
      <c r="J45" s="182"/>
      <c r="K45" s="182">
        <f>'実質公債費比率（分子）の構造'!N$49</f>
        <v>99</v>
      </c>
      <c r="L45" s="182"/>
      <c r="M45" s="182"/>
      <c r="N45" s="182">
        <f>'実質公債費比率（分子）の構造'!O$49</f>
        <v>99</v>
      </c>
      <c r="O45" s="182"/>
      <c r="P45" s="182"/>
    </row>
    <row r="46" spans="1:16" x14ac:dyDescent="0.15">
      <c r="A46" s="182" t="s">
        <v>67</v>
      </c>
      <c r="B46" s="182">
        <f>'実質公債費比率（分子）の構造'!K$48</f>
        <v>267</v>
      </c>
      <c r="C46" s="182"/>
      <c r="D46" s="182"/>
      <c r="E46" s="182">
        <f>'実質公債費比率（分子）の構造'!L$48</f>
        <v>256</v>
      </c>
      <c r="F46" s="182"/>
      <c r="G46" s="182"/>
      <c r="H46" s="182">
        <f>'実質公債費比率（分子）の構造'!M$48</f>
        <v>160</v>
      </c>
      <c r="I46" s="182"/>
      <c r="J46" s="182"/>
      <c r="K46" s="182">
        <f>'実質公債費比率（分子）の構造'!N$48</f>
        <v>141</v>
      </c>
      <c r="L46" s="182"/>
      <c r="M46" s="182"/>
      <c r="N46" s="182">
        <f>'実質公債費比率（分子）の構造'!O$48</f>
        <v>120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1256</v>
      </c>
      <c r="C49" s="182"/>
      <c r="D49" s="182"/>
      <c r="E49" s="182">
        <f>'実質公債費比率（分子）の構造'!L$45</f>
        <v>1273</v>
      </c>
      <c r="F49" s="182"/>
      <c r="G49" s="182"/>
      <c r="H49" s="182">
        <f>'実質公債費比率（分子）の構造'!M$45</f>
        <v>1372</v>
      </c>
      <c r="I49" s="182"/>
      <c r="J49" s="182"/>
      <c r="K49" s="182">
        <f>'実質公債費比率（分子）の構造'!N$45</f>
        <v>1394</v>
      </c>
      <c r="L49" s="182"/>
      <c r="M49" s="182"/>
      <c r="N49" s="182">
        <f>'実質公債費比率（分子）の構造'!O$45</f>
        <v>1364</v>
      </c>
      <c r="O49" s="182"/>
      <c r="P49" s="182"/>
    </row>
    <row r="50" spans="1:16" x14ac:dyDescent="0.15">
      <c r="A50" s="182" t="s">
        <v>71</v>
      </c>
      <c r="B50" s="182" t="e">
        <f>NA()</f>
        <v>#N/A</v>
      </c>
      <c r="C50" s="182">
        <f>IF(ISNUMBER('実質公債費比率（分子）の構造'!K$53),'実質公債費比率（分子）の構造'!K$53,NA())</f>
        <v>442</v>
      </c>
      <c r="D50" s="182" t="e">
        <f>NA()</f>
        <v>#N/A</v>
      </c>
      <c r="E50" s="182" t="e">
        <f>NA()</f>
        <v>#N/A</v>
      </c>
      <c r="F50" s="182">
        <f>IF(ISNUMBER('実質公債費比率（分子）の構造'!L$53),'実質公債費比率（分子）の構造'!L$53,NA())</f>
        <v>442</v>
      </c>
      <c r="G50" s="182" t="e">
        <f>NA()</f>
        <v>#N/A</v>
      </c>
      <c r="H50" s="182" t="e">
        <f>NA()</f>
        <v>#N/A</v>
      </c>
      <c r="I50" s="182">
        <f>IF(ISNUMBER('実質公債費比率（分子）の構造'!M$53),'実質公債費比率（分子）の構造'!M$53,NA())</f>
        <v>478</v>
      </c>
      <c r="J50" s="182" t="e">
        <f>NA()</f>
        <v>#N/A</v>
      </c>
      <c r="K50" s="182" t="e">
        <f>NA()</f>
        <v>#N/A</v>
      </c>
      <c r="L50" s="182">
        <f>IF(ISNUMBER('実質公債費比率（分子）の構造'!N$53),'実質公債費比率（分子）の構造'!N$53,NA())</f>
        <v>525</v>
      </c>
      <c r="M50" s="182" t="e">
        <f>NA()</f>
        <v>#N/A</v>
      </c>
      <c r="N50" s="182" t="e">
        <f>NA()</f>
        <v>#N/A</v>
      </c>
      <c r="O50" s="182">
        <f>IF(ISNUMBER('実質公債費比率（分子）の構造'!O$53),'実質公債費比率（分子）の構造'!O$53,NA())</f>
        <v>500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11568</v>
      </c>
      <c r="E56" s="181"/>
      <c r="F56" s="181"/>
      <c r="G56" s="181">
        <f>'将来負担比率（分子）の構造'!J$52</f>
        <v>11620</v>
      </c>
      <c r="H56" s="181"/>
      <c r="I56" s="181"/>
      <c r="J56" s="181">
        <f>'将来負担比率（分子）の構造'!K$52</f>
        <v>11348</v>
      </c>
      <c r="K56" s="181"/>
      <c r="L56" s="181"/>
      <c r="M56" s="181">
        <f>'将来負担比率（分子）の構造'!L$52</f>
        <v>11154</v>
      </c>
      <c r="N56" s="181"/>
      <c r="O56" s="181"/>
      <c r="P56" s="181">
        <f>'将来負担比率（分子）の構造'!M$52</f>
        <v>10823</v>
      </c>
    </row>
    <row r="57" spans="1:16" x14ac:dyDescent="0.15">
      <c r="A57" s="181" t="s">
        <v>42</v>
      </c>
      <c r="B57" s="181"/>
      <c r="C57" s="181"/>
      <c r="D57" s="181">
        <f>'将来負担比率（分子）の構造'!I$51</f>
        <v>1837</v>
      </c>
      <c r="E57" s="181"/>
      <c r="F57" s="181"/>
      <c r="G57" s="181">
        <f>'将来負担比率（分子）の構造'!J$51</f>
        <v>1739</v>
      </c>
      <c r="H57" s="181"/>
      <c r="I57" s="181"/>
      <c r="J57" s="181">
        <f>'将来負担比率（分子）の構造'!K$51</f>
        <v>1618</v>
      </c>
      <c r="K57" s="181"/>
      <c r="L57" s="181"/>
      <c r="M57" s="181">
        <f>'将来負担比率（分子）の構造'!L$51</f>
        <v>1423</v>
      </c>
      <c r="N57" s="181"/>
      <c r="O57" s="181"/>
      <c r="P57" s="181">
        <f>'将来負担比率（分子）の構造'!M$51</f>
        <v>1281</v>
      </c>
    </row>
    <row r="58" spans="1:16" x14ac:dyDescent="0.15">
      <c r="A58" s="181" t="s">
        <v>41</v>
      </c>
      <c r="B58" s="181"/>
      <c r="C58" s="181"/>
      <c r="D58" s="181">
        <f>'将来負担比率（分子）の構造'!I$50</f>
        <v>3919</v>
      </c>
      <c r="E58" s="181"/>
      <c r="F58" s="181"/>
      <c r="G58" s="181">
        <f>'将来負担比率（分子）の構造'!J$50</f>
        <v>3853</v>
      </c>
      <c r="H58" s="181"/>
      <c r="I58" s="181"/>
      <c r="J58" s="181">
        <f>'将来負担比率（分子）の構造'!K$50</f>
        <v>3849</v>
      </c>
      <c r="K58" s="181"/>
      <c r="L58" s="181"/>
      <c r="M58" s="181">
        <f>'将来負担比率（分子）の構造'!L$50</f>
        <v>3964</v>
      </c>
      <c r="N58" s="181"/>
      <c r="O58" s="181"/>
      <c r="P58" s="181">
        <f>'将来負担比率（分子）の構造'!M$50</f>
        <v>4271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7</v>
      </c>
      <c r="C62" s="181"/>
      <c r="D62" s="181"/>
      <c r="E62" s="181">
        <f>'将来負担比率（分子）の構造'!J$45</f>
        <v>348</v>
      </c>
      <c r="F62" s="181"/>
      <c r="G62" s="181"/>
      <c r="H62" s="181">
        <f>'将来負担比率（分子）の構造'!K$45</f>
        <v>349</v>
      </c>
      <c r="I62" s="181"/>
      <c r="J62" s="181"/>
      <c r="K62" s="181">
        <f>'将来負担比率（分子）の構造'!L$45</f>
        <v>474</v>
      </c>
      <c r="L62" s="181"/>
      <c r="M62" s="181"/>
      <c r="N62" s="181">
        <f>'将来負担比率（分子）の構造'!M$45</f>
        <v>382</v>
      </c>
      <c r="O62" s="181"/>
      <c r="P62" s="181"/>
    </row>
    <row r="63" spans="1:16" x14ac:dyDescent="0.15">
      <c r="A63" s="181" t="s">
        <v>34</v>
      </c>
      <c r="B63" s="181">
        <f>'将来負担比率（分子）の構造'!I$44</f>
        <v>1503</v>
      </c>
      <c r="C63" s="181"/>
      <c r="D63" s="181"/>
      <c r="E63" s="181">
        <f>'将来負担比率（分子）の構造'!J$44</f>
        <v>1466</v>
      </c>
      <c r="F63" s="181"/>
      <c r="G63" s="181"/>
      <c r="H63" s="181">
        <f>'将来負担比率（分子）の構造'!K$44</f>
        <v>1412</v>
      </c>
      <c r="I63" s="181"/>
      <c r="J63" s="181"/>
      <c r="K63" s="181">
        <f>'将来負担比率（分子）の構造'!L$44</f>
        <v>1315</v>
      </c>
      <c r="L63" s="181"/>
      <c r="M63" s="181"/>
      <c r="N63" s="181">
        <f>'将来負担比率（分子）の構造'!M$44</f>
        <v>1187</v>
      </c>
      <c r="O63" s="181"/>
      <c r="P63" s="181"/>
    </row>
    <row r="64" spans="1:16" x14ac:dyDescent="0.15">
      <c r="A64" s="181" t="s">
        <v>33</v>
      </c>
      <c r="B64" s="181">
        <f>'将来負担比率（分子）の構造'!I$43</f>
        <v>1626</v>
      </c>
      <c r="C64" s="181"/>
      <c r="D64" s="181"/>
      <c r="E64" s="181">
        <f>'将来負担比率（分子）の構造'!J$43</f>
        <v>1521</v>
      </c>
      <c r="F64" s="181"/>
      <c r="G64" s="181"/>
      <c r="H64" s="181">
        <f>'将来負担比率（分子）の構造'!K$43</f>
        <v>1178</v>
      </c>
      <c r="I64" s="181"/>
      <c r="J64" s="181"/>
      <c r="K64" s="181">
        <f>'将来負担比率（分子）の構造'!L$43</f>
        <v>891</v>
      </c>
      <c r="L64" s="181"/>
      <c r="M64" s="181"/>
      <c r="N64" s="181">
        <f>'将来負担比率（分子）の構造'!M$43</f>
        <v>659</v>
      </c>
      <c r="O64" s="181"/>
      <c r="P64" s="181"/>
    </row>
    <row r="65" spans="1:16" x14ac:dyDescent="0.15">
      <c r="A65" s="181" t="s">
        <v>32</v>
      </c>
      <c r="B65" s="181">
        <f>'将来負担比率（分子）の構造'!I$42</f>
        <v>1518</v>
      </c>
      <c r="C65" s="181"/>
      <c r="D65" s="181"/>
      <c r="E65" s="181">
        <f>'将来負担比率（分子）の構造'!J$42</f>
        <v>1398</v>
      </c>
      <c r="F65" s="181"/>
      <c r="G65" s="181"/>
      <c r="H65" s="181">
        <f>'将来負担比率（分子）の構造'!K$42</f>
        <v>1285</v>
      </c>
      <c r="I65" s="181"/>
      <c r="J65" s="181"/>
      <c r="K65" s="181">
        <f>'将来負担比率（分子）の構造'!L$42</f>
        <v>1153</v>
      </c>
      <c r="L65" s="181"/>
      <c r="M65" s="181"/>
      <c r="N65" s="181">
        <f>'将来負担比率（分子）の構造'!M$42</f>
        <v>1050</v>
      </c>
      <c r="O65" s="181"/>
      <c r="P65" s="181"/>
    </row>
    <row r="66" spans="1:16" x14ac:dyDescent="0.15">
      <c r="A66" s="181" t="s">
        <v>31</v>
      </c>
      <c r="B66" s="181">
        <f>'将来負担比率（分子）の構造'!I$41</f>
        <v>13994</v>
      </c>
      <c r="C66" s="181"/>
      <c r="D66" s="181"/>
      <c r="E66" s="181">
        <f>'将来負担比率（分子）の構造'!J$41</f>
        <v>14215</v>
      </c>
      <c r="F66" s="181"/>
      <c r="G66" s="181"/>
      <c r="H66" s="181">
        <f>'将来負担比率（分子）の構造'!K$41</f>
        <v>14011</v>
      </c>
      <c r="I66" s="181"/>
      <c r="J66" s="181"/>
      <c r="K66" s="181">
        <f>'将来負担比率（分子）の構造'!L$41</f>
        <v>13685</v>
      </c>
      <c r="L66" s="181"/>
      <c r="M66" s="181"/>
      <c r="N66" s="181">
        <f>'将来負担比率（分子）の構造'!M$41</f>
        <v>13460</v>
      </c>
      <c r="O66" s="181"/>
      <c r="P66" s="181"/>
    </row>
    <row r="67" spans="1:16" x14ac:dyDescent="0.15">
      <c r="A67" s="181" t="s">
        <v>75</v>
      </c>
      <c r="B67" s="181" t="e">
        <f>NA()</f>
        <v>#N/A</v>
      </c>
      <c r="C67" s="181">
        <f>IF(ISNUMBER('将来負担比率（分子）の構造'!I$53), IF('将来負担比率（分子）の構造'!I$53 &lt; 0, 0, '将来負担比率（分子）の構造'!I$53), NA())</f>
        <v>1327</v>
      </c>
      <c r="D67" s="181" t="e">
        <f>NA()</f>
        <v>#N/A</v>
      </c>
      <c r="E67" s="181" t="e">
        <f>NA()</f>
        <v>#N/A</v>
      </c>
      <c r="F67" s="181">
        <f>IF(ISNUMBER('将来負担比率（分子）の構造'!J$53), IF('将来負担比率（分子）の構造'!J$53 &lt; 0, 0, '将来負担比率（分子）の構造'!J$53), NA())</f>
        <v>1739</v>
      </c>
      <c r="G67" s="181" t="e">
        <f>NA()</f>
        <v>#N/A</v>
      </c>
      <c r="H67" s="181" t="e">
        <f>NA()</f>
        <v>#N/A</v>
      </c>
      <c r="I67" s="181">
        <f>IF(ISNUMBER('将来負担比率（分子）の構造'!K$53), IF('将来負担比率（分子）の構造'!K$53 &lt; 0, 0, '将来負担比率（分子）の構造'!K$53), NA())</f>
        <v>1422</v>
      </c>
      <c r="J67" s="181" t="e">
        <f>NA()</f>
        <v>#N/A</v>
      </c>
      <c r="K67" s="181" t="e">
        <f>NA()</f>
        <v>#N/A</v>
      </c>
      <c r="L67" s="181">
        <f>IF(ISNUMBER('将来負担比率（分子）の構造'!L$53), IF('将来負担比率（分子）の構造'!L$53 &lt; 0, 0, '将来負担比率（分子）の構造'!L$53), NA())</f>
        <v>979</v>
      </c>
      <c r="M67" s="181" t="e">
        <f>NA()</f>
        <v>#N/A</v>
      </c>
      <c r="N67" s="181" t="e">
        <f>NA()</f>
        <v>#N/A</v>
      </c>
      <c r="O67" s="181">
        <f>IF(ISNUMBER('将来負担比率（分子）の構造'!M$53), IF('将来負担比率（分子）の構造'!M$53 &lt; 0, 0, '将来負担比率（分子）の構造'!M$53), NA())</f>
        <v>366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1902</v>
      </c>
      <c r="C72" s="185">
        <f>基金残高に係る経年分析!G55</f>
        <v>1722</v>
      </c>
      <c r="D72" s="185">
        <f>基金残高に係る経年分析!H55</f>
        <v>1583</v>
      </c>
    </row>
    <row r="73" spans="1:16" x14ac:dyDescent="0.15">
      <c r="A73" s="184" t="s">
        <v>78</v>
      </c>
      <c r="B73" s="185">
        <f>基金残高に係る経年分析!F56</f>
        <v>1242</v>
      </c>
      <c r="C73" s="185">
        <f>基金残高に係る経年分析!G56</f>
        <v>1242</v>
      </c>
      <c r="D73" s="185">
        <f>基金残高に係る経年分析!H56</f>
        <v>1242</v>
      </c>
    </row>
    <row r="74" spans="1:16" x14ac:dyDescent="0.15">
      <c r="A74" s="184" t="s">
        <v>79</v>
      </c>
      <c r="B74" s="185">
        <f>基金残高に係る経年分析!F57</f>
        <v>643</v>
      </c>
      <c r="C74" s="185">
        <f>基金残高に係る経年分析!G57</f>
        <v>693</v>
      </c>
      <c r="D74" s="185">
        <f>基金残高に係る経年分析!H57</f>
        <v>721</v>
      </c>
    </row>
  </sheetData>
  <sheetProtection algorithmName="SHA-512" hashValue="AdQ+xXfeMs7kFyAsddJbrwqNjsr56JMmg0baFxAJBJGNJ3+Rcc2xXmrtpndUH7cmjnEPQNeW+dRne1H0lqVYXg==" saltValue="Za6yrCJwxkbw+iVKgK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4688185</v>
      </c>
      <c r="S5" s="696"/>
      <c r="T5" s="696"/>
      <c r="U5" s="696"/>
      <c r="V5" s="696"/>
      <c r="W5" s="696"/>
      <c r="X5" s="696"/>
      <c r="Y5" s="739"/>
      <c r="Z5" s="757">
        <v>34.4</v>
      </c>
      <c r="AA5" s="757"/>
      <c r="AB5" s="757"/>
      <c r="AC5" s="757"/>
      <c r="AD5" s="758">
        <v>4384434</v>
      </c>
      <c r="AE5" s="758"/>
      <c r="AF5" s="758"/>
      <c r="AG5" s="758"/>
      <c r="AH5" s="758"/>
      <c r="AI5" s="758"/>
      <c r="AJ5" s="758"/>
      <c r="AK5" s="758"/>
      <c r="AL5" s="740">
        <v>59.7</v>
      </c>
      <c r="AM5" s="711"/>
      <c r="AN5" s="711"/>
      <c r="AO5" s="741"/>
      <c r="AP5" s="706" t="s">
        <v>226</v>
      </c>
      <c r="AQ5" s="707"/>
      <c r="AR5" s="707"/>
      <c r="AS5" s="707"/>
      <c r="AT5" s="707"/>
      <c r="AU5" s="707"/>
      <c r="AV5" s="707"/>
      <c r="AW5" s="707"/>
      <c r="AX5" s="707"/>
      <c r="AY5" s="707"/>
      <c r="AZ5" s="707"/>
      <c r="BA5" s="707"/>
      <c r="BB5" s="707"/>
      <c r="BC5" s="707"/>
      <c r="BD5" s="707"/>
      <c r="BE5" s="707"/>
      <c r="BF5" s="708"/>
      <c r="BG5" s="640">
        <v>4384365</v>
      </c>
      <c r="BH5" s="641"/>
      <c r="BI5" s="641"/>
      <c r="BJ5" s="641"/>
      <c r="BK5" s="641"/>
      <c r="BL5" s="641"/>
      <c r="BM5" s="641"/>
      <c r="BN5" s="642"/>
      <c r="BO5" s="677">
        <v>93.5</v>
      </c>
      <c r="BP5" s="677"/>
      <c r="BQ5" s="677"/>
      <c r="BR5" s="677"/>
      <c r="BS5" s="678" t="s">
        <v>128</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104508</v>
      </c>
      <c r="S6" s="641"/>
      <c r="T6" s="641"/>
      <c r="U6" s="641"/>
      <c r="V6" s="641"/>
      <c r="W6" s="641"/>
      <c r="X6" s="641"/>
      <c r="Y6" s="642"/>
      <c r="Z6" s="677">
        <v>0.8</v>
      </c>
      <c r="AA6" s="677"/>
      <c r="AB6" s="677"/>
      <c r="AC6" s="677"/>
      <c r="AD6" s="678">
        <v>104508</v>
      </c>
      <c r="AE6" s="678"/>
      <c r="AF6" s="678"/>
      <c r="AG6" s="678"/>
      <c r="AH6" s="678"/>
      <c r="AI6" s="678"/>
      <c r="AJ6" s="678"/>
      <c r="AK6" s="678"/>
      <c r="AL6" s="643">
        <v>1.4</v>
      </c>
      <c r="AM6" s="644"/>
      <c r="AN6" s="644"/>
      <c r="AO6" s="679"/>
      <c r="AP6" s="637" t="s">
        <v>231</v>
      </c>
      <c r="AQ6" s="638"/>
      <c r="AR6" s="638"/>
      <c r="AS6" s="638"/>
      <c r="AT6" s="638"/>
      <c r="AU6" s="638"/>
      <c r="AV6" s="638"/>
      <c r="AW6" s="638"/>
      <c r="AX6" s="638"/>
      <c r="AY6" s="638"/>
      <c r="AZ6" s="638"/>
      <c r="BA6" s="638"/>
      <c r="BB6" s="638"/>
      <c r="BC6" s="638"/>
      <c r="BD6" s="638"/>
      <c r="BE6" s="638"/>
      <c r="BF6" s="639"/>
      <c r="BG6" s="640">
        <v>4384365</v>
      </c>
      <c r="BH6" s="641"/>
      <c r="BI6" s="641"/>
      <c r="BJ6" s="641"/>
      <c r="BK6" s="641"/>
      <c r="BL6" s="641"/>
      <c r="BM6" s="641"/>
      <c r="BN6" s="642"/>
      <c r="BO6" s="677">
        <v>93.5</v>
      </c>
      <c r="BP6" s="677"/>
      <c r="BQ6" s="677"/>
      <c r="BR6" s="677"/>
      <c r="BS6" s="678" t="s">
        <v>128</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134559</v>
      </c>
      <c r="CS6" s="641"/>
      <c r="CT6" s="641"/>
      <c r="CU6" s="641"/>
      <c r="CV6" s="641"/>
      <c r="CW6" s="641"/>
      <c r="CX6" s="641"/>
      <c r="CY6" s="642"/>
      <c r="CZ6" s="740">
        <v>1.1000000000000001</v>
      </c>
      <c r="DA6" s="711"/>
      <c r="DB6" s="711"/>
      <c r="DC6" s="743"/>
      <c r="DD6" s="646" t="s">
        <v>233</v>
      </c>
      <c r="DE6" s="641"/>
      <c r="DF6" s="641"/>
      <c r="DG6" s="641"/>
      <c r="DH6" s="641"/>
      <c r="DI6" s="641"/>
      <c r="DJ6" s="641"/>
      <c r="DK6" s="641"/>
      <c r="DL6" s="641"/>
      <c r="DM6" s="641"/>
      <c r="DN6" s="641"/>
      <c r="DO6" s="641"/>
      <c r="DP6" s="642"/>
      <c r="DQ6" s="646">
        <v>134500</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3654</v>
      </c>
      <c r="S7" s="641"/>
      <c r="T7" s="641"/>
      <c r="U7" s="641"/>
      <c r="V7" s="641"/>
      <c r="W7" s="641"/>
      <c r="X7" s="641"/>
      <c r="Y7" s="642"/>
      <c r="Z7" s="677">
        <v>0</v>
      </c>
      <c r="AA7" s="677"/>
      <c r="AB7" s="677"/>
      <c r="AC7" s="677"/>
      <c r="AD7" s="678">
        <v>3654</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2491640</v>
      </c>
      <c r="BH7" s="641"/>
      <c r="BI7" s="641"/>
      <c r="BJ7" s="641"/>
      <c r="BK7" s="641"/>
      <c r="BL7" s="641"/>
      <c r="BM7" s="641"/>
      <c r="BN7" s="642"/>
      <c r="BO7" s="677">
        <v>53.1</v>
      </c>
      <c r="BP7" s="677"/>
      <c r="BQ7" s="677"/>
      <c r="BR7" s="677"/>
      <c r="BS7" s="678" t="s">
        <v>128</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1307292</v>
      </c>
      <c r="CS7" s="641"/>
      <c r="CT7" s="641"/>
      <c r="CU7" s="641"/>
      <c r="CV7" s="641"/>
      <c r="CW7" s="641"/>
      <c r="CX7" s="641"/>
      <c r="CY7" s="642"/>
      <c r="CZ7" s="677">
        <v>10.199999999999999</v>
      </c>
      <c r="DA7" s="677"/>
      <c r="DB7" s="677"/>
      <c r="DC7" s="677"/>
      <c r="DD7" s="646">
        <v>6816</v>
      </c>
      <c r="DE7" s="641"/>
      <c r="DF7" s="641"/>
      <c r="DG7" s="641"/>
      <c r="DH7" s="641"/>
      <c r="DI7" s="641"/>
      <c r="DJ7" s="641"/>
      <c r="DK7" s="641"/>
      <c r="DL7" s="641"/>
      <c r="DM7" s="641"/>
      <c r="DN7" s="641"/>
      <c r="DO7" s="641"/>
      <c r="DP7" s="642"/>
      <c r="DQ7" s="646">
        <v>1171655</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16594</v>
      </c>
      <c r="S8" s="641"/>
      <c r="T8" s="641"/>
      <c r="U8" s="641"/>
      <c r="V8" s="641"/>
      <c r="W8" s="641"/>
      <c r="X8" s="641"/>
      <c r="Y8" s="642"/>
      <c r="Z8" s="677">
        <v>0.1</v>
      </c>
      <c r="AA8" s="677"/>
      <c r="AB8" s="677"/>
      <c r="AC8" s="677"/>
      <c r="AD8" s="678">
        <v>16594</v>
      </c>
      <c r="AE8" s="678"/>
      <c r="AF8" s="678"/>
      <c r="AG8" s="678"/>
      <c r="AH8" s="678"/>
      <c r="AI8" s="678"/>
      <c r="AJ8" s="678"/>
      <c r="AK8" s="678"/>
      <c r="AL8" s="643">
        <v>0.2</v>
      </c>
      <c r="AM8" s="644"/>
      <c r="AN8" s="644"/>
      <c r="AO8" s="679"/>
      <c r="AP8" s="637" t="s">
        <v>238</v>
      </c>
      <c r="AQ8" s="638"/>
      <c r="AR8" s="638"/>
      <c r="AS8" s="638"/>
      <c r="AT8" s="638"/>
      <c r="AU8" s="638"/>
      <c r="AV8" s="638"/>
      <c r="AW8" s="638"/>
      <c r="AX8" s="638"/>
      <c r="AY8" s="638"/>
      <c r="AZ8" s="638"/>
      <c r="BA8" s="638"/>
      <c r="BB8" s="638"/>
      <c r="BC8" s="638"/>
      <c r="BD8" s="638"/>
      <c r="BE8" s="638"/>
      <c r="BF8" s="639"/>
      <c r="BG8" s="640">
        <v>72877</v>
      </c>
      <c r="BH8" s="641"/>
      <c r="BI8" s="641"/>
      <c r="BJ8" s="641"/>
      <c r="BK8" s="641"/>
      <c r="BL8" s="641"/>
      <c r="BM8" s="641"/>
      <c r="BN8" s="642"/>
      <c r="BO8" s="677">
        <v>1.6</v>
      </c>
      <c r="BP8" s="677"/>
      <c r="BQ8" s="677"/>
      <c r="BR8" s="677"/>
      <c r="BS8" s="646" t="s">
        <v>233</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4871683</v>
      </c>
      <c r="CS8" s="641"/>
      <c r="CT8" s="641"/>
      <c r="CU8" s="641"/>
      <c r="CV8" s="641"/>
      <c r="CW8" s="641"/>
      <c r="CX8" s="641"/>
      <c r="CY8" s="642"/>
      <c r="CZ8" s="677">
        <v>38.1</v>
      </c>
      <c r="DA8" s="677"/>
      <c r="DB8" s="677"/>
      <c r="DC8" s="677"/>
      <c r="DD8" s="646">
        <v>931</v>
      </c>
      <c r="DE8" s="641"/>
      <c r="DF8" s="641"/>
      <c r="DG8" s="641"/>
      <c r="DH8" s="641"/>
      <c r="DI8" s="641"/>
      <c r="DJ8" s="641"/>
      <c r="DK8" s="641"/>
      <c r="DL8" s="641"/>
      <c r="DM8" s="641"/>
      <c r="DN8" s="641"/>
      <c r="DO8" s="641"/>
      <c r="DP8" s="642"/>
      <c r="DQ8" s="646">
        <v>2276111</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9070</v>
      </c>
      <c r="S9" s="641"/>
      <c r="T9" s="641"/>
      <c r="U9" s="641"/>
      <c r="V9" s="641"/>
      <c r="W9" s="641"/>
      <c r="X9" s="641"/>
      <c r="Y9" s="642"/>
      <c r="Z9" s="677">
        <v>0.1</v>
      </c>
      <c r="AA9" s="677"/>
      <c r="AB9" s="677"/>
      <c r="AC9" s="677"/>
      <c r="AD9" s="678">
        <v>9070</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2285746</v>
      </c>
      <c r="BH9" s="641"/>
      <c r="BI9" s="641"/>
      <c r="BJ9" s="641"/>
      <c r="BK9" s="641"/>
      <c r="BL9" s="641"/>
      <c r="BM9" s="641"/>
      <c r="BN9" s="642"/>
      <c r="BO9" s="677">
        <v>48.8</v>
      </c>
      <c r="BP9" s="677"/>
      <c r="BQ9" s="677"/>
      <c r="BR9" s="677"/>
      <c r="BS9" s="646" t="s">
        <v>233</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1035282</v>
      </c>
      <c r="CS9" s="641"/>
      <c r="CT9" s="641"/>
      <c r="CU9" s="641"/>
      <c r="CV9" s="641"/>
      <c r="CW9" s="641"/>
      <c r="CX9" s="641"/>
      <c r="CY9" s="642"/>
      <c r="CZ9" s="677">
        <v>8.1</v>
      </c>
      <c r="DA9" s="677"/>
      <c r="DB9" s="677"/>
      <c r="DC9" s="677"/>
      <c r="DD9" s="646" t="s">
        <v>128</v>
      </c>
      <c r="DE9" s="641"/>
      <c r="DF9" s="641"/>
      <c r="DG9" s="641"/>
      <c r="DH9" s="641"/>
      <c r="DI9" s="641"/>
      <c r="DJ9" s="641"/>
      <c r="DK9" s="641"/>
      <c r="DL9" s="641"/>
      <c r="DM9" s="641"/>
      <c r="DN9" s="641"/>
      <c r="DO9" s="641"/>
      <c r="DP9" s="642"/>
      <c r="DQ9" s="646">
        <v>935843</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66758</v>
      </c>
      <c r="BH10" s="641"/>
      <c r="BI10" s="641"/>
      <c r="BJ10" s="641"/>
      <c r="BK10" s="641"/>
      <c r="BL10" s="641"/>
      <c r="BM10" s="641"/>
      <c r="BN10" s="642"/>
      <c r="BO10" s="677">
        <v>1.4</v>
      </c>
      <c r="BP10" s="677"/>
      <c r="BQ10" s="677"/>
      <c r="BR10" s="677"/>
      <c r="BS10" s="646" t="s">
        <v>128</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48929</v>
      </c>
      <c r="CS10" s="641"/>
      <c r="CT10" s="641"/>
      <c r="CU10" s="641"/>
      <c r="CV10" s="641"/>
      <c r="CW10" s="641"/>
      <c r="CX10" s="641"/>
      <c r="CY10" s="642"/>
      <c r="CZ10" s="677">
        <v>0.4</v>
      </c>
      <c r="DA10" s="677"/>
      <c r="DB10" s="677"/>
      <c r="DC10" s="677"/>
      <c r="DD10" s="646">
        <v>20252</v>
      </c>
      <c r="DE10" s="641"/>
      <c r="DF10" s="641"/>
      <c r="DG10" s="641"/>
      <c r="DH10" s="641"/>
      <c r="DI10" s="641"/>
      <c r="DJ10" s="641"/>
      <c r="DK10" s="641"/>
      <c r="DL10" s="641"/>
      <c r="DM10" s="641"/>
      <c r="DN10" s="641"/>
      <c r="DO10" s="641"/>
      <c r="DP10" s="642"/>
      <c r="DQ10" s="646">
        <v>37780</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648619</v>
      </c>
      <c r="S11" s="641"/>
      <c r="T11" s="641"/>
      <c r="U11" s="641"/>
      <c r="V11" s="641"/>
      <c r="W11" s="641"/>
      <c r="X11" s="641"/>
      <c r="Y11" s="642"/>
      <c r="Z11" s="643">
        <v>4.8</v>
      </c>
      <c r="AA11" s="644"/>
      <c r="AB11" s="644"/>
      <c r="AC11" s="645"/>
      <c r="AD11" s="646">
        <v>648619</v>
      </c>
      <c r="AE11" s="641"/>
      <c r="AF11" s="641"/>
      <c r="AG11" s="641"/>
      <c r="AH11" s="641"/>
      <c r="AI11" s="641"/>
      <c r="AJ11" s="641"/>
      <c r="AK11" s="642"/>
      <c r="AL11" s="643">
        <v>8.8000000000000007</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66259</v>
      </c>
      <c r="BH11" s="641"/>
      <c r="BI11" s="641"/>
      <c r="BJ11" s="641"/>
      <c r="BK11" s="641"/>
      <c r="BL11" s="641"/>
      <c r="BM11" s="641"/>
      <c r="BN11" s="642"/>
      <c r="BO11" s="677">
        <v>1.4</v>
      </c>
      <c r="BP11" s="677"/>
      <c r="BQ11" s="677"/>
      <c r="BR11" s="677"/>
      <c r="BS11" s="646" t="s">
        <v>233</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175960</v>
      </c>
      <c r="CS11" s="641"/>
      <c r="CT11" s="641"/>
      <c r="CU11" s="641"/>
      <c r="CV11" s="641"/>
      <c r="CW11" s="641"/>
      <c r="CX11" s="641"/>
      <c r="CY11" s="642"/>
      <c r="CZ11" s="677">
        <v>1.4</v>
      </c>
      <c r="DA11" s="677"/>
      <c r="DB11" s="677"/>
      <c r="DC11" s="677"/>
      <c r="DD11" s="646">
        <v>12199</v>
      </c>
      <c r="DE11" s="641"/>
      <c r="DF11" s="641"/>
      <c r="DG11" s="641"/>
      <c r="DH11" s="641"/>
      <c r="DI11" s="641"/>
      <c r="DJ11" s="641"/>
      <c r="DK11" s="641"/>
      <c r="DL11" s="641"/>
      <c r="DM11" s="641"/>
      <c r="DN11" s="641"/>
      <c r="DO11" s="641"/>
      <c r="DP11" s="642"/>
      <c r="DQ11" s="646">
        <v>154876</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128</v>
      </c>
      <c r="AA12" s="677"/>
      <c r="AB12" s="677"/>
      <c r="AC12" s="677"/>
      <c r="AD12" s="678" t="s">
        <v>128</v>
      </c>
      <c r="AE12" s="678"/>
      <c r="AF12" s="678"/>
      <c r="AG12" s="678"/>
      <c r="AH12" s="678"/>
      <c r="AI12" s="678"/>
      <c r="AJ12" s="678"/>
      <c r="AK12" s="678"/>
      <c r="AL12" s="643" t="s">
        <v>128</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1544458</v>
      </c>
      <c r="BH12" s="641"/>
      <c r="BI12" s="641"/>
      <c r="BJ12" s="641"/>
      <c r="BK12" s="641"/>
      <c r="BL12" s="641"/>
      <c r="BM12" s="641"/>
      <c r="BN12" s="642"/>
      <c r="BO12" s="677">
        <v>32.9</v>
      </c>
      <c r="BP12" s="677"/>
      <c r="BQ12" s="677"/>
      <c r="BR12" s="677"/>
      <c r="BS12" s="646" t="s">
        <v>128</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95363</v>
      </c>
      <c r="CS12" s="641"/>
      <c r="CT12" s="641"/>
      <c r="CU12" s="641"/>
      <c r="CV12" s="641"/>
      <c r="CW12" s="641"/>
      <c r="CX12" s="641"/>
      <c r="CY12" s="642"/>
      <c r="CZ12" s="677">
        <v>0.7</v>
      </c>
      <c r="DA12" s="677"/>
      <c r="DB12" s="677"/>
      <c r="DC12" s="677"/>
      <c r="DD12" s="646">
        <v>300</v>
      </c>
      <c r="DE12" s="641"/>
      <c r="DF12" s="641"/>
      <c r="DG12" s="641"/>
      <c r="DH12" s="641"/>
      <c r="DI12" s="641"/>
      <c r="DJ12" s="641"/>
      <c r="DK12" s="641"/>
      <c r="DL12" s="641"/>
      <c r="DM12" s="641"/>
      <c r="DN12" s="641"/>
      <c r="DO12" s="641"/>
      <c r="DP12" s="642"/>
      <c r="DQ12" s="646">
        <v>39726</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233</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1540303</v>
      </c>
      <c r="BH13" s="641"/>
      <c r="BI13" s="641"/>
      <c r="BJ13" s="641"/>
      <c r="BK13" s="641"/>
      <c r="BL13" s="641"/>
      <c r="BM13" s="641"/>
      <c r="BN13" s="642"/>
      <c r="BO13" s="677">
        <v>32.9</v>
      </c>
      <c r="BP13" s="677"/>
      <c r="BQ13" s="677"/>
      <c r="BR13" s="677"/>
      <c r="BS13" s="646" t="s">
        <v>128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1511053</v>
      </c>
      <c r="CS13" s="641"/>
      <c r="CT13" s="641"/>
      <c r="CU13" s="641"/>
      <c r="CV13" s="641"/>
      <c r="CW13" s="641"/>
      <c r="CX13" s="641"/>
      <c r="CY13" s="642"/>
      <c r="CZ13" s="677">
        <v>11.8</v>
      </c>
      <c r="DA13" s="677"/>
      <c r="DB13" s="677"/>
      <c r="DC13" s="677"/>
      <c r="DD13" s="646">
        <v>788841</v>
      </c>
      <c r="DE13" s="641"/>
      <c r="DF13" s="641"/>
      <c r="DG13" s="641"/>
      <c r="DH13" s="641"/>
      <c r="DI13" s="641"/>
      <c r="DJ13" s="641"/>
      <c r="DK13" s="641"/>
      <c r="DL13" s="641"/>
      <c r="DM13" s="641"/>
      <c r="DN13" s="641"/>
      <c r="DO13" s="641"/>
      <c r="DP13" s="642"/>
      <c r="DQ13" s="646">
        <v>846228</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10852</v>
      </c>
      <c r="S14" s="641"/>
      <c r="T14" s="641"/>
      <c r="U14" s="641"/>
      <c r="V14" s="641"/>
      <c r="W14" s="641"/>
      <c r="X14" s="641"/>
      <c r="Y14" s="642"/>
      <c r="Z14" s="677">
        <v>0.1</v>
      </c>
      <c r="AA14" s="677"/>
      <c r="AB14" s="677"/>
      <c r="AC14" s="677"/>
      <c r="AD14" s="678">
        <v>10852</v>
      </c>
      <c r="AE14" s="678"/>
      <c r="AF14" s="678"/>
      <c r="AG14" s="678"/>
      <c r="AH14" s="678"/>
      <c r="AI14" s="678"/>
      <c r="AJ14" s="678"/>
      <c r="AK14" s="678"/>
      <c r="AL14" s="643">
        <v>0.1</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110039</v>
      </c>
      <c r="BH14" s="641"/>
      <c r="BI14" s="641"/>
      <c r="BJ14" s="641"/>
      <c r="BK14" s="641"/>
      <c r="BL14" s="641"/>
      <c r="BM14" s="641"/>
      <c r="BN14" s="642"/>
      <c r="BO14" s="677">
        <v>2.2999999999999998</v>
      </c>
      <c r="BP14" s="677"/>
      <c r="BQ14" s="677"/>
      <c r="BR14" s="677"/>
      <c r="BS14" s="646" t="s">
        <v>233</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384957</v>
      </c>
      <c r="CS14" s="641"/>
      <c r="CT14" s="641"/>
      <c r="CU14" s="641"/>
      <c r="CV14" s="641"/>
      <c r="CW14" s="641"/>
      <c r="CX14" s="641"/>
      <c r="CY14" s="642"/>
      <c r="CZ14" s="677">
        <v>3</v>
      </c>
      <c r="DA14" s="677"/>
      <c r="DB14" s="677"/>
      <c r="DC14" s="677"/>
      <c r="DD14" s="646">
        <v>1265</v>
      </c>
      <c r="DE14" s="641"/>
      <c r="DF14" s="641"/>
      <c r="DG14" s="641"/>
      <c r="DH14" s="641"/>
      <c r="DI14" s="641"/>
      <c r="DJ14" s="641"/>
      <c r="DK14" s="641"/>
      <c r="DL14" s="641"/>
      <c r="DM14" s="641"/>
      <c r="DN14" s="641"/>
      <c r="DO14" s="641"/>
      <c r="DP14" s="642"/>
      <c r="DQ14" s="646">
        <v>383384</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233</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238228</v>
      </c>
      <c r="BH15" s="641"/>
      <c r="BI15" s="641"/>
      <c r="BJ15" s="641"/>
      <c r="BK15" s="641"/>
      <c r="BL15" s="641"/>
      <c r="BM15" s="641"/>
      <c r="BN15" s="642"/>
      <c r="BO15" s="677">
        <v>5.0999999999999996</v>
      </c>
      <c r="BP15" s="677"/>
      <c r="BQ15" s="677"/>
      <c r="BR15" s="677"/>
      <c r="BS15" s="646" t="s">
        <v>128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1835487</v>
      </c>
      <c r="CS15" s="641"/>
      <c r="CT15" s="641"/>
      <c r="CU15" s="641"/>
      <c r="CV15" s="641"/>
      <c r="CW15" s="641"/>
      <c r="CX15" s="641"/>
      <c r="CY15" s="642"/>
      <c r="CZ15" s="677">
        <v>14.4</v>
      </c>
      <c r="DA15" s="677"/>
      <c r="DB15" s="677"/>
      <c r="DC15" s="677"/>
      <c r="DD15" s="646">
        <v>593434</v>
      </c>
      <c r="DE15" s="641"/>
      <c r="DF15" s="641"/>
      <c r="DG15" s="641"/>
      <c r="DH15" s="641"/>
      <c r="DI15" s="641"/>
      <c r="DJ15" s="641"/>
      <c r="DK15" s="641"/>
      <c r="DL15" s="641"/>
      <c r="DM15" s="641"/>
      <c r="DN15" s="641"/>
      <c r="DO15" s="641"/>
      <c r="DP15" s="642"/>
      <c r="DQ15" s="646">
        <v>1168848</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2360</v>
      </c>
      <c r="S16" s="641"/>
      <c r="T16" s="641"/>
      <c r="U16" s="641"/>
      <c r="V16" s="641"/>
      <c r="W16" s="641"/>
      <c r="X16" s="641"/>
      <c r="Y16" s="642"/>
      <c r="Z16" s="677">
        <v>0</v>
      </c>
      <c r="AA16" s="677"/>
      <c r="AB16" s="677"/>
      <c r="AC16" s="677"/>
      <c r="AD16" s="678">
        <v>2360</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233</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22251</v>
      </c>
      <c r="CS16" s="641"/>
      <c r="CT16" s="641"/>
      <c r="CU16" s="641"/>
      <c r="CV16" s="641"/>
      <c r="CW16" s="641"/>
      <c r="CX16" s="641"/>
      <c r="CY16" s="642"/>
      <c r="CZ16" s="677">
        <v>0.2</v>
      </c>
      <c r="DA16" s="677"/>
      <c r="DB16" s="677"/>
      <c r="DC16" s="677"/>
      <c r="DD16" s="646" t="s">
        <v>233</v>
      </c>
      <c r="DE16" s="641"/>
      <c r="DF16" s="641"/>
      <c r="DG16" s="641"/>
      <c r="DH16" s="641"/>
      <c r="DI16" s="641"/>
      <c r="DJ16" s="641"/>
      <c r="DK16" s="641"/>
      <c r="DL16" s="641"/>
      <c r="DM16" s="641"/>
      <c r="DN16" s="641"/>
      <c r="DO16" s="641"/>
      <c r="DP16" s="642"/>
      <c r="DQ16" s="646">
        <v>5309</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87511</v>
      </c>
      <c r="S17" s="641"/>
      <c r="T17" s="641"/>
      <c r="U17" s="641"/>
      <c r="V17" s="641"/>
      <c r="W17" s="641"/>
      <c r="X17" s="641"/>
      <c r="Y17" s="642"/>
      <c r="Z17" s="677">
        <v>0.6</v>
      </c>
      <c r="AA17" s="677"/>
      <c r="AB17" s="677"/>
      <c r="AC17" s="677"/>
      <c r="AD17" s="678">
        <v>87511</v>
      </c>
      <c r="AE17" s="678"/>
      <c r="AF17" s="678"/>
      <c r="AG17" s="678"/>
      <c r="AH17" s="678"/>
      <c r="AI17" s="678"/>
      <c r="AJ17" s="678"/>
      <c r="AK17" s="678"/>
      <c r="AL17" s="643">
        <v>1.2</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177</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1363896</v>
      </c>
      <c r="CS17" s="641"/>
      <c r="CT17" s="641"/>
      <c r="CU17" s="641"/>
      <c r="CV17" s="641"/>
      <c r="CW17" s="641"/>
      <c r="CX17" s="641"/>
      <c r="CY17" s="642"/>
      <c r="CZ17" s="677">
        <v>10.7</v>
      </c>
      <c r="DA17" s="677"/>
      <c r="DB17" s="677"/>
      <c r="DC17" s="677"/>
      <c r="DD17" s="646" t="s">
        <v>233</v>
      </c>
      <c r="DE17" s="641"/>
      <c r="DF17" s="641"/>
      <c r="DG17" s="641"/>
      <c r="DH17" s="641"/>
      <c r="DI17" s="641"/>
      <c r="DJ17" s="641"/>
      <c r="DK17" s="641"/>
      <c r="DL17" s="641"/>
      <c r="DM17" s="641"/>
      <c r="DN17" s="641"/>
      <c r="DO17" s="641"/>
      <c r="DP17" s="642"/>
      <c r="DQ17" s="646">
        <v>1361211</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37178</v>
      </c>
      <c r="S18" s="641"/>
      <c r="T18" s="641"/>
      <c r="U18" s="641"/>
      <c r="V18" s="641"/>
      <c r="W18" s="641"/>
      <c r="X18" s="641"/>
      <c r="Y18" s="642"/>
      <c r="Z18" s="677">
        <v>0.3</v>
      </c>
      <c r="AA18" s="677"/>
      <c r="AB18" s="677"/>
      <c r="AC18" s="677"/>
      <c r="AD18" s="678">
        <v>37178</v>
      </c>
      <c r="AE18" s="678"/>
      <c r="AF18" s="678"/>
      <c r="AG18" s="678"/>
      <c r="AH18" s="678"/>
      <c r="AI18" s="678"/>
      <c r="AJ18" s="678"/>
      <c r="AK18" s="678"/>
      <c r="AL18" s="643">
        <v>0.5</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1418</v>
      </c>
      <c r="S19" s="641"/>
      <c r="T19" s="641"/>
      <c r="U19" s="641"/>
      <c r="V19" s="641"/>
      <c r="W19" s="641"/>
      <c r="X19" s="641"/>
      <c r="Y19" s="642"/>
      <c r="Z19" s="677">
        <v>0</v>
      </c>
      <c r="AA19" s="677"/>
      <c r="AB19" s="677"/>
      <c r="AC19" s="677"/>
      <c r="AD19" s="678">
        <v>1418</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303820</v>
      </c>
      <c r="BH19" s="641"/>
      <c r="BI19" s="641"/>
      <c r="BJ19" s="641"/>
      <c r="BK19" s="641"/>
      <c r="BL19" s="641"/>
      <c r="BM19" s="641"/>
      <c r="BN19" s="642"/>
      <c r="BO19" s="677">
        <v>6.5</v>
      </c>
      <c r="BP19" s="677"/>
      <c r="BQ19" s="677"/>
      <c r="BR19" s="677"/>
      <c r="BS19" s="646" t="s">
        <v>128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177</v>
      </c>
      <c r="CS19" s="641"/>
      <c r="CT19" s="641"/>
      <c r="CU19" s="641"/>
      <c r="CV19" s="641"/>
      <c r="CW19" s="641"/>
      <c r="CX19" s="641"/>
      <c r="CY19" s="642"/>
      <c r="CZ19" s="677" t="s">
        <v>177</v>
      </c>
      <c r="DA19" s="677"/>
      <c r="DB19" s="677"/>
      <c r="DC19" s="677"/>
      <c r="DD19" s="646" t="s">
        <v>128</v>
      </c>
      <c r="DE19" s="641"/>
      <c r="DF19" s="641"/>
      <c r="DG19" s="641"/>
      <c r="DH19" s="641"/>
      <c r="DI19" s="641"/>
      <c r="DJ19" s="641"/>
      <c r="DK19" s="641"/>
      <c r="DL19" s="641"/>
      <c r="DM19" s="641"/>
      <c r="DN19" s="641"/>
      <c r="DO19" s="641"/>
      <c r="DP19" s="642"/>
      <c r="DQ19" s="646" t="s">
        <v>233</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648</v>
      </c>
      <c r="S20" s="641"/>
      <c r="T20" s="641"/>
      <c r="U20" s="641"/>
      <c r="V20" s="641"/>
      <c r="W20" s="641"/>
      <c r="X20" s="641"/>
      <c r="Y20" s="642"/>
      <c r="Z20" s="677">
        <v>0</v>
      </c>
      <c r="AA20" s="677"/>
      <c r="AB20" s="677"/>
      <c r="AC20" s="677"/>
      <c r="AD20" s="678">
        <v>648</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303820</v>
      </c>
      <c r="BH20" s="641"/>
      <c r="BI20" s="641"/>
      <c r="BJ20" s="641"/>
      <c r="BK20" s="641"/>
      <c r="BL20" s="641"/>
      <c r="BM20" s="641"/>
      <c r="BN20" s="642"/>
      <c r="BO20" s="677">
        <v>6.5</v>
      </c>
      <c r="BP20" s="677"/>
      <c r="BQ20" s="677"/>
      <c r="BR20" s="677"/>
      <c r="BS20" s="646" t="s">
        <v>128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12786712</v>
      </c>
      <c r="CS20" s="641"/>
      <c r="CT20" s="641"/>
      <c r="CU20" s="641"/>
      <c r="CV20" s="641"/>
      <c r="CW20" s="641"/>
      <c r="CX20" s="641"/>
      <c r="CY20" s="642"/>
      <c r="CZ20" s="677">
        <v>100</v>
      </c>
      <c r="DA20" s="677"/>
      <c r="DB20" s="677"/>
      <c r="DC20" s="677"/>
      <c r="DD20" s="646">
        <v>1424038</v>
      </c>
      <c r="DE20" s="641"/>
      <c r="DF20" s="641"/>
      <c r="DG20" s="641"/>
      <c r="DH20" s="641"/>
      <c r="DI20" s="641"/>
      <c r="DJ20" s="641"/>
      <c r="DK20" s="641"/>
      <c r="DL20" s="641"/>
      <c r="DM20" s="641"/>
      <c r="DN20" s="641"/>
      <c r="DO20" s="641"/>
      <c r="DP20" s="642"/>
      <c r="DQ20" s="646">
        <v>8515471</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48267</v>
      </c>
      <c r="S21" s="641"/>
      <c r="T21" s="641"/>
      <c r="U21" s="641"/>
      <c r="V21" s="641"/>
      <c r="W21" s="641"/>
      <c r="X21" s="641"/>
      <c r="Y21" s="642"/>
      <c r="Z21" s="677">
        <v>0.4</v>
      </c>
      <c r="AA21" s="677"/>
      <c r="AB21" s="677"/>
      <c r="AC21" s="677"/>
      <c r="AD21" s="678">
        <v>48267</v>
      </c>
      <c r="AE21" s="678"/>
      <c r="AF21" s="678"/>
      <c r="AG21" s="678"/>
      <c r="AH21" s="678"/>
      <c r="AI21" s="678"/>
      <c r="AJ21" s="678"/>
      <c r="AK21" s="678"/>
      <c r="AL21" s="643">
        <v>0.7</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69</v>
      </c>
      <c r="BH21" s="641"/>
      <c r="BI21" s="641"/>
      <c r="BJ21" s="641"/>
      <c r="BK21" s="641"/>
      <c r="BL21" s="641"/>
      <c r="BM21" s="641"/>
      <c r="BN21" s="642"/>
      <c r="BO21" s="677">
        <v>0</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2132970</v>
      </c>
      <c r="S22" s="641"/>
      <c r="T22" s="641"/>
      <c r="U22" s="641"/>
      <c r="V22" s="641"/>
      <c r="W22" s="641"/>
      <c r="X22" s="641"/>
      <c r="Y22" s="642"/>
      <c r="Z22" s="677">
        <v>15.6</v>
      </c>
      <c r="AA22" s="677"/>
      <c r="AB22" s="677"/>
      <c r="AC22" s="677"/>
      <c r="AD22" s="678">
        <v>2064776</v>
      </c>
      <c r="AE22" s="678"/>
      <c r="AF22" s="678"/>
      <c r="AG22" s="678"/>
      <c r="AH22" s="678"/>
      <c r="AI22" s="678"/>
      <c r="AJ22" s="678"/>
      <c r="AK22" s="678"/>
      <c r="AL22" s="643">
        <v>28.1</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233</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2064776</v>
      </c>
      <c r="S23" s="641"/>
      <c r="T23" s="641"/>
      <c r="U23" s="641"/>
      <c r="V23" s="641"/>
      <c r="W23" s="641"/>
      <c r="X23" s="641"/>
      <c r="Y23" s="642"/>
      <c r="Z23" s="677">
        <v>15.1</v>
      </c>
      <c r="AA23" s="677"/>
      <c r="AB23" s="677"/>
      <c r="AC23" s="677"/>
      <c r="AD23" s="678">
        <v>2064776</v>
      </c>
      <c r="AE23" s="678"/>
      <c r="AF23" s="678"/>
      <c r="AG23" s="678"/>
      <c r="AH23" s="678"/>
      <c r="AI23" s="678"/>
      <c r="AJ23" s="678"/>
      <c r="AK23" s="678"/>
      <c r="AL23" s="643">
        <v>28.1</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303751</v>
      </c>
      <c r="BH23" s="641"/>
      <c r="BI23" s="641"/>
      <c r="BJ23" s="641"/>
      <c r="BK23" s="641"/>
      <c r="BL23" s="641"/>
      <c r="BM23" s="641"/>
      <c r="BN23" s="642"/>
      <c r="BO23" s="677">
        <v>6.5</v>
      </c>
      <c r="BP23" s="677"/>
      <c r="BQ23" s="677"/>
      <c r="BR23" s="677"/>
      <c r="BS23" s="646" t="s">
        <v>233</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68194</v>
      </c>
      <c r="S24" s="641"/>
      <c r="T24" s="641"/>
      <c r="U24" s="641"/>
      <c r="V24" s="641"/>
      <c r="W24" s="641"/>
      <c r="X24" s="641"/>
      <c r="Y24" s="642"/>
      <c r="Z24" s="677">
        <v>0.5</v>
      </c>
      <c r="AA24" s="677"/>
      <c r="AB24" s="677"/>
      <c r="AC24" s="677"/>
      <c r="AD24" s="678" t="s">
        <v>128</v>
      </c>
      <c r="AE24" s="678"/>
      <c r="AF24" s="678"/>
      <c r="AG24" s="678"/>
      <c r="AH24" s="678"/>
      <c r="AI24" s="678"/>
      <c r="AJ24" s="678"/>
      <c r="AK24" s="678"/>
      <c r="AL24" s="643" t="s">
        <v>128</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233</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6162945</v>
      </c>
      <c r="CS24" s="696"/>
      <c r="CT24" s="696"/>
      <c r="CU24" s="696"/>
      <c r="CV24" s="696"/>
      <c r="CW24" s="696"/>
      <c r="CX24" s="696"/>
      <c r="CY24" s="739"/>
      <c r="CZ24" s="740">
        <v>48.2</v>
      </c>
      <c r="DA24" s="711"/>
      <c r="DB24" s="711"/>
      <c r="DC24" s="743"/>
      <c r="DD24" s="738">
        <v>3695311</v>
      </c>
      <c r="DE24" s="696"/>
      <c r="DF24" s="696"/>
      <c r="DG24" s="696"/>
      <c r="DH24" s="696"/>
      <c r="DI24" s="696"/>
      <c r="DJ24" s="696"/>
      <c r="DK24" s="739"/>
      <c r="DL24" s="738">
        <v>3683309</v>
      </c>
      <c r="DM24" s="696"/>
      <c r="DN24" s="696"/>
      <c r="DO24" s="696"/>
      <c r="DP24" s="696"/>
      <c r="DQ24" s="696"/>
      <c r="DR24" s="696"/>
      <c r="DS24" s="696"/>
      <c r="DT24" s="696"/>
      <c r="DU24" s="696"/>
      <c r="DV24" s="739"/>
      <c r="DW24" s="740">
        <v>47.3</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233</v>
      </c>
      <c r="AA25" s="677"/>
      <c r="AB25" s="677"/>
      <c r="AC25" s="677"/>
      <c r="AD25" s="678" t="s">
        <v>128</v>
      </c>
      <c r="AE25" s="678"/>
      <c r="AF25" s="678"/>
      <c r="AG25" s="678"/>
      <c r="AH25" s="678"/>
      <c r="AI25" s="678"/>
      <c r="AJ25" s="678"/>
      <c r="AK25" s="678"/>
      <c r="AL25" s="643" t="s">
        <v>233</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177</v>
      </c>
      <c r="BH25" s="641"/>
      <c r="BI25" s="641"/>
      <c r="BJ25" s="641"/>
      <c r="BK25" s="641"/>
      <c r="BL25" s="641"/>
      <c r="BM25" s="641"/>
      <c r="BN25" s="642"/>
      <c r="BO25" s="677" t="s">
        <v>128</v>
      </c>
      <c r="BP25" s="677"/>
      <c r="BQ25" s="677"/>
      <c r="BR25" s="677"/>
      <c r="BS25" s="646" t="s">
        <v>233</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1642652</v>
      </c>
      <c r="CS25" s="659"/>
      <c r="CT25" s="659"/>
      <c r="CU25" s="659"/>
      <c r="CV25" s="659"/>
      <c r="CW25" s="659"/>
      <c r="CX25" s="659"/>
      <c r="CY25" s="660"/>
      <c r="CZ25" s="643">
        <v>12.8</v>
      </c>
      <c r="DA25" s="661"/>
      <c r="DB25" s="661"/>
      <c r="DC25" s="662"/>
      <c r="DD25" s="646">
        <v>1478389</v>
      </c>
      <c r="DE25" s="659"/>
      <c r="DF25" s="659"/>
      <c r="DG25" s="659"/>
      <c r="DH25" s="659"/>
      <c r="DI25" s="659"/>
      <c r="DJ25" s="659"/>
      <c r="DK25" s="660"/>
      <c r="DL25" s="646">
        <v>1469785</v>
      </c>
      <c r="DM25" s="659"/>
      <c r="DN25" s="659"/>
      <c r="DO25" s="659"/>
      <c r="DP25" s="659"/>
      <c r="DQ25" s="659"/>
      <c r="DR25" s="659"/>
      <c r="DS25" s="659"/>
      <c r="DT25" s="659"/>
      <c r="DU25" s="659"/>
      <c r="DV25" s="660"/>
      <c r="DW25" s="643">
        <v>18.899999999999999</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7704323</v>
      </c>
      <c r="S26" s="641"/>
      <c r="T26" s="641"/>
      <c r="U26" s="641"/>
      <c r="V26" s="641"/>
      <c r="W26" s="641"/>
      <c r="X26" s="641"/>
      <c r="Y26" s="642"/>
      <c r="Z26" s="677">
        <v>56.5</v>
      </c>
      <c r="AA26" s="677"/>
      <c r="AB26" s="677"/>
      <c r="AC26" s="677"/>
      <c r="AD26" s="678">
        <v>7332378</v>
      </c>
      <c r="AE26" s="678"/>
      <c r="AF26" s="678"/>
      <c r="AG26" s="678"/>
      <c r="AH26" s="678"/>
      <c r="AI26" s="678"/>
      <c r="AJ26" s="678"/>
      <c r="AK26" s="678"/>
      <c r="AL26" s="643">
        <v>99.8</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128</v>
      </c>
      <c r="BP26" s="677"/>
      <c r="BQ26" s="677"/>
      <c r="BR26" s="677"/>
      <c r="BS26" s="646" t="s">
        <v>177</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1037076</v>
      </c>
      <c r="CS26" s="641"/>
      <c r="CT26" s="641"/>
      <c r="CU26" s="641"/>
      <c r="CV26" s="641"/>
      <c r="CW26" s="641"/>
      <c r="CX26" s="641"/>
      <c r="CY26" s="642"/>
      <c r="CZ26" s="643">
        <v>8.1</v>
      </c>
      <c r="DA26" s="661"/>
      <c r="DB26" s="661"/>
      <c r="DC26" s="662"/>
      <c r="DD26" s="646">
        <v>896860</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4368</v>
      </c>
      <c r="S27" s="641"/>
      <c r="T27" s="641"/>
      <c r="U27" s="641"/>
      <c r="V27" s="641"/>
      <c r="W27" s="641"/>
      <c r="X27" s="641"/>
      <c r="Y27" s="642"/>
      <c r="Z27" s="677">
        <v>0</v>
      </c>
      <c r="AA27" s="677"/>
      <c r="AB27" s="677"/>
      <c r="AC27" s="677"/>
      <c r="AD27" s="678">
        <v>4368</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4688185</v>
      </c>
      <c r="BH27" s="641"/>
      <c r="BI27" s="641"/>
      <c r="BJ27" s="641"/>
      <c r="BK27" s="641"/>
      <c r="BL27" s="641"/>
      <c r="BM27" s="641"/>
      <c r="BN27" s="642"/>
      <c r="BO27" s="677">
        <v>100</v>
      </c>
      <c r="BP27" s="677"/>
      <c r="BQ27" s="677"/>
      <c r="BR27" s="677"/>
      <c r="BS27" s="646" t="s">
        <v>233</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3156397</v>
      </c>
      <c r="CS27" s="659"/>
      <c r="CT27" s="659"/>
      <c r="CU27" s="659"/>
      <c r="CV27" s="659"/>
      <c r="CW27" s="659"/>
      <c r="CX27" s="659"/>
      <c r="CY27" s="660"/>
      <c r="CZ27" s="643">
        <v>24.7</v>
      </c>
      <c r="DA27" s="661"/>
      <c r="DB27" s="661"/>
      <c r="DC27" s="662"/>
      <c r="DD27" s="646">
        <v>855711</v>
      </c>
      <c r="DE27" s="659"/>
      <c r="DF27" s="659"/>
      <c r="DG27" s="659"/>
      <c r="DH27" s="659"/>
      <c r="DI27" s="659"/>
      <c r="DJ27" s="659"/>
      <c r="DK27" s="660"/>
      <c r="DL27" s="646">
        <v>852313</v>
      </c>
      <c r="DM27" s="659"/>
      <c r="DN27" s="659"/>
      <c r="DO27" s="659"/>
      <c r="DP27" s="659"/>
      <c r="DQ27" s="659"/>
      <c r="DR27" s="659"/>
      <c r="DS27" s="659"/>
      <c r="DT27" s="659"/>
      <c r="DU27" s="659"/>
      <c r="DV27" s="660"/>
      <c r="DW27" s="643">
        <v>10.9</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237743</v>
      </c>
      <c r="S28" s="641"/>
      <c r="T28" s="641"/>
      <c r="U28" s="641"/>
      <c r="V28" s="641"/>
      <c r="W28" s="641"/>
      <c r="X28" s="641"/>
      <c r="Y28" s="642"/>
      <c r="Z28" s="677">
        <v>1.7</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1363896</v>
      </c>
      <c r="CS28" s="641"/>
      <c r="CT28" s="641"/>
      <c r="CU28" s="641"/>
      <c r="CV28" s="641"/>
      <c r="CW28" s="641"/>
      <c r="CX28" s="641"/>
      <c r="CY28" s="642"/>
      <c r="CZ28" s="643">
        <v>10.7</v>
      </c>
      <c r="DA28" s="661"/>
      <c r="DB28" s="661"/>
      <c r="DC28" s="662"/>
      <c r="DD28" s="646">
        <v>1361211</v>
      </c>
      <c r="DE28" s="641"/>
      <c r="DF28" s="641"/>
      <c r="DG28" s="641"/>
      <c r="DH28" s="641"/>
      <c r="DI28" s="641"/>
      <c r="DJ28" s="641"/>
      <c r="DK28" s="642"/>
      <c r="DL28" s="646">
        <v>1361211</v>
      </c>
      <c r="DM28" s="641"/>
      <c r="DN28" s="641"/>
      <c r="DO28" s="641"/>
      <c r="DP28" s="641"/>
      <c r="DQ28" s="641"/>
      <c r="DR28" s="641"/>
      <c r="DS28" s="641"/>
      <c r="DT28" s="641"/>
      <c r="DU28" s="641"/>
      <c r="DV28" s="642"/>
      <c r="DW28" s="643">
        <v>17.5</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121006</v>
      </c>
      <c r="S29" s="641"/>
      <c r="T29" s="641"/>
      <c r="U29" s="641"/>
      <c r="V29" s="641"/>
      <c r="W29" s="641"/>
      <c r="X29" s="641"/>
      <c r="Y29" s="642"/>
      <c r="Z29" s="677">
        <v>0.9</v>
      </c>
      <c r="AA29" s="677"/>
      <c r="AB29" s="677"/>
      <c r="AC29" s="677"/>
      <c r="AD29" s="678">
        <v>7184</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303</v>
      </c>
      <c r="CE29" s="729"/>
      <c r="CF29" s="673" t="s">
        <v>304</v>
      </c>
      <c r="CG29" s="674"/>
      <c r="CH29" s="674"/>
      <c r="CI29" s="674"/>
      <c r="CJ29" s="674"/>
      <c r="CK29" s="674"/>
      <c r="CL29" s="674"/>
      <c r="CM29" s="674"/>
      <c r="CN29" s="674"/>
      <c r="CO29" s="674"/>
      <c r="CP29" s="674"/>
      <c r="CQ29" s="675"/>
      <c r="CR29" s="640">
        <v>1363896</v>
      </c>
      <c r="CS29" s="659"/>
      <c r="CT29" s="659"/>
      <c r="CU29" s="659"/>
      <c r="CV29" s="659"/>
      <c r="CW29" s="659"/>
      <c r="CX29" s="659"/>
      <c r="CY29" s="660"/>
      <c r="CZ29" s="643">
        <v>10.7</v>
      </c>
      <c r="DA29" s="661"/>
      <c r="DB29" s="661"/>
      <c r="DC29" s="662"/>
      <c r="DD29" s="646">
        <v>1361211</v>
      </c>
      <c r="DE29" s="659"/>
      <c r="DF29" s="659"/>
      <c r="DG29" s="659"/>
      <c r="DH29" s="659"/>
      <c r="DI29" s="659"/>
      <c r="DJ29" s="659"/>
      <c r="DK29" s="660"/>
      <c r="DL29" s="646">
        <v>1361211</v>
      </c>
      <c r="DM29" s="659"/>
      <c r="DN29" s="659"/>
      <c r="DO29" s="659"/>
      <c r="DP29" s="659"/>
      <c r="DQ29" s="659"/>
      <c r="DR29" s="659"/>
      <c r="DS29" s="659"/>
      <c r="DT29" s="659"/>
      <c r="DU29" s="659"/>
      <c r="DV29" s="660"/>
      <c r="DW29" s="643">
        <v>17.5</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67491</v>
      </c>
      <c r="S30" s="641"/>
      <c r="T30" s="641"/>
      <c r="U30" s="641"/>
      <c r="V30" s="641"/>
      <c r="W30" s="641"/>
      <c r="X30" s="641"/>
      <c r="Y30" s="642"/>
      <c r="Z30" s="677">
        <v>0.5</v>
      </c>
      <c r="AA30" s="677"/>
      <c r="AB30" s="677"/>
      <c r="AC30" s="677"/>
      <c r="AD30" s="678" t="s">
        <v>128</v>
      </c>
      <c r="AE30" s="678"/>
      <c r="AF30" s="678"/>
      <c r="AG30" s="678"/>
      <c r="AH30" s="678"/>
      <c r="AI30" s="678"/>
      <c r="AJ30" s="678"/>
      <c r="AK30" s="678"/>
      <c r="AL30" s="643" t="s">
        <v>233</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0"/>
      <c r="CE30" s="731"/>
      <c r="CF30" s="673" t="s">
        <v>308</v>
      </c>
      <c r="CG30" s="674"/>
      <c r="CH30" s="674"/>
      <c r="CI30" s="674"/>
      <c r="CJ30" s="674"/>
      <c r="CK30" s="674"/>
      <c r="CL30" s="674"/>
      <c r="CM30" s="674"/>
      <c r="CN30" s="674"/>
      <c r="CO30" s="674"/>
      <c r="CP30" s="674"/>
      <c r="CQ30" s="675"/>
      <c r="CR30" s="640">
        <v>1285599</v>
      </c>
      <c r="CS30" s="641"/>
      <c r="CT30" s="641"/>
      <c r="CU30" s="641"/>
      <c r="CV30" s="641"/>
      <c r="CW30" s="641"/>
      <c r="CX30" s="641"/>
      <c r="CY30" s="642"/>
      <c r="CZ30" s="643">
        <v>10.1</v>
      </c>
      <c r="DA30" s="661"/>
      <c r="DB30" s="661"/>
      <c r="DC30" s="662"/>
      <c r="DD30" s="646">
        <v>1282990</v>
      </c>
      <c r="DE30" s="641"/>
      <c r="DF30" s="641"/>
      <c r="DG30" s="641"/>
      <c r="DH30" s="641"/>
      <c r="DI30" s="641"/>
      <c r="DJ30" s="641"/>
      <c r="DK30" s="642"/>
      <c r="DL30" s="646">
        <v>1282990</v>
      </c>
      <c r="DM30" s="641"/>
      <c r="DN30" s="641"/>
      <c r="DO30" s="641"/>
      <c r="DP30" s="641"/>
      <c r="DQ30" s="641"/>
      <c r="DR30" s="641"/>
      <c r="DS30" s="641"/>
      <c r="DT30" s="641"/>
      <c r="DU30" s="641"/>
      <c r="DV30" s="642"/>
      <c r="DW30" s="643">
        <v>16.5</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2004197</v>
      </c>
      <c r="S31" s="641"/>
      <c r="T31" s="641"/>
      <c r="U31" s="641"/>
      <c r="V31" s="641"/>
      <c r="W31" s="641"/>
      <c r="X31" s="641"/>
      <c r="Y31" s="642"/>
      <c r="Z31" s="677">
        <v>14.7</v>
      </c>
      <c r="AA31" s="677"/>
      <c r="AB31" s="677"/>
      <c r="AC31" s="677"/>
      <c r="AD31" s="678" t="s">
        <v>128</v>
      </c>
      <c r="AE31" s="678"/>
      <c r="AF31" s="678"/>
      <c r="AG31" s="678"/>
      <c r="AH31" s="678"/>
      <c r="AI31" s="678"/>
      <c r="AJ31" s="678"/>
      <c r="AK31" s="678"/>
      <c r="AL31" s="643" t="s">
        <v>128</v>
      </c>
      <c r="AM31" s="644"/>
      <c r="AN31" s="644"/>
      <c r="AO31" s="679"/>
      <c r="AP31" s="714" t="s">
        <v>310</v>
      </c>
      <c r="AQ31" s="715"/>
      <c r="AR31" s="715"/>
      <c r="AS31" s="715"/>
      <c r="AT31" s="720" t="s">
        <v>311</v>
      </c>
      <c r="AU31" s="231"/>
      <c r="AV31" s="231"/>
      <c r="AW31" s="231"/>
      <c r="AX31" s="706" t="s">
        <v>186</v>
      </c>
      <c r="AY31" s="707"/>
      <c r="AZ31" s="707"/>
      <c r="BA31" s="707"/>
      <c r="BB31" s="707"/>
      <c r="BC31" s="707"/>
      <c r="BD31" s="707"/>
      <c r="BE31" s="707"/>
      <c r="BF31" s="708"/>
      <c r="BG31" s="709">
        <v>99.6</v>
      </c>
      <c r="BH31" s="710"/>
      <c r="BI31" s="710"/>
      <c r="BJ31" s="710"/>
      <c r="BK31" s="710"/>
      <c r="BL31" s="710"/>
      <c r="BM31" s="711">
        <v>98.1</v>
      </c>
      <c r="BN31" s="710"/>
      <c r="BO31" s="710"/>
      <c r="BP31" s="710"/>
      <c r="BQ31" s="712"/>
      <c r="BR31" s="709">
        <v>99.6</v>
      </c>
      <c r="BS31" s="710"/>
      <c r="BT31" s="710"/>
      <c r="BU31" s="710"/>
      <c r="BV31" s="710"/>
      <c r="BW31" s="710"/>
      <c r="BX31" s="711">
        <v>97.8</v>
      </c>
      <c r="BY31" s="710"/>
      <c r="BZ31" s="710"/>
      <c r="CA31" s="710"/>
      <c r="CB31" s="712"/>
      <c r="CD31" s="730"/>
      <c r="CE31" s="731"/>
      <c r="CF31" s="673" t="s">
        <v>312</v>
      </c>
      <c r="CG31" s="674"/>
      <c r="CH31" s="674"/>
      <c r="CI31" s="674"/>
      <c r="CJ31" s="674"/>
      <c r="CK31" s="674"/>
      <c r="CL31" s="674"/>
      <c r="CM31" s="674"/>
      <c r="CN31" s="674"/>
      <c r="CO31" s="674"/>
      <c r="CP31" s="674"/>
      <c r="CQ31" s="675"/>
      <c r="CR31" s="640">
        <v>78297</v>
      </c>
      <c r="CS31" s="659"/>
      <c r="CT31" s="659"/>
      <c r="CU31" s="659"/>
      <c r="CV31" s="659"/>
      <c r="CW31" s="659"/>
      <c r="CX31" s="659"/>
      <c r="CY31" s="660"/>
      <c r="CZ31" s="643">
        <v>0.6</v>
      </c>
      <c r="DA31" s="661"/>
      <c r="DB31" s="661"/>
      <c r="DC31" s="662"/>
      <c r="DD31" s="646">
        <v>78221</v>
      </c>
      <c r="DE31" s="659"/>
      <c r="DF31" s="659"/>
      <c r="DG31" s="659"/>
      <c r="DH31" s="659"/>
      <c r="DI31" s="659"/>
      <c r="DJ31" s="659"/>
      <c r="DK31" s="660"/>
      <c r="DL31" s="646">
        <v>78221</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233</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233</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99.6</v>
      </c>
      <c r="BH32" s="659"/>
      <c r="BI32" s="659"/>
      <c r="BJ32" s="659"/>
      <c r="BK32" s="659"/>
      <c r="BL32" s="659"/>
      <c r="BM32" s="644">
        <v>98.2</v>
      </c>
      <c r="BN32" s="705"/>
      <c r="BO32" s="705"/>
      <c r="BP32" s="705"/>
      <c r="BQ32" s="683"/>
      <c r="BR32" s="713">
        <v>99.6</v>
      </c>
      <c r="BS32" s="659"/>
      <c r="BT32" s="659"/>
      <c r="BU32" s="659"/>
      <c r="BV32" s="659"/>
      <c r="BW32" s="659"/>
      <c r="BX32" s="644">
        <v>97.7</v>
      </c>
      <c r="BY32" s="705"/>
      <c r="BZ32" s="705"/>
      <c r="CA32" s="705"/>
      <c r="CB32" s="683"/>
      <c r="CD32" s="732"/>
      <c r="CE32" s="733"/>
      <c r="CF32" s="673" t="s">
        <v>316</v>
      </c>
      <c r="CG32" s="674"/>
      <c r="CH32" s="674"/>
      <c r="CI32" s="674"/>
      <c r="CJ32" s="674"/>
      <c r="CK32" s="674"/>
      <c r="CL32" s="674"/>
      <c r="CM32" s="674"/>
      <c r="CN32" s="674"/>
      <c r="CO32" s="674"/>
      <c r="CP32" s="674"/>
      <c r="CQ32" s="675"/>
      <c r="CR32" s="640" t="s">
        <v>128</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128</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1083993</v>
      </c>
      <c r="S33" s="641"/>
      <c r="T33" s="641"/>
      <c r="U33" s="641"/>
      <c r="V33" s="641"/>
      <c r="W33" s="641"/>
      <c r="X33" s="641"/>
      <c r="Y33" s="642"/>
      <c r="Z33" s="677">
        <v>8</v>
      </c>
      <c r="AA33" s="677"/>
      <c r="AB33" s="677"/>
      <c r="AC33" s="677"/>
      <c r="AD33" s="678" t="s">
        <v>128</v>
      </c>
      <c r="AE33" s="678"/>
      <c r="AF33" s="678"/>
      <c r="AG33" s="678"/>
      <c r="AH33" s="678"/>
      <c r="AI33" s="678"/>
      <c r="AJ33" s="678"/>
      <c r="AK33" s="678"/>
      <c r="AL33" s="643" t="s">
        <v>177</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99.6</v>
      </c>
      <c r="BH33" s="625"/>
      <c r="BI33" s="625"/>
      <c r="BJ33" s="625"/>
      <c r="BK33" s="625"/>
      <c r="BL33" s="625"/>
      <c r="BM33" s="668">
        <v>97.7</v>
      </c>
      <c r="BN33" s="625"/>
      <c r="BO33" s="625"/>
      <c r="BP33" s="625"/>
      <c r="BQ33" s="689"/>
      <c r="BR33" s="704">
        <v>99.6</v>
      </c>
      <c r="BS33" s="625"/>
      <c r="BT33" s="625"/>
      <c r="BU33" s="625"/>
      <c r="BV33" s="625"/>
      <c r="BW33" s="625"/>
      <c r="BX33" s="668">
        <v>97.5</v>
      </c>
      <c r="BY33" s="625"/>
      <c r="BZ33" s="625"/>
      <c r="CA33" s="625"/>
      <c r="CB33" s="689"/>
      <c r="CD33" s="673" t="s">
        <v>319</v>
      </c>
      <c r="CE33" s="674"/>
      <c r="CF33" s="674"/>
      <c r="CG33" s="674"/>
      <c r="CH33" s="674"/>
      <c r="CI33" s="674"/>
      <c r="CJ33" s="674"/>
      <c r="CK33" s="674"/>
      <c r="CL33" s="674"/>
      <c r="CM33" s="674"/>
      <c r="CN33" s="674"/>
      <c r="CO33" s="674"/>
      <c r="CP33" s="674"/>
      <c r="CQ33" s="675"/>
      <c r="CR33" s="640">
        <v>5177478</v>
      </c>
      <c r="CS33" s="659"/>
      <c r="CT33" s="659"/>
      <c r="CU33" s="659"/>
      <c r="CV33" s="659"/>
      <c r="CW33" s="659"/>
      <c r="CX33" s="659"/>
      <c r="CY33" s="660"/>
      <c r="CZ33" s="643">
        <v>40.5</v>
      </c>
      <c r="DA33" s="661"/>
      <c r="DB33" s="661"/>
      <c r="DC33" s="662"/>
      <c r="DD33" s="646">
        <v>4412630</v>
      </c>
      <c r="DE33" s="659"/>
      <c r="DF33" s="659"/>
      <c r="DG33" s="659"/>
      <c r="DH33" s="659"/>
      <c r="DI33" s="659"/>
      <c r="DJ33" s="659"/>
      <c r="DK33" s="660"/>
      <c r="DL33" s="646">
        <v>3727546</v>
      </c>
      <c r="DM33" s="659"/>
      <c r="DN33" s="659"/>
      <c r="DO33" s="659"/>
      <c r="DP33" s="659"/>
      <c r="DQ33" s="659"/>
      <c r="DR33" s="659"/>
      <c r="DS33" s="659"/>
      <c r="DT33" s="659"/>
      <c r="DU33" s="659"/>
      <c r="DV33" s="660"/>
      <c r="DW33" s="643">
        <v>47.8</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10104</v>
      </c>
      <c r="S34" s="641"/>
      <c r="T34" s="641"/>
      <c r="U34" s="641"/>
      <c r="V34" s="641"/>
      <c r="W34" s="641"/>
      <c r="X34" s="641"/>
      <c r="Y34" s="642"/>
      <c r="Z34" s="677">
        <v>0.1</v>
      </c>
      <c r="AA34" s="677"/>
      <c r="AB34" s="677"/>
      <c r="AC34" s="677"/>
      <c r="AD34" s="678" t="s">
        <v>233</v>
      </c>
      <c r="AE34" s="678"/>
      <c r="AF34" s="678"/>
      <c r="AG34" s="678"/>
      <c r="AH34" s="678"/>
      <c r="AI34" s="678"/>
      <c r="AJ34" s="678"/>
      <c r="AK34" s="678"/>
      <c r="AL34" s="643" t="s">
        <v>128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1783202</v>
      </c>
      <c r="CS34" s="641"/>
      <c r="CT34" s="641"/>
      <c r="CU34" s="641"/>
      <c r="CV34" s="641"/>
      <c r="CW34" s="641"/>
      <c r="CX34" s="641"/>
      <c r="CY34" s="642"/>
      <c r="CZ34" s="643">
        <v>13.9</v>
      </c>
      <c r="DA34" s="661"/>
      <c r="DB34" s="661"/>
      <c r="DC34" s="662"/>
      <c r="DD34" s="646">
        <v>1580590</v>
      </c>
      <c r="DE34" s="641"/>
      <c r="DF34" s="641"/>
      <c r="DG34" s="641"/>
      <c r="DH34" s="641"/>
      <c r="DI34" s="641"/>
      <c r="DJ34" s="641"/>
      <c r="DK34" s="642"/>
      <c r="DL34" s="646">
        <v>1438409</v>
      </c>
      <c r="DM34" s="641"/>
      <c r="DN34" s="641"/>
      <c r="DO34" s="641"/>
      <c r="DP34" s="641"/>
      <c r="DQ34" s="641"/>
      <c r="DR34" s="641"/>
      <c r="DS34" s="641"/>
      <c r="DT34" s="641"/>
      <c r="DU34" s="641"/>
      <c r="DV34" s="642"/>
      <c r="DW34" s="643">
        <v>18.5</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61730</v>
      </c>
      <c r="S35" s="641"/>
      <c r="T35" s="641"/>
      <c r="U35" s="641"/>
      <c r="V35" s="641"/>
      <c r="W35" s="641"/>
      <c r="X35" s="641"/>
      <c r="Y35" s="642"/>
      <c r="Z35" s="677">
        <v>0.5</v>
      </c>
      <c r="AA35" s="677"/>
      <c r="AB35" s="677"/>
      <c r="AC35" s="677"/>
      <c r="AD35" s="678" t="s">
        <v>177</v>
      </c>
      <c r="AE35" s="678"/>
      <c r="AF35" s="678"/>
      <c r="AG35" s="678"/>
      <c r="AH35" s="678"/>
      <c r="AI35" s="678"/>
      <c r="AJ35" s="678"/>
      <c r="AK35" s="678"/>
      <c r="AL35" s="643" t="s">
        <v>128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106818</v>
      </c>
      <c r="CS35" s="659"/>
      <c r="CT35" s="659"/>
      <c r="CU35" s="659"/>
      <c r="CV35" s="659"/>
      <c r="CW35" s="659"/>
      <c r="CX35" s="659"/>
      <c r="CY35" s="660"/>
      <c r="CZ35" s="643">
        <v>0.8</v>
      </c>
      <c r="DA35" s="661"/>
      <c r="DB35" s="661"/>
      <c r="DC35" s="662"/>
      <c r="DD35" s="646">
        <v>84409</v>
      </c>
      <c r="DE35" s="659"/>
      <c r="DF35" s="659"/>
      <c r="DG35" s="659"/>
      <c r="DH35" s="659"/>
      <c r="DI35" s="659"/>
      <c r="DJ35" s="659"/>
      <c r="DK35" s="660"/>
      <c r="DL35" s="646">
        <v>84409</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569626</v>
      </c>
      <c r="S36" s="641"/>
      <c r="T36" s="641"/>
      <c r="U36" s="641"/>
      <c r="V36" s="641"/>
      <c r="W36" s="641"/>
      <c r="X36" s="641"/>
      <c r="Y36" s="642"/>
      <c r="Z36" s="677">
        <v>4.2</v>
      </c>
      <c r="AA36" s="677"/>
      <c r="AB36" s="677"/>
      <c r="AC36" s="677"/>
      <c r="AD36" s="678" t="s">
        <v>128</v>
      </c>
      <c r="AE36" s="678"/>
      <c r="AF36" s="678"/>
      <c r="AG36" s="678"/>
      <c r="AH36" s="678"/>
      <c r="AI36" s="678"/>
      <c r="AJ36" s="678"/>
      <c r="AK36" s="678"/>
      <c r="AL36" s="643" t="s">
        <v>233</v>
      </c>
      <c r="AM36" s="644"/>
      <c r="AN36" s="644"/>
      <c r="AO36" s="679"/>
      <c r="AP36" s="235"/>
      <c r="AQ36" s="692" t="s">
        <v>327</v>
      </c>
      <c r="AR36" s="693"/>
      <c r="AS36" s="693"/>
      <c r="AT36" s="693"/>
      <c r="AU36" s="693"/>
      <c r="AV36" s="693"/>
      <c r="AW36" s="693"/>
      <c r="AX36" s="693"/>
      <c r="AY36" s="694"/>
      <c r="AZ36" s="695">
        <v>1772760</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98895</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1527535</v>
      </c>
      <c r="CS36" s="641"/>
      <c r="CT36" s="641"/>
      <c r="CU36" s="641"/>
      <c r="CV36" s="641"/>
      <c r="CW36" s="641"/>
      <c r="CX36" s="641"/>
      <c r="CY36" s="642"/>
      <c r="CZ36" s="643">
        <v>11.9</v>
      </c>
      <c r="DA36" s="661"/>
      <c r="DB36" s="661"/>
      <c r="DC36" s="662"/>
      <c r="DD36" s="646">
        <v>1337005</v>
      </c>
      <c r="DE36" s="641"/>
      <c r="DF36" s="641"/>
      <c r="DG36" s="641"/>
      <c r="DH36" s="641"/>
      <c r="DI36" s="641"/>
      <c r="DJ36" s="641"/>
      <c r="DK36" s="642"/>
      <c r="DL36" s="646">
        <v>1236840</v>
      </c>
      <c r="DM36" s="641"/>
      <c r="DN36" s="641"/>
      <c r="DO36" s="641"/>
      <c r="DP36" s="641"/>
      <c r="DQ36" s="641"/>
      <c r="DR36" s="641"/>
      <c r="DS36" s="641"/>
      <c r="DT36" s="641"/>
      <c r="DU36" s="641"/>
      <c r="DV36" s="642"/>
      <c r="DW36" s="643">
        <v>15.9</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569792</v>
      </c>
      <c r="S37" s="641"/>
      <c r="T37" s="641"/>
      <c r="U37" s="641"/>
      <c r="V37" s="641"/>
      <c r="W37" s="641"/>
      <c r="X37" s="641"/>
      <c r="Y37" s="642"/>
      <c r="Z37" s="677">
        <v>4.2</v>
      </c>
      <c r="AA37" s="677"/>
      <c r="AB37" s="677"/>
      <c r="AC37" s="677"/>
      <c r="AD37" s="678" t="s">
        <v>128</v>
      </c>
      <c r="AE37" s="678"/>
      <c r="AF37" s="678"/>
      <c r="AG37" s="678"/>
      <c r="AH37" s="678"/>
      <c r="AI37" s="678"/>
      <c r="AJ37" s="678"/>
      <c r="AK37" s="678"/>
      <c r="AL37" s="643" t="s">
        <v>128</v>
      </c>
      <c r="AM37" s="644"/>
      <c r="AN37" s="644"/>
      <c r="AO37" s="679"/>
      <c r="AQ37" s="680" t="s">
        <v>331</v>
      </c>
      <c r="AR37" s="681"/>
      <c r="AS37" s="681"/>
      <c r="AT37" s="681"/>
      <c r="AU37" s="681"/>
      <c r="AV37" s="681"/>
      <c r="AW37" s="681"/>
      <c r="AX37" s="681"/>
      <c r="AY37" s="682"/>
      <c r="AZ37" s="640">
        <v>411957</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86969</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400391</v>
      </c>
      <c r="CS37" s="659"/>
      <c r="CT37" s="659"/>
      <c r="CU37" s="659"/>
      <c r="CV37" s="659"/>
      <c r="CW37" s="659"/>
      <c r="CX37" s="659"/>
      <c r="CY37" s="660"/>
      <c r="CZ37" s="643">
        <v>3.1</v>
      </c>
      <c r="DA37" s="661"/>
      <c r="DB37" s="661"/>
      <c r="DC37" s="662"/>
      <c r="DD37" s="646">
        <v>400391</v>
      </c>
      <c r="DE37" s="659"/>
      <c r="DF37" s="659"/>
      <c r="DG37" s="659"/>
      <c r="DH37" s="659"/>
      <c r="DI37" s="659"/>
      <c r="DJ37" s="659"/>
      <c r="DK37" s="660"/>
      <c r="DL37" s="646">
        <v>400391</v>
      </c>
      <c r="DM37" s="659"/>
      <c r="DN37" s="659"/>
      <c r="DO37" s="659"/>
      <c r="DP37" s="659"/>
      <c r="DQ37" s="659"/>
      <c r="DR37" s="659"/>
      <c r="DS37" s="659"/>
      <c r="DT37" s="659"/>
      <c r="DU37" s="659"/>
      <c r="DV37" s="660"/>
      <c r="DW37" s="643">
        <v>5.0999999999999996</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139542</v>
      </c>
      <c r="S38" s="641"/>
      <c r="T38" s="641"/>
      <c r="U38" s="641"/>
      <c r="V38" s="641"/>
      <c r="W38" s="641"/>
      <c r="X38" s="641"/>
      <c r="Y38" s="642"/>
      <c r="Z38" s="677">
        <v>1</v>
      </c>
      <c r="AA38" s="677"/>
      <c r="AB38" s="677"/>
      <c r="AC38" s="677"/>
      <c r="AD38" s="678">
        <v>372</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116000</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4796</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1654945</v>
      </c>
      <c r="CS38" s="641"/>
      <c r="CT38" s="641"/>
      <c r="CU38" s="641"/>
      <c r="CV38" s="641"/>
      <c r="CW38" s="641"/>
      <c r="CX38" s="641"/>
      <c r="CY38" s="642"/>
      <c r="CZ38" s="643">
        <v>12.9</v>
      </c>
      <c r="DA38" s="661"/>
      <c r="DB38" s="661"/>
      <c r="DC38" s="662"/>
      <c r="DD38" s="646">
        <v>1356104</v>
      </c>
      <c r="DE38" s="641"/>
      <c r="DF38" s="641"/>
      <c r="DG38" s="641"/>
      <c r="DH38" s="641"/>
      <c r="DI38" s="641"/>
      <c r="DJ38" s="641"/>
      <c r="DK38" s="642"/>
      <c r="DL38" s="646">
        <v>967888</v>
      </c>
      <c r="DM38" s="641"/>
      <c r="DN38" s="641"/>
      <c r="DO38" s="641"/>
      <c r="DP38" s="641"/>
      <c r="DQ38" s="641"/>
      <c r="DR38" s="641"/>
      <c r="DS38" s="641"/>
      <c r="DT38" s="641"/>
      <c r="DU38" s="641"/>
      <c r="DV38" s="642"/>
      <c r="DW38" s="643">
        <v>12.4</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1060602</v>
      </c>
      <c r="S39" s="641"/>
      <c r="T39" s="641"/>
      <c r="U39" s="641"/>
      <c r="V39" s="641"/>
      <c r="W39" s="641"/>
      <c r="X39" s="641"/>
      <c r="Y39" s="642"/>
      <c r="Z39" s="677">
        <v>7.8</v>
      </c>
      <c r="AA39" s="677"/>
      <c r="AB39" s="677"/>
      <c r="AC39" s="677"/>
      <c r="AD39" s="678" t="s">
        <v>128</v>
      </c>
      <c r="AE39" s="678"/>
      <c r="AF39" s="678"/>
      <c r="AG39" s="678"/>
      <c r="AH39" s="678"/>
      <c r="AI39" s="678"/>
      <c r="AJ39" s="678"/>
      <c r="AK39" s="678"/>
      <c r="AL39" s="643" t="s">
        <v>128</v>
      </c>
      <c r="AM39" s="644"/>
      <c r="AN39" s="644"/>
      <c r="AO39" s="679"/>
      <c r="AQ39" s="680" t="s">
        <v>339</v>
      </c>
      <c r="AR39" s="681"/>
      <c r="AS39" s="681"/>
      <c r="AT39" s="681"/>
      <c r="AU39" s="681"/>
      <c r="AV39" s="681"/>
      <c r="AW39" s="681"/>
      <c r="AX39" s="681"/>
      <c r="AY39" s="682"/>
      <c r="AZ39" s="640">
        <v>1815</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7886</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54632</v>
      </c>
      <c r="CS39" s="659"/>
      <c r="CT39" s="659"/>
      <c r="CU39" s="659"/>
      <c r="CV39" s="659"/>
      <c r="CW39" s="659"/>
      <c r="CX39" s="659"/>
      <c r="CY39" s="660"/>
      <c r="CZ39" s="643">
        <v>0.4</v>
      </c>
      <c r="DA39" s="661"/>
      <c r="DB39" s="661"/>
      <c r="DC39" s="662"/>
      <c r="DD39" s="646">
        <v>54176</v>
      </c>
      <c r="DE39" s="659"/>
      <c r="DF39" s="659"/>
      <c r="DG39" s="659"/>
      <c r="DH39" s="659"/>
      <c r="DI39" s="659"/>
      <c r="DJ39" s="659"/>
      <c r="DK39" s="660"/>
      <c r="DL39" s="646" t="s">
        <v>233</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233</v>
      </c>
      <c r="AE40" s="678"/>
      <c r="AF40" s="678"/>
      <c r="AG40" s="678"/>
      <c r="AH40" s="678"/>
      <c r="AI40" s="678"/>
      <c r="AJ40" s="678"/>
      <c r="AK40" s="678"/>
      <c r="AL40" s="643" t="s">
        <v>233</v>
      </c>
      <c r="AM40" s="644"/>
      <c r="AN40" s="644"/>
      <c r="AO40" s="679"/>
      <c r="AQ40" s="680" t="s">
        <v>343</v>
      </c>
      <c r="AR40" s="681"/>
      <c r="AS40" s="681"/>
      <c r="AT40" s="681"/>
      <c r="AU40" s="681"/>
      <c r="AV40" s="681"/>
      <c r="AW40" s="681"/>
      <c r="AX40" s="681"/>
      <c r="AY40" s="682"/>
      <c r="AZ40" s="640" t="s">
        <v>128</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109</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50346</v>
      </c>
      <c r="CS40" s="641"/>
      <c r="CT40" s="641"/>
      <c r="CU40" s="641"/>
      <c r="CV40" s="641"/>
      <c r="CW40" s="641"/>
      <c r="CX40" s="641"/>
      <c r="CY40" s="642"/>
      <c r="CZ40" s="643">
        <v>0.4</v>
      </c>
      <c r="DA40" s="661"/>
      <c r="DB40" s="661"/>
      <c r="DC40" s="662"/>
      <c r="DD40" s="646">
        <v>346</v>
      </c>
      <c r="DE40" s="641"/>
      <c r="DF40" s="641"/>
      <c r="DG40" s="641"/>
      <c r="DH40" s="641"/>
      <c r="DI40" s="641"/>
      <c r="DJ40" s="641"/>
      <c r="DK40" s="642"/>
      <c r="DL40" s="646" t="s">
        <v>128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448802</v>
      </c>
      <c r="S41" s="641"/>
      <c r="T41" s="641"/>
      <c r="U41" s="641"/>
      <c r="V41" s="641"/>
      <c r="W41" s="641"/>
      <c r="X41" s="641"/>
      <c r="Y41" s="642"/>
      <c r="Z41" s="677">
        <v>3.3</v>
      </c>
      <c r="AA41" s="677"/>
      <c r="AB41" s="677"/>
      <c r="AC41" s="677"/>
      <c r="AD41" s="678" t="s">
        <v>128</v>
      </c>
      <c r="AE41" s="678"/>
      <c r="AF41" s="678"/>
      <c r="AG41" s="678"/>
      <c r="AH41" s="678"/>
      <c r="AI41" s="678"/>
      <c r="AJ41" s="678"/>
      <c r="AK41" s="678"/>
      <c r="AL41" s="643" t="s">
        <v>128</v>
      </c>
      <c r="AM41" s="644"/>
      <c r="AN41" s="644"/>
      <c r="AO41" s="679"/>
      <c r="AQ41" s="680" t="s">
        <v>348</v>
      </c>
      <c r="AR41" s="681"/>
      <c r="AS41" s="681"/>
      <c r="AT41" s="681"/>
      <c r="AU41" s="681"/>
      <c r="AV41" s="681"/>
      <c r="AW41" s="681"/>
      <c r="AX41" s="681"/>
      <c r="AY41" s="682"/>
      <c r="AZ41" s="640">
        <v>288698</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13634517</v>
      </c>
      <c r="S42" s="663"/>
      <c r="T42" s="663"/>
      <c r="U42" s="663"/>
      <c r="V42" s="663"/>
      <c r="W42" s="663"/>
      <c r="X42" s="663"/>
      <c r="Y42" s="665"/>
      <c r="Z42" s="666">
        <v>100</v>
      </c>
      <c r="AA42" s="666"/>
      <c r="AB42" s="666"/>
      <c r="AC42" s="666"/>
      <c r="AD42" s="667">
        <v>7344302</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954290</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360</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1446289</v>
      </c>
      <c r="CS42" s="641"/>
      <c r="CT42" s="641"/>
      <c r="CU42" s="641"/>
      <c r="CV42" s="641"/>
      <c r="CW42" s="641"/>
      <c r="CX42" s="641"/>
      <c r="CY42" s="642"/>
      <c r="CZ42" s="643">
        <v>11.3</v>
      </c>
      <c r="DA42" s="644"/>
      <c r="DB42" s="644"/>
      <c r="DC42" s="645"/>
      <c r="DD42" s="646">
        <v>407530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21354</v>
      </c>
      <c r="CS43" s="659"/>
      <c r="CT43" s="659"/>
      <c r="CU43" s="659"/>
      <c r="CV43" s="659"/>
      <c r="CW43" s="659"/>
      <c r="CX43" s="659"/>
      <c r="CY43" s="660"/>
      <c r="CZ43" s="643">
        <v>0.2</v>
      </c>
      <c r="DA43" s="661"/>
      <c r="DB43" s="661"/>
      <c r="DC43" s="662"/>
      <c r="DD43" s="646">
        <v>21354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1424038</v>
      </c>
      <c r="CS44" s="641"/>
      <c r="CT44" s="641"/>
      <c r="CU44" s="641"/>
      <c r="CV44" s="641"/>
      <c r="CW44" s="641"/>
      <c r="CX44" s="641"/>
      <c r="CY44" s="642"/>
      <c r="CZ44" s="643">
        <v>11.1</v>
      </c>
      <c r="DA44" s="644"/>
      <c r="DB44" s="644"/>
      <c r="DC44" s="645"/>
      <c r="DD44" s="646">
        <v>402221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559906</v>
      </c>
      <c r="CS45" s="659"/>
      <c r="CT45" s="659"/>
      <c r="CU45" s="659"/>
      <c r="CV45" s="659"/>
      <c r="CW45" s="659"/>
      <c r="CX45" s="659"/>
      <c r="CY45" s="660"/>
      <c r="CZ45" s="643">
        <v>4.4000000000000004</v>
      </c>
      <c r="DA45" s="661"/>
      <c r="DB45" s="661"/>
      <c r="DC45" s="662"/>
      <c r="DD45" s="646">
        <v>26978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642578</v>
      </c>
      <c r="CS46" s="641"/>
      <c r="CT46" s="641"/>
      <c r="CU46" s="641"/>
      <c r="CV46" s="641"/>
      <c r="CW46" s="641"/>
      <c r="CX46" s="641"/>
      <c r="CY46" s="642"/>
      <c r="CZ46" s="643">
        <v>5</v>
      </c>
      <c r="DA46" s="644"/>
      <c r="DB46" s="644"/>
      <c r="DC46" s="645"/>
      <c r="DD46" s="646">
        <v>355312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22251</v>
      </c>
      <c r="CS47" s="659"/>
      <c r="CT47" s="659"/>
      <c r="CU47" s="659"/>
      <c r="CV47" s="659"/>
      <c r="CW47" s="659"/>
      <c r="CX47" s="659"/>
      <c r="CY47" s="660"/>
      <c r="CZ47" s="643">
        <v>0.2</v>
      </c>
      <c r="DA47" s="661"/>
      <c r="DB47" s="661"/>
      <c r="DC47" s="662"/>
      <c r="DD47" s="646">
        <v>5309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128</v>
      </c>
      <c r="CS48" s="641"/>
      <c r="CT48" s="641"/>
      <c r="CU48" s="641"/>
      <c r="CV48" s="641"/>
      <c r="CW48" s="641"/>
      <c r="CX48" s="641"/>
      <c r="CY48" s="642"/>
      <c r="CZ48" s="643" t="s">
        <v>233</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12786712</v>
      </c>
      <c r="CS49" s="625"/>
      <c r="CT49" s="625"/>
      <c r="CU49" s="625"/>
      <c r="CV49" s="625"/>
      <c r="CW49" s="625"/>
      <c r="CX49" s="625"/>
      <c r="CY49" s="626"/>
      <c r="CZ49" s="627">
        <v>100</v>
      </c>
      <c r="DA49" s="628"/>
      <c r="DB49" s="628"/>
      <c r="DC49" s="629"/>
      <c r="DD49" s="630">
        <v>8515471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37MEfkSH4iGS7MdnhDfuqrFBOmt6QuxpXuaoLjQPa0Qqn4lPXQ+f9d9RlhL0khXm6zsdSBSrTsc6MUIn3KE8VA==" saltValue="9uHdmG26l1Zn3ZAsoD2L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13585</v>
      </c>
      <c r="R7" s="1160"/>
      <c r="S7" s="1160"/>
      <c r="T7" s="1160"/>
      <c r="U7" s="1160"/>
      <c r="V7" s="1160">
        <v>12737</v>
      </c>
      <c r="W7" s="1160"/>
      <c r="X7" s="1160"/>
      <c r="Y7" s="1160"/>
      <c r="Z7" s="1160"/>
      <c r="AA7" s="1160">
        <v>848</v>
      </c>
      <c r="AB7" s="1160"/>
      <c r="AC7" s="1160"/>
      <c r="AD7" s="1160"/>
      <c r="AE7" s="1161"/>
      <c r="AF7" s="1162">
        <v>704</v>
      </c>
      <c r="AG7" s="1163"/>
      <c r="AH7" s="1163"/>
      <c r="AI7" s="1163"/>
      <c r="AJ7" s="1164"/>
      <c r="AK7" s="1146">
        <v>4</v>
      </c>
      <c r="AL7" s="1147"/>
      <c r="AM7" s="1147"/>
      <c r="AN7" s="1147"/>
      <c r="AO7" s="1147"/>
      <c r="AP7" s="1147">
        <v>13460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575</v>
      </c>
      <c r="BS7" s="1150" t="s">
        <v>573</v>
      </c>
      <c r="BT7" s="1151"/>
      <c r="BU7" s="1151"/>
      <c r="BV7" s="1151"/>
      <c r="BW7" s="1151"/>
      <c r="BX7" s="1151"/>
      <c r="BY7" s="1151"/>
      <c r="BZ7" s="1151"/>
      <c r="CA7" s="1151"/>
      <c r="CB7" s="1151"/>
      <c r="CC7" s="1151"/>
      <c r="CD7" s="1151"/>
      <c r="CE7" s="1151"/>
      <c r="CF7" s="1151"/>
      <c r="CG7" s="1152"/>
      <c r="CH7" s="1143">
        <v>0</v>
      </c>
      <c r="CI7" s="1144"/>
      <c r="CJ7" s="1144"/>
      <c r="CK7" s="1144"/>
      <c r="CL7" s="1145"/>
      <c r="CM7" s="1143">
        <v>8</v>
      </c>
      <c r="CN7" s="1144"/>
      <c r="CO7" s="1144"/>
      <c r="CP7" s="1144"/>
      <c r="CQ7" s="1145"/>
      <c r="CR7" s="1143">
        <v>3</v>
      </c>
      <c r="CS7" s="1144"/>
      <c r="CT7" s="1144"/>
      <c r="CU7" s="1144"/>
      <c r="CV7" s="1145"/>
      <c r="CW7" s="1143">
        <v>0</v>
      </c>
      <c r="CX7" s="1144"/>
      <c r="CY7" s="1144"/>
      <c r="CZ7" s="1144"/>
      <c r="DA7" s="1145"/>
      <c r="DB7" s="1143" t="s">
        <v>581</v>
      </c>
      <c r="DC7" s="1144"/>
      <c r="DD7" s="1144"/>
      <c r="DE7" s="1144"/>
      <c r="DF7" s="1145"/>
      <c r="DG7" s="1143">
        <v>903</v>
      </c>
      <c r="DH7" s="1144"/>
      <c r="DI7" s="1144"/>
      <c r="DJ7" s="1144"/>
      <c r="DK7" s="1145"/>
      <c r="DL7" s="1143" t="s">
        <v>581</v>
      </c>
      <c r="DM7" s="1144"/>
      <c r="DN7" s="1144"/>
      <c r="DO7" s="1144"/>
      <c r="DP7" s="1145"/>
      <c r="DQ7" s="1143" t="s">
        <v>581</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575</v>
      </c>
      <c r="BS8" s="1069" t="s">
        <v>574</v>
      </c>
      <c r="BT8" s="1070"/>
      <c r="BU8" s="1070"/>
      <c r="BV8" s="1070"/>
      <c r="BW8" s="1070"/>
      <c r="BX8" s="1070"/>
      <c r="BY8" s="1070"/>
      <c r="BZ8" s="1070"/>
      <c r="CA8" s="1070"/>
      <c r="CB8" s="1070"/>
      <c r="CC8" s="1070"/>
      <c r="CD8" s="1070"/>
      <c r="CE8" s="1070"/>
      <c r="CF8" s="1070"/>
      <c r="CG8" s="1071"/>
      <c r="CH8" s="1044">
        <v>96</v>
      </c>
      <c r="CI8" s="1045"/>
      <c r="CJ8" s="1045"/>
      <c r="CK8" s="1045"/>
      <c r="CL8" s="1046"/>
      <c r="CM8" s="1044">
        <v>28988</v>
      </c>
      <c r="CN8" s="1045"/>
      <c r="CO8" s="1045"/>
      <c r="CP8" s="1045"/>
      <c r="CQ8" s="1046"/>
      <c r="CR8" s="1044">
        <v>0</v>
      </c>
      <c r="CS8" s="1045"/>
      <c r="CT8" s="1045"/>
      <c r="CU8" s="1045"/>
      <c r="CV8" s="1046"/>
      <c r="CW8" s="1044" t="s">
        <v>581</v>
      </c>
      <c r="CX8" s="1045"/>
      <c r="CY8" s="1045"/>
      <c r="CZ8" s="1045"/>
      <c r="DA8" s="1046"/>
      <c r="DB8" s="1044">
        <v>16</v>
      </c>
      <c r="DC8" s="1045"/>
      <c r="DD8" s="1045"/>
      <c r="DE8" s="1045"/>
      <c r="DF8" s="1046"/>
      <c r="DG8" s="1044" t="s">
        <v>581</v>
      </c>
      <c r="DH8" s="1045"/>
      <c r="DI8" s="1045"/>
      <c r="DJ8" s="1045"/>
      <c r="DK8" s="1046"/>
      <c r="DL8" s="1044">
        <v>15</v>
      </c>
      <c r="DM8" s="1045"/>
      <c r="DN8" s="1045"/>
      <c r="DO8" s="1045"/>
      <c r="DP8" s="1046"/>
      <c r="DQ8" s="1044">
        <v>2</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v>13635</v>
      </c>
      <c r="R23" s="1124"/>
      <c r="S23" s="1124"/>
      <c r="T23" s="1124"/>
      <c r="U23" s="1124"/>
      <c r="V23" s="1124">
        <v>12787</v>
      </c>
      <c r="W23" s="1124"/>
      <c r="X23" s="1124"/>
      <c r="Y23" s="1124"/>
      <c r="Z23" s="1124"/>
      <c r="AA23" s="1124">
        <v>848</v>
      </c>
      <c r="AB23" s="1124"/>
      <c r="AC23" s="1124"/>
      <c r="AD23" s="1124"/>
      <c r="AE23" s="1125"/>
      <c r="AF23" s="1126">
        <v>704</v>
      </c>
      <c r="AG23" s="1124"/>
      <c r="AH23" s="1124"/>
      <c r="AI23" s="1124"/>
      <c r="AJ23" s="1127"/>
      <c r="AK23" s="1128"/>
      <c r="AL23" s="1129"/>
      <c r="AM23" s="1129"/>
      <c r="AN23" s="1129"/>
      <c r="AO23" s="1129"/>
      <c r="AP23" s="1124">
        <v>13460</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4053</v>
      </c>
      <c r="R28" s="1109"/>
      <c r="S28" s="1109"/>
      <c r="T28" s="1109"/>
      <c r="U28" s="1109"/>
      <c r="V28" s="1109">
        <v>3954</v>
      </c>
      <c r="W28" s="1109"/>
      <c r="X28" s="1109"/>
      <c r="Y28" s="1109"/>
      <c r="Z28" s="1109"/>
      <c r="AA28" s="1109">
        <v>99</v>
      </c>
      <c r="AB28" s="1109"/>
      <c r="AC28" s="1109"/>
      <c r="AD28" s="1109"/>
      <c r="AE28" s="1110"/>
      <c r="AF28" s="1111">
        <v>99</v>
      </c>
      <c r="AG28" s="1109"/>
      <c r="AH28" s="1109"/>
      <c r="AI28" s="1109"/>
      <c r="AJ28" s="1112"/>
      <c r="AK28" s="1113">
        <v>231</v>
      </c>
      <c r="AL28" s="1101"/>
      <c r="AM28" s="1101"/>
      <c r="AN28" s="1101"/>
      <c r="AO28" s="1101"/>
      <c r="AP28" s="1101" t="s">
        <v>581</v>
      </c>
      <c r="AQ28" s="1101"/>
      <c r="AR28" s="1101"/>
      <c r="AS28" s="1101"/>
      <c r="AT28" s="1101"/>
      <c r="AU28" s="1101" t="s">
        <v>581</v>
      </c>
      <c r="AV28" s="1101"/>
      <c r="AW28" s="1101"/>
      <c r="AX28" s="1101"/>
      <c r="AY28" s="1101"/>
      <c r="AZ28" s="1102" t="s">
        <v>581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2948</v>
      </c>
      <c r="R29" s="1099"/>
      <c r="S29" s="1099"/>
      <c r="T29" s="1099"/>
      <c r="U29" s="1099"/>
      <c r="V29" s="1099">
        <v>2772</v>
      </c>
      <c r="W29" s="1099"/>
      <c r="X29" s="1099"/>
      <c r="Y29" s="1099"/>
      <c r="Z29" s="1099"/>
      <c r="AA29" s="1099">
        <v>176</v>
      </c>
      <c r="AB29" s="1099"/>
      <c r="AC29" s="1099"/>
      <c r="AD29" s="1099"/>
      <c r="AE29" s="1100"/>
      <c r="AF29" s="1074">
        <v>176</v>
      </c>
      <c r="AG29" s="1075"/>
      <c r="AH29" s="1075"/>
      <c r="AI29" s="1075"/>
      <c r="AJ29" s="1076"/>
      <c r="AK29" s="1035">
        <v>392</v>
      </c>
      <c r="AL29" s="1026"/>
      <c r="AM29" s="1026"/>
      <c r="AN29" s="1026"/>
      <c r="AO29" s="1026"/>
      <c r="AP29" s="1026" t="s">
        <v>581</v>
      </c>
      <c r="AQ29" s="1026"/>
      <c r="AR29" s="1026"/>
      <c r="AS29" s="1026"/>
      <c r="AT29" s="1026"/>
      <c r="AU29" s="1026" t="s">
        <v>581</v>
      </c>
      <c r="AV29" s="1026"/>
      <c r="AW29" s="1026"/>
      <c r="AX29" s="1026"/>
      <c r="AY29" s="1026"/>
      <c r="AZ29" s="1097" t="s">
        <v>581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513</v>
      </c>
      <c r="R30" s="1099"/>
      <c r="S30" s="1099"/>
      <c r="T30" s="1099"/>
      <c r="U30" s="1099"/>
      <c r="V30" s="1099">
        <v>512</v>
      </c>
      <c r="W30" s="1099"/>
      <c r="X30" s="1099"/>
      <c r="Y30" s="1099"/>
      <c r="Z30" s="1099"/>
      <c r="AA30" s="1099">
        <v>1</v>
      </c>
      <c r="AB30" s="1099"/>
      <c r="AC30" s="1099"/>
      <c r="AD30" s="1099"/>
      <c r="AE30" s="1100"/>
      <c r="AF30" s="1074">
        <v>1</v>
      </c>
      <c r="AG30" s="1075"/>
      <c r="AH30" s="1075"/>
      <c r="AI30" s="1075"/>
      <c r="AJ30" s="1076"/>
      <c r="AK30" s="1035">
        <v>92</v>
      </c>
      <c r="AL30" s="1026"/>
      <c r="AM30" s="1026"/>
      <c r="AN30" s="1026"/>
      <c r="AO30" s="1026"/>
      <c r="AP30" s="1026" t="s">
        <v>581</v>
      </c>
      <c r="AQ30" s="1026"/>
      <c r="AR30" s="1026"/>
      <c r="AS30" s="1026"/>
      <c r="AT30" s="1026"/>
      <c r="AU30" s="1026" t="s">
        <v>581</v>
      </c>
      <c r="AV30" s="1026"/>
      <c r="AW30" s="1026"/>
      <c r="AX30" s="1026"/>
      <c r="AY30" s="1026"/>
      <c r="AZ30" s="1097" t="s">
        <v>581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v>9</v>
      </c>
      <c r="R31" s="1099"/>
      <c r="S31" s="1099"/>
      <c r="T31" s="1099"/>
      <c r="U31" s="1099"/>
      <c r="V31" s="1099">
        <v>8</v>
      </c>
      <c r="W31" s="1099"/>
      <c r="X31" s="1099"/>
      <c r="Y31" s="1099"/>
      <c r="Z31" s="1099"/>
      <c r="AA31" s="1099">
        <v>1</v>
      </c>
      <c r="AB31" s="1099"/>
      <c r="AC31" s="1099"/>
      <c r="AD31" s="1099"/>
      <c r="AE31" s="1100"/>
      <c r="AF31" s="1074">
        <v>1</v>
      </c>
      <c r="AG31" s="1075"/>
      <c r="AH31" s="1075"/>
      <c r="AI31" s="1075"/>
      <c r="AJ31" s="1076"/>
      <c r="AK31" s="1035" t="s">
        <v>581</v>
      </c>
      <c r="AL31" s="1026"/>
      <c r="AM31" s="1026"/>
      <c r="AN31" s="1026"/>
      <c r="AO31" s="1026"/>
      <c r="AP31" s="1026" t="s">
        <v>581</v>
      </c>
      <c r="AQ31" s="1026"/>
      <c r="AR31" s="1026"/>
      <c r="AS31" s="1026"/>
      <c r="AT31" s="1026"/>
      <c r="AU31" s="1026" t="s">
        <v>581</v>
      </c>
      <c r="AV31" s="1026"/>
      <c r="AW31" s="1026"/>
      <c r="AX31" s="1026"/>
      <c r="AY31" s="1026"/>
      <c r="AZ31" s="1097" t="s">
        <v>581</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732</v>
      </c>
      <c r="R32" s="1099"/>
      <c r="S32" s="1099"/>
      <c r="T32" s="1099"/>
      <c r="U32" s="1099"/>
      <c r="V32" s="1099">
        <v>657</v>
      </c>
      <c r="W32" s="1099"/>
      <c r="X32" s="1099"/>
      <c r="Y32" s="1099"/>
      <c r="Z32" s="1099"/>
      <c r="AA32" s="1099">
        <v>75</v>
      </c>
      <c r="AB32" s="1099"/>
      <c r="AC32" s="1099"/>
      <c r="AD32" s="1099"/>
      <c r="AE32" s="1100"/>
      <c r="AF32" s="1074">
        <v>288</v>
      </c>
      <c r="AG32" s="1075"/>
      <c r="AH32" s="1075"/>
      <c r="AI32" s="1075"/>
      <c r="AJ32" s="1076"/>
      <c r="AK32" s="1035">
        <v>2</v>
      </c>
      <c r="AL32" s="1026"/>
      <c r="AM32" s="1026"/>
      <c r="AN32" s="1026"/>
      <c r="AO32" s="1026"/>
      <c r="AP32" s="1026">
        <v>1039</v>
      </c>
      <c r="AQ32" s="1026"/>
      <c r="AR32" s="1026"/>
      <c r="AS32" s="1026"/>
      <c r="AT32" s="1026"/>
      <c r="AU32" s="1026" t="s">
        <v>581</v>
      </c>
      <c r="AV32" s="1026"/>
      <c r="AW32" s="1026"/>
      <c r="AX32" s="1026"/>
      <c r="AY32" s="1026"/>
      <c r="AZ32" s="1097" t="s">
        <v>581</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407</v>
      </c>
      <c r="C33" s="1093"/>
      <c r="D33" s="1093"/>
      <c r="E33" s="1093"/>
      <c r="F33" s="1093"/>
      <c r="G33" s="1093"/>
      <c r="H33" s="1093"/>
      <c r="I33" s="1093"/>
      <c r="J33" s="1093"/>
      <c r="K33" s="1093"/>
      <c r="L33" s="1093"/>
      <c r="M33" s="1093"/>
      <c r="N33" s="1093"/>
      <c r="O33" s="1093"/>
      <c r="P33" s="1094"/>
      <c r="Q33" s="1098">
        <v>956</v>
      </c>
      <c r="R33" s="1099"/>
      <c r="S33" s="1099"/>
      <c r="T33" s="1099"/>
      <c r="U33" s="1099"/>
      <c r="V33" s="1099">
        <v>874</v>
      </c>
      <c r="W33" s="1099"/>
      <c r="X33" s="1099"/>
      <c r="Y33" s="1099"/>
      <c r="Z33" s="1099"/>
      <c r="AA33" s="1099">
        <v>82</v>
      </c>
      <c r="AB33" s="1099"/>
      <c r="AC33" s="1099"/>
      <c r="AD33" s="1099"/>
      <c r="AE33" s="1100"/>
      <c r="AF33" s="1074">
        <v>1696</v>
      </c>
      <c r="AG33" s="1075"/>
      <c r="AH33" s="1075"/>
      <c r="AI33" s="1075"/>
      <c r="AJ33" s="1076"/>
      <c r="AK33" s="1035">
        <v>116</v>
      </c>
      <c r="AL33" s="1026"/>
      <c r="AM33" s="1026"/>
      <c r="AN33" s="1026"/>
      <c r="AO33" s="1026"/>
      <c r="AP33" s="1026">
        <v>2635</v>
      </c>
      <c r="AQ33" s="1026"/>
      <c r="AR33" s="1026"/>
      <c r="AS33" s="1026"/>
      <c r="AT33" s="1026"/>
      <c r="AU33" s="1026">
        <v>659</v>
      </c>
      <c r="AV33" s="1026"/>
      <c r="AW33" s="1026"/>
      <c r="AX33" s="1026"/>
      <c r="AY33" s="1026"/>
      <c r="AZ33" s="1097" t="s">
        <v>581</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408</v>
      </c>
      <c r="C34" s="1093"/>
      <c r="D34" s="1093"/>
      <c r="E34" s="1093"/>
      <c r="F34" s="1093"/>
      <c r="G34" s="1093"/>
      <c r="H34" s="1093"/>
      <c r="I34" s="1093"/>
      <c r="J34" s="1093"/>
      <c r="K34" s="1093"/>
      <c r="L34" s="1093"/>
      <c r="M34" s="1093"/>
      <c r="N34" s="1093"/>
      <c r="O34" s="1093"/>
      <c r="P34" s="1094"/>
      <c r="Q34" s="1098">
        <v>725</v>
      </c>
      <c r="R34" s="1099"/>
      <c r="S34" s="1099"/>
      <c r="T34" s="1099"/>
      <c r="U34" s="1099"/>
      <c r="V34" s="1099">
        <v>582</v>
      </c>
      <c r="W34" s="1099"/>
      <c r="X34" s="1099"/>
      <c r="Y34" s="1099"/>
      <c r="Z34" s="1099"/>
      <c r="AA34" s="1099">
        <v>143</v>
      </c>
      <c r="AB34" s="1099"/>
      <c r="AC34" s="1099"/>
      <c r="AD34" s="1099"/>
      <c r="AE34" s="1100"/>
      <c r="AF34" s="1074">
        <v>54</v>
      </c>
      <c r="AG34" s="1075"/>
      <c r="AH34" s="1075"/>
      <c r="AI34" s="1075"/>
      <c r="AJ34" s="1076"/>
      <c r="AK34" s="1035">
        <v>515</v>
      </c>
      <c r="AL34" s="1026"/>
      <c r="AM34" s="1026"/>
      <c r="AN34" s="1026"/>
      <c r="AO34" s="1026"/>
      <c r="AP34" s="1026">
        <v>110</v>
      </c>
      <c r="AQ34" s="1026"/>
      <c r="AR34" s="1026"/>
      <c r="AS34" s="1026"/>
      <c r="AT34" s="1026"/>
      <c r="AU34" s="1026" t="s">
        <v>581</v>
      </c>
      <c r="AV34" s="1026"/>
      <c r="AW34" s="1026"/>
      <c r="AX34" s="1026"/>
      <c r="AY34" s="1026"/>
      <c r="AZ34" s="1097" t="s">
        <v>581</v>
      </c>
      <c r="BA34" s="1097"/>
      <c r="BB34" s="1097"/>
      <c r="BC34" s="1097"/>
      <c r="BD34" s="1097"/>
      <c r="BE34" s="1087" t="s">
        <v>409</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2314</v>
      </c>
      <c r="AG63" s="1014"/>
      <c r="AH63" s="1014"/>
      <c r="AI63" s="1014"/>
      <c r="AJ63" s="1085"/>
      <c r="AK63" s="1086"/>
      <c r="AL63" s="1018"/>
      <c r="AM63" s="1018"/>
      <c r="AN63" s="1018"/>
      <c r="AO63" s="1018"/>
      <c r="AP63" s="1014">
        <v>3784</v>
      </c>
      <c r="AQ63" s="1014"/>
      <c r="AR63" s="1014"/>
      <c r="AS63" s="1014"/>
      <c r="AT63" s="1014"/>
      <c r="AU63" s="1014">
        <v>659</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394</v>
      </c>
      <c r="W66" s="1057"/>
      <c r="X66" s="1057"/>
      <c r="Y66" s="1057"/>
      <c r="Z66" s="1058"/>
      <c r="AA66" s="1056" t="s">
        <v>395</v>
      </c>
      <c r="AB66" s="1057"/>
      <c r="AC66" s="1057"/>
      <c r="AD66" s="1057"/>
      <c r="AE66" s="1058"/>
      <c r="AF66" s="1062" t="s">
        <v>415</v>
      </c>
      <c r="AG66" s="1063"/>
      <c r="AH66" s="1063"/>
      <c r="AI66" s="1063"/>
      <c r="AJ66" s="1064"/>
      <c r="AK66" s="1056" t="s">
        <v>397</v>
      </c>
      <c r="AL66" s="1051"/>
      <c r="AM66" s="1051"/>
      <c r="AN66" s="1051"/>
      <c r="AO66" s="1052"/>
      <c r="AP66" s="1056" t="s">
        <v>398</v>
      </c>
      <c r="AQ66" s="1057"/>
      <c r="AR66" s="1057"/>
      <c r="AS66" s="1057"/>
      <c r="AT66" s="1058"/>
      <c r="AU66" s="1056" t="s">
        <v>416</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582</v>
      </c>
      <c r="C68" s="1041"/>
      <c r="D68" s="1041"/>
      <c r="E68" s="1041"/>
      <c r="F68" s="1041"/>
      <c r="G68" s="1041"/>
      <c r="H68" s="1041"/>
      <c r="I68" s="1041"/>
      <c r="J68" s="1041"/>
      <c r="K68" s="1041"/>
      <c r="L68" s="1041"/>
      <c r="M68" s="1041"/>
      <c r="N68" s="1041"/>
      <c r="O68" s="1041"/>
      <c r="P68" s="1042"/>
      <c r="Q68" s="1043">
        <v>745</v>
      </c>
      <c r="R68" s="1037"/>
      <c r="S68" s="1037"/>
      <c r="T68" s="1037"/>
      <c r="U68" s="1037"/>
      <c r="V68" s="1037">
        <v>720</v>
      </c>
      <c r="W68" s="1037"/>
      <c r="X68" s="1037"/>
      <c r="Y68" s="1037"/>
      <c r="Z68" s="1037"/>
      <c r="AA68" s="1037">
        <v>25</v>
      </c>
      <c r="AB68" s="1037"/>
      <c r="AC68" s="1037"/>
      <c r="AD68" s="1037"/>
      <c r="AE68" s="1037"/>
      <c r="AF68" s="1037">
        <v>25</v>
      </c>
      <c r="AG68" s="1037"/>
      <c r="AH68" s="1037"/>
      <c r="AI68" s="1037"/>
      <c r="AJ68" s="1037"/>
      <c r="AK68" s="1037" t="s">
        <v>581</v>
      </c>
      <c r="AL68" s="1037"/>
      <c r="AM68" s="1037"/>
      <c r="AN68" s="1037"/>
      <c r="AO68" s="1037"/>
      <c r="AP68" s="1037">
        <v>1575</v>
      </c>
      <c r="AQ68" s="1037"/>
      <c r="AR68" s="1037"/>
      <c r="AS68" s="1037"/>
      <c r="AT68" s="1037"/>
      <c r="AU68" s="1037">
        <v>1187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32">
        <v>8794</v>
      </c>
      <c r="R69" s="1026"/>
      <c r="S69" s="1026"/>
      <c r="T69" s="1026"/>
      <c r="U69" s="1026"/>
      <c r="V69" s="1026">
        <v>8256</v>
      </c>
      <c r="W69" s="1026"/>
      <c r="X69" s="1026"/>
      <c r="Y69" s="1026"/>
      <c r="Z69" s="1026"/>
      <c r="AA69" s="1026">
        <v>538</v>
      </c>
      <c r="AB69" s="1026"/>
      <c r="AC69" s="1026"/>
      <c r="AD69" s="1026"/>
      <c r="AE69" s="1026"/>
      <c r="AF69" s="1026">
        <v>538</v>
      </c>
      <c r="AG69" s="1026"/>
      <c r="AH69" s="1026"/>
      <c r="AI69" s="1026"/>
      <c r="AJ69" s="1026"/>
      <c r="AK69" s="1026">
        <v>1022</v>
      </c>
      <c r="AL69" s="1026"/>
      <c r="AM69" s="1026"/>
      <c r="AN69" s="1026"/>
      <c r="AO69" s="1026"/>
      <c r="AP69" s="1026" t="s">
        <v>581</v>
      </c>
      <c r="AQ69" s="1026"/>
      <c r="AR69" s="1026"/>
      <c r="AS69" s="1026"/>
      <c r="AT69" s="1026"/>
      <c r="AU69" s="1026" t="s">
        <v>581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32">
        <v>49</v>
      </c>
      <c r="R70" s="1026"/>
      <c r="S70" s="1026"/>
      <c r="T70" s="1026"/>
      <c r="U70" s="1026"/>
      <c r="V70" s="1026">
        <v>33</v>
      </c>
      <c r="W70" s="1026"/>
      <c r="X70" s="1026"/>
      <c r="Y70" s="1026"/>
      <c r="Z70" s="1026"/>
      <c r="AA70" s="1026">
        <v>16</v>
      </c>
      <c r="AB70" s="1026"/>
      <c r="AC70" s="1026"/>
      <c r="AD70" s="1026"/>
      <c r="AE70" s="1026"/>
      <c r="AF70" s="1026">
        <v>16</v>
      </c>
      <c r="AG70" s="1026"/>
      <c r="AH70" s="1026"/>
      <c r="AI70" s="1026"/>
      <c r="AJ70" s="1026"/>
      <c r="AK70" s="1026" t="s">
        <v>581</v>
      </c>
      <c r="AL70" s="1026"/>
      <c r="AM70" s="1026"/>
      <c r="AN70" s="1026"/>
      <c r="AO70" s="1026"/>
      <c r="AP70" s="1026" t="s">
        <v>581</v>
      </c>
      <c r="AQ70" s="1026"/>
      <c r="AR70" s="1026"/>
      <c r="AS70" s="1026"/>
      <c r="AT70" s="1026"/>
      <c r="AU70" s="1026" t="s">
        <v>581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585</v>
      </c>
      <c r="C71" s="1030"/>
      <c r="D71" s="1030"/>
      <c r="E71" s="1030"/>
      <c r="F71" s="1030"/>
      <c r="G71" s="1030"/>
      <c r="H71" s="1030"/>
      <c r="I71" s="1030"/>
      <c r="J71" s="1030"/>
      <c r="K71" s="1030"/>
      <c r="L71" s="1030"/>
      <c r="M71" s="1030"/>
      <c r="N71" s="1030"/>
      <c r="O71" s="1030"/>
      <c r="P71" s="1031"/>
      <c r="Q71" s="1032">
        <v>12</v>
      </c>
      <c r="R71" s="1026"/>
      <c r="S71" s="1026"/>
      <c r="T71" s="1026"/>
      <c r="U71" s="1026"/>
      <c r="V71" s="1026">
        <v>9</v>
      </c>
      <c r="W71" s="1026"/>
      <c r="X71" s="1026"/>
      <c r="Y71" s="1026"/>
      <c r="Z71" s="1026"/>
      <c r="AA71" s="1026">
        <v>3</v>
      </c>
      <c r="AB71" s="1026"/>
      <c r="AC71" s="1026"/>
      <c r="AD71" s="1026"/>
      <c r="AE71" s="1026"/>
      <c r="AF71" s="1026">
        <v>3</v>
      </c>
      <c r="AG71" s="1026"/>
      <c r="AH71" s="1026"/>
      <c r="AI71" s="1026"/>
      <c r="AJ71" s="1026"/>
      <c r="AK71" s="1026" t="s">
        <v>581</v>
      </c>
      <c r="AL71" s="1026"/>
      <c r="AM71" s="1026"/>
      <c r="AN71" s="1026"/>
      <c r="AO71" s="1026"/>
      <c r="AP71" s="1026" t="s">
        <v>581</v>
      </c>
      <c r="AQ71" s="1026"/>
      <c r="AR71" s="1026"/>
      <c r="AS71" s="1026"/>
      <c r="AT71" s="1026"/>
      <c r="AU71" s="1026" t="s">
        <v>581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586</v>
      </c>
      <c r="C72" s="1030"/>
      <c r="D72" s="1030"/>
      <c r="E72" s="1030"/>
      <c r="F72" s="1030"/>
      <c r="G72" s="1030"/>
      <c r="H72" s="1030"/>
      <c r="I72" s="1030"/>
      <c r="J72" s="1030"/>
      <c r="K72" s="1030"/>
      <c r="L72" s="1030"/>
      <c r="M72" s="1030"/>
      <c r="N72" s="1030"/>
      <c r="O72" s="1030"/>
      <c r="P72" s="1031"/>
      <c r="Q72" s="1032">
        <v>2</v>
      </c>
      <c r="R72" s="1026"/>
      <c r="S72" s="1026"/>
      <c r="T72" s="1026"/>
      <c r="U72" s="1026"/>
      <c r="V72" s="1026">
        <v>1</v>
      </c>
      <c r="W72" s="1026"/>
      <c r="X72" s="1026"/>
      <c r="Y72" s="1026"/>
      <c r="Z72" s="1026"/>
      <c r="AA72" s="1026">
        <v>1</v>
      </c>
      <c r="AB72" s="1026"/>
      <c r="AC72" s="1026"/>
      <c r="AD72" s="1026"/>
      <c r="AE72" s="1026"/>
      <c r="AF72" s="1026">
        <v>1</v>
      </c>
      <c r="AG72" s="1026"/>
      <c r="AH72" s="1026"/>
      <c r="AI72" s="1026"/>
      <c r="AJ72" s="1026"/>
      <c r="AK72" s="1026" t="s">
        <v>581</v>
      </c>
      <c r="AL72" s="1026"/>
      <c r="AM72" s="1026"/>
      <c r="AN72" s="1026"/>
      <c r="AO72" s="1026"/>
      <c r="AP72" s="1026" t="s">
        <v>581</v>
      </c>
      <c r="AQ72" s="1026"/>
      <c r="AR72" s="1026"/>
      <c r="AS72" s="1026"/>
      <c r="AT72" s="1026"/>
      <c r="AU72" s="1026" t="s">
        <v>581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587</v>
      </c>
      <c r="C73" s="1030"/>
      <c r="D73" s="1030"/>
      <c r="E73" s="1030"/>
      <c r="F73" s="1030"/>
      <c r="G73" s="1030"/>
      <c r="H73" s="1030"/>
      <c r="I73" s="1030"/>
      <c r="J73" s="1030"/>
      <c r="K73" s="1030"/>
      <c r="L73" s="1030"/>
      <c r="M73" s="1030"/>
      <c r="N73" s="1030"/>
      <c r="O73" s="1030"/>
      <c r="P73" s="1031"/>
      <c r="Q73" s="1032">
        <v>5</v>
      </c>
      <c r="R73" s="1026"/>
      <c r="S73" s="1026"/>
      <c r="T73" s="1026"/>
      <c r="U73" s="1026"/>
      <c r="V73" s="1026">
        <v>3</v>
      </c>
      <c r="W73" s="1026"/>
      <c r="X73" s="1026"/>
      <c r="Y73" s="1026"/>
      <c r="Z73" s="1026"/>
      <c r="AA73" s="1026">
        <v>2</v>
      </c>
      <c r="AB73" s="1026"/>
      <c r="AC73" s="1026"/>
      <c r="AD73" s="1026"/>
      <c r="AE73" s="1026"/>
      <c r="AF73" s="1026">
        <v>2</v>
      </c>
      <c r="AG73" s="1026"/>
      <c r="AH73" s="1026"/>
      <c r="AI73" s="1026"/>
      <c r="AJ73" s="1026"/>
      <c r="AK73" s="1026" t="s">
        <v>581</v>
      </c>
      <c r="AL73" s="1026"/>
      <c r="AM73" s="1026"/>
      <c r="AN73" s="1026"/>
      <c r="AO73" s="1026"/>
      <c r="AP73" s="1026" t="s">
        <v>581</v>
      </c>
      <c r="AQ73" s="1026"/>
      <c r="AR73" s="1026"/>
      <c r="AS73" s="1026"/>
      <c r="AT73" s="1026"/>
      <c r="AU73" s="1026" t="s">
        <v>581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588</v>
      </c>
      <c r="C74" s="1030"/>
      <c r="D74" s="1030"/>
      <c r="E74" s="1030"/>
      <c r="F74" s="1030"/>
      <c r="G74" s="1030"/>
      <c r="H74" s="1030"/>
      <c r="I74" s="1030"/>
      <c r="J74" s="1030"/>
      <c r="K74" s="1030"/>
      <c r="L74" s="1030"/>
      <c r="M74" s="1030"/>
      <c r="N74" s="1030"/>
      <c r="O74" s="1030"/>
      <c r="P74" s="1031"/>
      <c r="Q74" s="1032">
        <v>39</v>
      </c>
      <c r="R74" s="1026"/>
      <c r="S74" s="1026"/>
      <c r="T74" s="1026"/>
      <c r="U74" s="1026"/>
      <c r="V74" s="1026">
        <v>38</v>
      </c>
      <c r="W74" s="1026"/>
      <c r="X74" s="1026"/>
      <c r="Y74" s="1026"/>
      <c r="Z74" s="1026"/>
      <c r="AA74" s="1026">
        <v>1</v>
      </c>
      <c r="AB74" s="1026"/>
      <c r="AC74" s="1026"/>
      <c r="AD74" s="1026"/>
      <c r="AE74" s="1026"/>
      <c r="AF74" s="1026">
        <v>1</v>
      </c>
      <c r="AG74" s="1026"/>
      <c r="AH74" s="1026"/>
      <c r="AI74" s="1026"/>
      <c r="AJ74" s="1026"/>
      <c r="AK74" s="1026">
        <v>5</v>
      </c>
      <c r="AL74" s="1026"/>
      <c r="AM74" s="1026"/>
      <c r="AN74" s="1026"/>
      <c r="AO74" s="1026"/>
      <c r="AP74" s="1026" t="s">
        <v>581</v>
      </c>
      <c r="AQ74" s="1026"/>
      <c r="AR74" s="1026"/>
      <c r="AS74" s="1026"/>
      <c r="AT74" s="1026"/>
      <c r="AU74" s="1026" t="s">
        <v>581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589</v>
      </c>
      <c r="C75" s="1030"/>
      <c r="D75" s="1030"/>
      <c r="E75" s="1030"/>
      <c r="F75" s="1030"/>
      <c r="G75" s="1030"/>
      <c r="H75" s="1030"/>
      <c r="I75" s="1030"/>
      <c r="J75" s="1030"/>
      <c r="K75" s="1030"/>
      <c r="L75" s="1030"/>
      <c r="M75" s="1030"/>
      <c r="N75" s="1030"/>
      <c r="O75" s="1030"/>
      <c r="P75" s="1031"/>
      <c r="Q75" s="1033">
        <v>288</v>
      </c>
      <c r="R75" s="1034"/>
      <c r="S75" s="1034"/>
      <c r="T75" s="1034"/>
      <c r="U75" s="1035"/>
      <c r="V75" s="1036">
        <v>280</v>
      </c>
      <c r="W75" s="1034"/>
      <c r="X75" s="1034"/>
      <c r="Y75" s="1034"/>
      <c r="Z75" s="1035"/>
      <c r="AA75" s="1036">
        <v>8</v>
      </c>
      <c r="AB75" s="1034"/>
      <c r="AC75" s="1034"/>
      <c r="AD75" s="1034"/>
      <c r="AE75" s="1035"/>
      <c r="AF75" s="1036">
        <v>8</v>
      </c>
      <c r="AG75" s="1034"/>
      <c r="AH75" s="1034"/>
      <c r="AI75" s="1034"/>
      <c r="AJ75" s="1035"/>
      <c r="AK75" s="1036">
        <v>22</v>
      </c>
      <c r="AL75" s="1034"/>
      <c r="AM75" s="1034"/>
      <c r="AN75" s="1034"/>
      <c r="AO75" s="1035"/>
      <c r="AP75" s="1036" t="s">
        <v>581</v>
      </c>
      <c r="AQ75" s="1034"/>
      <c r="AR75" s="1034"/>
      <c r="AS75" s="1034"/>
      <c r="AT75" s="1035"/>
      <c r="AU75" s="1036" t="s">
        <v>581</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590</v>
      </c>
      <c r="C76" s="1030"/>
      <c r="D76" s="1030"/>
      <c r="E76" s="1030"/>
      <c r="F76" s="1030"/>
      <c r="G76" s="1030"/>
      <c r="H76" s="1030"/>
      <c r="I76" s="1030"/>
      <c r="J76" s="1030"/>
      <c r="K76" s="1030"/>
      <c r="L76" s="1030"/>
      <c r="M76" s="1030"/>
      <c r="N76" s="1030"/>
      <c r="O76" s="1030"/>
      <c r="P76" s="1031"/>
      <c r="Q76" s="1033">
        <v>234570</v>
      </c>
      <c r="R76" s="1034"/>
      <c r="S76" s="1034"/>
      <c r="T76" s="1034"/>
      <c r="U76" s="1035"/>
      <c r="V76" s="1036">
        <v>230186</v>
      </c>
      <c r="W76" s="1034"/>
      <c r="X76" s="1034"/>
      <c r="Y76" s="1034"/>
      <c r="Z76" s="1035"/>
      <c r="AA76" s="1036">
        <v>4384</v>
      </c>
      <c r="AB76" s="1034"/>
      <c r="AC76" s="1034"/>
      <c r="AD76" s="1034"/>
      <c r="AE76" s="1035"/>
      <c r="AF76" s="1036">
        <v>4384</v>
      </c>
      <c r="AG76" s="1034"/>
      <c r="AH76" s="1034"/>
      <c r="AI76" s="1034"/>
      <c r="AJ76" s="1035"/>
      <c r="AK76" s="1036">
        <v>38</v>
      </c>
      <c r="AL76" s="1034"/>
      <c r="AM76" s="1034"/>
      <c r="AN76" s="1034"/>
      <c r="AO76" s="1035"/>
      <c r="AP76" s="1036" t="s">
        <v>581</v>
      </c>
      <c r="AQ76" s="1034"/>
      <c r="AR76" s="1034"/>
      <c r="AS76" s="1034"/>
      <c r="AT76" s="1035"/>
      <c r="AU76" s="1036" t="s">
        <v>581</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4978</v>
      </c>
      <c r="AG88" s="1014"/>
      <c r="AH88" s="1014"/>
      <c r="AI88" s="1014"/>
      <c r="AJ88" s="1014"/>
      <c r="AK88" s="1018"/>
      <c r="AL88" s="1018"/>
      <c r="AM88" s="1018"/>
      <c r="AN88" s="1018"/>
      <c r="AO88" s="1018"/>
      <c r="AP88" s="1014">
        <v>1575</v>
      </c>
      <c r="AQ88" s="1014"/>
      <c r="AR88" s="1014"/>
      <c r="AS88" s="1014"/>
      <c r="AT88" s="1014"/>
      <c r="AU88" s="1014">
        <v>1187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v>
      </c>
      <c r="CS102" s="1006"/>
      <c r="CT102" s="1006"/>
      <c r="CU102" s="1006"/>
      <c r="CV102" s="1007"/>
      <c r="CW102" s="1005">
        <v>0</v>
      </c>
      <c r="CX102" s="1006"/>
      <c r="CY102" s="1006"/>
      <c r="CZ102" s="1006"/>
      <c r="DA102" s="1007"/>
      <c r="DB102" s="1005">
        <v>16</v>
      </c>
      <c r="DC102" s="1006"/>
      <c r="DD102" s="1006"/>
      <c r="DE102" s="1006"/>
      <c r="DF102" s="1007"/>
      <c r="DG102" s="1005">
        <v>903</v>
      </c>
      <c r="DH102" s="1006"/>
      <c r="DI102" s="1006"/>
      <c r="DJ102" s="1006"/>
      <c r="DK102" s="1007"/>
      <c r="DL102" s="1005">
        <v>15</v>
      </c>
      <c r="DM102" s="1006"/>
      <c r="DN102" s="1006"/>
      <c r="DO102" s="1006"/>
      <c r="DP102" s="1007"/>
      <c r="DQ102" s="1005">
        <v>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307</v>
      </c>
      <c r="AG109" s="949"/>
      <c r="AH109" s="949"/>
      <c r="AI109" s="949"/>
      <c r="AJ109" s="950"/>
      <c r="AK109" s="951" t="s">
        <v>306</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307</v>
      </c>
      <c r="BW109" s="949"/>
      <c r="BX109" s="949"/>
      <c r="BY109" s="949"/>
      <c r="BZ109" s="950"/>
      <c r="CA109" s="951" t="s">
        <v>306</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307</v>
      </c>
      <c r="DM109" s="949"/>
      <c r="DN109" s="949"/>
      <c r="DO109" s="949"/>
      <c r="DP109" s="950"/>
      <c r="DQ109" s="951" t="s">
        <v>306</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1372405</v>
      </c>
      <c r="AB110" s="942"/>
      <c r="AC110" s="942"/>
      <c r="AD110" s="942"/>
      <c r="AE110" s="943"/>
      <c r="AF110" s="944">
        <v>1394274</v>
      </c>
      <c r="AG110" s="942"/>
      <c r="AH110" s="942"/>
      <c r="AI110" s="942"/>
      <c r="AJ110" s="943"/>
      <c r="AK110" s="944">
        <v>1363896</v>
      </c>
      <c r="AL110" s="942"/>
      <c r="AM110" s="942"/>
      <c r="AN110" s="942"/>
      <c r="AO110" s="943"/>
      <c r="AP110" s="945">
        <v>20.399999999999999</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14011205</v>
      </c>
      <c r="BR110" s="889"/>
      <c r="BS110" s="889"/>
      <c r="BT110" s="889"/>
      <c r="BU110" s="889"/>
      <c r="BV110" s="889">
        <v>13685480</v>
      </c>
      <c r="BW110" s="889"/>
      <c r="BX110" s="889"/>
      <c r="BY110" s="889"/>
      <c r="BZ110" s="889"/>
      <c r="CA110" s="889">
        <v>13460483</v>
      </c>
      <c r="CB110" s="889"/>
      <c r="CC110" s="889"/>
      <c r="CD110" s="889"/>
      <c r="CE110" s="889"/>
      <c r="CF110" s="913">
        <v>201.2</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433</v>
      </c>
      <c r="DM110" s="889"/>
      <c r="DN110" s="889"/>
      <c r="DO110" s="889"/>
      <c r="DP110" s="889"/>
      <c r="DQ110" s="889" t="s">
        <v>433</v>
      </c>
      <c r="DR110" s="889"/>
      <c r="DS110" s="889"/>
      <c r="DT110" s="889"/>
      <c r="DU110" s="889"/>
      <c r="DV110" s="890" t="s">
        <v>128</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412</v>
      </c>
      <c r="AL111" s="970"/>
      <c r="AM111" s="970"/>
      <c r="AN111" s="970"/>
      <c r="AO111" s="971"/>
      <c r="AP111" s="973" t="s">
        <v>128</v>
      </c>
      <c r="AQ111" s="974"/>
      <c r="AR111" s="974"/>
      <c r="AS111" s="974"/>
      <c r="AT111" s="975"/>
      <c r="AU111" s="983"/>
      <c r="AV111" s="984"/>
      <c r="AW111" s="984"/>
      <c r="AX111" s="984"/>
      <c r="AY111" s="984"/>
      <c r="AZ111" s="859" t="s">
        <v>435</v>
      </c>
      <c r="BA111" s="794"/>
      <c r="BB111" s="794"/>
      <c r="BC111" s="794"/>
      <c r="BD111" s="794"/>
      <c r="BE111" s="794"/>
      <c r="BF111" s="794"/>
      <c r="BG111" s="794"/>
      <c r="BH111" s="794"/>
      <c r="BI111" s="794"/>
      <c r="BJ111" s="794"/>
      <c r="BK111" s="794"/>
      <c r="BL111" s="794"/>
      <c r="BM111" s="794"/>
      <c r="BN111" s="794"/>
      <c r="BO111" s="794"/>
      <c r="BP111" s="795"/>
      <c r="BQ111" s="860">
        <v>1285047</v>
      </c>
      <c r="BR111" s="861"/>
      <c r="BS111" s="861"/>
      <c r="BT111" s="861"/>
      <c r="BU111" s="861"/>
      <c r="BV111" s="861">
        <v>1152571</v>
      </c>
      <c r="BW111" s="861"/>
      <c r="BX111" s="861"/>
      <c r="BY111" s="861"/>
      <c r="BZ111" s="861"/>
      <c r="CA111" s="861">
        <v>1050396</v>
      </c>
      <c r="CB111" s="861"/>
      <c r="CC111" s="861"/>
      <c r="CD111" s="861"/>
      <c r="CE111" s="861"/>
      <c r="CF111" s="922">
        <v>15.7</v>
      </c>
      <c r="CG111" s="923"/>
      <c r="CH111" s="923"/>
      <c r="CI111" s="923"/>
      <c r="CJ111" s="923"/>
      <c r="CK111" s="978"/>
      <c r="CL111" s="865"/>
      <c r="CM111" s="868" t="s">
        <v>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433</v>
      </c>
      <c r="DM111" s="861"/>
      <c r="DN111" s="861"/>
      <c r="DO111" s="861"/>
      <c r="DP111" s="861"/>
      <c r="DQ111" s="861" t="s">
        <v>433</v>
      </c>
      <c r="DR111" s="861"/>
      <c r="DS111" s="861"/>
      <c r="DT111" s="861"/>
      <c r="DU111" s="861"/>
      <c r="DV111" s="838" t="s">
        <v>433</v>
      </c>
      <c r="DW111" s="838"/>
      <c r="DX111" s="838"/>
      <c r="DY111" s="838"/>
      <c r="DZ111" s="839"/>
    </row>
    <row r="112" spans="1:131" s="247"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128</v>
      </c>
      <c r="AG112" s="824"/>
      <c r="AH112" s="824"/>
      <c r="AI112" s="824"/>
      <c r="AJ112" s="825"/>
      <c r="AK112" s="826" t="s">
        <v>128</v>
      </c>
      <c r="AL112" s="824"/>
      <c r="AM112" s="824"/>
      <c r="AN112" s="824"/>
      <c r="AO112" s="825"/>
      <c r="AP112" s="871" t="s">
        <v>128</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1177524</v>
      </c>
      <c r="BR112" s="861"/>
      <c r="BS112" s="861"/>
      <c r="BT112" s="861"/>
      <c r="BU112" s="861"/>
      <c r="BV112" s="861">
        <v>890687</v>
      </c>
      <c r="BW112" s="861"/>
      <c r="BX112" s="861"/>
      <c r="BY112" s="861"/>
      <c r="BZ112" s="861"/>
      <c r="CA112" s="861">
        <v>658746</v>
      </c>
      <c r="CB112" s="861"/>
      <c r="CC112" s="861"/>
      <c r="CD112" s="861"/>
      <c r="CE112" s="861"/>
      <c r="CF112" s="922">
        <v>9.8000000000000007</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t="s">
        <v>128</v>
      </c>
      <c r="DR112" s="861"/>
      <c r="DS112" s="861"/>
      <c r="DT112" s="861"/>
      <c r="DU112" s="861"/>
      <c r="DV112" s="838" t="s">
        <v>128</v>
      </c>
      <c r="DW112" s="838"/>
      <c r="DX112" s="838"/>
      <c r="DY112" s="838"/>
      <c r="DZ112" s="839"/>
    </row>
    <row r="113" spans="1:130" s="247"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159694</v>
      </c>
      <c r="AB113" s="970"/>
      <c r="AC113" s="970"/>
      <c r="AD113" s="970"/>
      <c r="AE113" s="971"/>
      <c r="AF113" s="972">
        <v>141230</v>
      </c>
      <c r="AG113" s="970"/>
      <c r="AH113" s="970"/>
      <c r="AI113" s="970"/>
      <c r="AJ113" s="971"/>
      <c r="AK113" s="972">
        <v>119987</v>
      </c>
      <c r="AL113" s="970"/>
      <c r="AM113" s="970"/>
      <c r="AN113" s="970"/>
      <c r="AO113" s="971"/>
      <c r="AP113" s="973">
        <v>1.8</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1412097</v>
      </c>
      <c r="BR113" s="861"/>
      <c r="BS113" s="861"/>
      <c r="BT113" s="861"/>
      <c r="BU113" s="861"/>
      <c r="BV113" s="861">
        <v>1315161</v>
      </c>
      <c r="BW113" s="861"/>
      <c r="BX113" s="861"/>
      <c r="BY113" s="861"/>
      <c r="BZ113" s="861"/>
      <c r="CA113" s="861">
        <v>1187280</v>
      </c>
      <c r="CB113" s="861"/>
      <c r="CC113" s="861"/>
      <c r="CD113" s="861"/>
      <c r="CE113" s="861"/>
      <c r="CF113" s="922">
        <v>17.7</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128</v>
      </c>
      <c r="DM113" s="824"/>
      <c r="DN113" s="824"/>
      <c r="DO113" s="824"/>
      <c r="DP113" s="825"/>
      <c r="DQ113" s="826" t="s">
        <v>128</v>
      </c>
      <c r="DR113" s="824"/>
      <c r="DS113" s="824"/>
      <c r="DT113" s="824"/>
      <c r="DU113" s="825"/>
      <c r="DV113" s="871" t="s">
        <v>128</v>
      </c>
      <c r="DW113" s="872"/>
      <c r="DX113" s="872"/>
      <c r="DY113" s="872"/>
      <c r="DZ113" s="873"/>
    </row>
    <row r="114" spans="1:130" s="247" customFormat="1" ht="26.25" customHeight="1" x14ac:dyDescent="0.15">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32835</v>
      </c>
      <c r="AB114" s="824"/>
      <c r="AC114" s="824"/>
      <c r="AD114" s="824"/>
      <c r="AE114" s="825"/>
      <c r="AF114" s="826">
        <v>98663</v>
      </c>
      <c r="AG114" s="824"/>
      <c r="AH114" s="824"/>
      <c r="AI114" s="824"/>
      <c r="AJ114" s="825"/>
      <c r="AK114" s="826">
        <v>98607</v>
      </c>
      <c r="AL114" s="824"/>
      <c r="AM114" s="824"/>
      <c r="AN114" s="824"/>
      <c r="AO114" s="825"/>
      <c r="AP114" s="871">
        <v>1.5</v>
      </c>
      <c r="AQ114" s="872"/>
      <c r="AR114" s="872"/>
      <c r="AS114" s="872"/>
      <c r="AT114" s="873"/>
      <c r="AU114" s="983"/>
      <c r="AV114" s="984"/>
      <c r="AW114" s="984"/>
      <c r="AX114" s="984"/>
      <c r="AY114" s="984"/>
      <c r="AZ114" s="859" t="s">
        <v>445</v>
      </c>
      <c r="BA114" s="794"/>
      <c r="BB114" s="794"/>
      <c r="BC114" s="794"/>
      <c r="BD114" s="794"/>
      <c r="BE114" s="794"/>
      <c r="BF114" s="794"/>
      <c r="BG114" s="794"/>
      <c r="BH114" s="794"/>
      <c r="BI114" s="794"/>
      <c r="BJ114" s="794"/>
      <c r="BK114" s="794"/>
      <c r="BL114" s="794"/>
      <c r="BM114" s="794"/>
      <c r="BN114" s="794"/>
      <c r="BO114" s="794"/>
      <c r="BP114" s="795"/>
      <c r="BQ114" s="860">
        <v>349291</v>
      </c>
      <c r="BR114" s="861"/>
      <c r="BS114" s="861"/>
      <c r="BT114" s="861"/>
      <c r="BU114" s="861"/>
      <c r="BV114" s="861">
        <v>474186</v>
      </c>
      <c r="BW114" s="861"/>
      <c r="BX114" s="861"/>
      <c r="BY114" s="861"/>
      <c r="BZ114" s="861"/>
      <c r="CA114" s="861">
        <v>382215</v>
      </c>
      <c r="CB114" s="861"/>
      <c r="CC114" s="861"/>
      <c r="CD114" s="861"/>
      <c r="CE114" s="861"/>
      <c r="CF114" s="922">
        <v>5.7</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128</v>
      </c>
      <c r="DM114" s="824"/>
      <c r="DN114" s="824"/>
      <c r="DO114" s="824"/>
      <c r="DP114" s="825"/>
      <c r="DQ114" s="826" t="s">
        <v>128</v>
      </c>
      <c r="DR114" s="824"/>
      <c r="DS114" s="824"/>
      <c r="DT114" s="824"/>
      <c r="DU114" s="825"/>
      <c r="DV114" s="871" t="s">
        <v>128</v>
      </c>
      <c r="DW114" s="872"/>
      <c r="DX114" s="872"/>
      <c r="DY114" s="872"/>
      <c r="DZ114" s="873"/>
    </row>
    <row r="115" spans="1:130" s="247"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123696</v>
      </c>
      <c r="AB115" s="970"/>
      <c r="AC115" s="970"/>
      <c r="AD115" s="970"/>
      <c r="AE115" s="971"/>
      <c r="AF115" s="972">
        <v>107863</v>
      </c>
      <c r="AG115" s="970"/>
      <c r="AH115" s="970"/>
      <c r="AI115" s="970"/>
      <c r="AJ115" s="971"/>
      <c r="AK115" s="972">
        <v>104262</v>
      </c>
      <c r="AL115" s="970"/>
      <c r="AM115" s="970"/>
      <c r="AN115" s="970"/>
      <c r="AO115" s="971"/>
      <c r="AP115" s="973">
        <v>1.6</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v>1719</v>
      </c>
      <c r="BR115" s="861"/>
      <c r="BS115" s="861"/>
      <c r="BT115" s="861"/>
      <c r="BU115" s="861"/>
      <c r="BV115" s="861">
        <v>1612</v>
      </c>
      <c r="BW115" s="861"/>
      <c r="BX115" s="861"/>
      <c r="BY115" s="861"/>
      <c r="BZ115" s="861"/>
      <c r="CA115" s="861">
        <v>1520</v>
      </c>
      <c r="CB115" s="861"/>
      <c r="CC115" s="861"/>
      <c r="CD115" s="861"/>
      <c r="CE115" s="861"/>
      <c r="CF115" s="922">
        <v>0</v>
      </c>
      <c r="CG115" s="923"/>
      <c r="CH115" s="923"/>
      <c r="CI115" s="923"/>
      <c r="CJ115" s="923"/>
      <c r="CK115" s="978"/>
      <c r="CL115" s="865"/>
      <c r="CM115" s="859"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1026146</v>
      </c>
      <c r="DH115" s="824"/>
      <c r="DI115" s="824"/>
      <c r="DJ115" s="824"/>
      <c r="DK115" s="825"/>
      <c r="DL115" s="826">
        <v>965190</v>
      </c>
      <c r="DM115" s="824"/>
      <c r="DN115" s="824"/>
      <c r="DO115" s="824"/>
      <c r="DP115" s="825"/>
      <c r="DQ115" s="826">
        <v>902849</v>
      </c>
      <c r="DR115" s="824"/>
      <c r="DS115" s="824"/>
      <c r="DT115" s="824"/>
      <c r="DU115" s="825"/>
      <c r="DV115" s="871">
        <v>13.5</v>
      </c>
      <c r="DW115" s="872"/>
      <c r="DX115" s="872"/>
      <c r="DY115" s="872"/>
      <c r="DZ115" s="873"/>
    </row>
    <row r="116" spans="1:130" s="247"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200</v>
      </c>
      <c r="AB116" s="824"/>
      <c r="AC116" s="824"/>
      <c r="AD116" s="824"/>
      <c r="AE116" s="825"/>
      <c r="AF116" s="826" t="s">
        <v>128</v>
      </c>
      <c r="AG116" s="824"/>
      <c r="AH116" s="824"/>
      <c r="AI116" s="824"/>
      <c r="AJ116" s="825"/>
      <c r="AK116" s="826" t="s">
        <v>128</v>
      </c>
      <c r="AL116" s="824"/>
      <c r="AM116" s="824"/>
      <c r="AN116" s="824"/>
      <c r="AO116" s="825"/>
      <c r="AP116" s="871" t="s">
        <v>128</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128</v>
      </c>
      <c r="BW116" s="861"/>
      <c r="BX116" s="861"/>
      <c r="BY116" s="861"/>
      <c r="BZ116" s="861"/>
      <c r="CA116" s="861" t="s">
        <v>128</v>
      </c>
      <c r="CB116" s="861"/>
      <c r="CC116" s="861"/>
      <c r="CD116" s="861"/>
      <c r="CE116" s="861"/>
      <c r="CF116" s="922" t="s">
        <v>128</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72000</v>
      </c>
      <c r="DH116" s="824"/>
      <c r="DI116" s="824"/>
      <c r="DJ116" s="824"/>
      <c r="DK116" s="825"/>
      <c r="DL116" s="826">
        <v>63000</v>
      </c>
      <c r="DM116" s="824"/>
      <c r="DN116" s="824"/>
      <c r="DO116" s="824"/>
      <c r="DP116" s="825"/>
      <c r="DQ116" s="826">
        <v>54000</v>
      </c>
      <c r="DR116" s="824"/>
      <c r="DS116" s="824"/>
      <c r="DT116" s="824"/>
      <c r="DU116" s="825"/>
      <c r="DV116" s="871">
        <v>0.8</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1688830</v>
      </c>
      <c r="AB117" s="956"/>
      <c r="AC117" s="956"/>
      <c r="AD117" s="956"/>
      <c r="AE117" s="957"/>
      <c r="AF117" s="958">
        <v>1742030</v>
      </c>
      <c r="AG117" s="956"/>
      <c r="AH117" s="956"/>
      <c r="AI117" s="956"/>
      <c r="AJ117" s="957"/>
      <c r="AK117" s="958">
        <v>1686752</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307</v>
      </c>
      <c r="AG118" s="949"/>
      <c r="AH118" s="949"/>
      <c r="AI118" s="949"/>
      <c r="AJ118" s="950"/>
      <c r="AK118" s="951" t="s">
        <v>306</v>
      </c>
      <c r="AL118" s="949"/>
      <c r="AM118" s="949"/>
      <c r="AN118" s="949"/>
      <c r="AO118" s="950"/>
      <c r="AP118" s="952" t="s">
        <v>427</v>
      </c>
      <c r="AQ118" s="953"/>
      <c r="AR118" s="953"/>
      <c r="AS118" s="953"/>
      <c r="AT118" s="954"/>
      <c r="AU118" s="983"/>
      <c r="AV118" s="984"/>
      <c r="AW118" s="984"/>
      <c r="AX118" s="984"/>
      <c r="AY118" s="984"/>
      <c r="AZ118" s="926" t="s">
        <v>456</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128</v>
      </c>
      <c r="BW118" s="892"/>
      <c r="BX118" s="892"/>
      <c r="BY118" s="892"/>
      <c r="BZ118" s="892"/>
      <c r="CA118" s="892" t="s">
        <v>128</v>
      </c>
      <c r="CB118" s="892"/>
      <c r="CC118" s="892"/>
      <c r="CD118" s="892"/>
      <c r="CE118" s="892"/>
      <c r="CF118" s="922" t="s">
        <v>128</v>
      </c>
      <c r="CG118" s="923"/>
      <c r="CH118" s="923"/>
      <c r="CI118" s="923"/>
      <c r="CJ118" s="923"/>
      <c r="CK118" s="978"/>
      <c r="CL118" s="865"/>
      <c r="CM118" s="868" t="s">
        <v>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128</v>
      </c>
      <c r="AL119" s="942"/>
      <c r="AM119" s="942"/>
      <c r="AN119" s="942"/>
      <c r="AO119" s="943"/>
      <c r="AP119" s="945" t="s">
        <v>128</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458</v>
      </c>
      <c r="BP119" s="925"/>
      <c r="BQ119" s="929">
        <v>18236883</v>
      </c>
      <c r="BR119" s="892"/>
      <c r="BS119" s="892"/>
      <c r="BT119" s="892"/>
      <c r="BU119" s="892"/>
      <c r="BV119" s="892">
        <v>17519697</v>
      </c>
      <c r="BW119" s="892"/>
      <c r="BX119" s="892"/>
      <c r="BY119" s="892"/>
      <c r="BZ119" s="892"/>
      <c r="CA119" s="892">
        <v>16740640</v>
      </c>
      <c r="CB119" s="892"/>
      <c r="CC119" s="892"/>
      <c r="CD119" s="892"/>
      <c r="CE119" s="892"/>
      <c r="CF119" s="790"/>
      <c r="CG119" s="791"/>
      <c r="CH119" s="791"/>
      <c r="CI119" s="791"/>
      <c r="CJ119" s="881"/>
      <c r="CK119" s="979"/>
      <c r="CL119" s="867"/>
      <c r="CM119" s="885" t="s">
        <v>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186901</v>
      </c>
      <c r="DH119" s="807"/>
      <c r="DI119" s="807"/>
      <c r="DJ119" s="807"/>
      <c r="DK119" s="808"/>
      <c r="DL119" s="809">
        <v>124381</v>
      </c>
      <c r="DM119" s="807"/>
      <c r="DN119" s="807"/>
      <c r="DO119" s="807"/>
      <c r="DP119" s="808"/>
      <c r="DQ119" s="809">
        <v>93547</v>
      </c>
      <c r="DR119" s="807"/>
      <c r="DS119" s="807"/>
      <c r="DT119" s="807"/>
      <c r="DU119" s="808"/>
      <c r="DV119" s="895">
        <v>1.4</v>
      </c>
      <c r="DW119" s="896"/>
      <c r="DX119" s="896"/>
      <c r="DY119" s="896"/>
      <c r="DZ119" s="897"/>
    </row>
    <row r="120" spans="1:130" s="247" customFormat="1" ht="26.25" customHeight="1" x14ac:dyDescent="0.15">
      <c r="A120" s="864"/>
      <c r="B120" s="865"/>
      <c r="C120" s="868" t="s">
        <v>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128</v>
      </c>
      <c r="AQ120" s="872"/>
      <c r="AR120" s="872"/>
      <c r="AS120" s="872"/>
      <c r="AT120" s="873"/>
      <c r="AU120" s="930" t="s">
        <v>460</v>
      </c>
      <c r="AV120" s="931"/>
      <c r="AW120" s="931"/>
      <c r="AX120" s="931"/>
      <c r="AY120" s="932"/>
      <c r="AZ120" s="907" t="s">
        <v>461</v>
      </c>
      <c r="BA120" s="852"/>
      <c r="BB120" s="852"/>
      <c r="BC120" s="852"/>
      <c r="BD120" s="852"/>
      <c r="BE120" s="852"/>
      <c r="BF120" s="852"/>
      <c r="BG120" s="852"/>
      <c r="BH120" s="852"/>
      <c r="BI120" s="852"/>
      <c r="BJ120" s="852"/>
      <c r="BK120" s="852"/>
      <c r="BL120" s="852"/>
      <c r="BM120" s="852"/>
      <c r="BN120" s="852"/>
      <c r="BO120" s="852"/>
      <c r="BP120" s="853"/>
      <c r="BQ120" s="908">
        <v>3849437</v>
      </c>
      <c r="BR120" s="889"/>
      <c r="BS120" s="889"/>
      <c r="BT120" s="889"/>
      <c r="BU120" s="889"/>
      <c r="BV120" s="889">
        <v>3963566</v>
      </c>
      <c r="BW120" s="889"/>
      <c r="BX120" s="889"/>
      <c r="BY120" s="889"/>
      <c r="BZ120" s="889"/>
      <c r="CA120" s="889">
        <v>4271051</v>
      </c>
      <c r="CB120" s="889"/>
      <c r="CC120" s="889"/>
      <c r="CD120" s="889"/>
      <c r="CE120" s="889"/>
      <c r="CF120" s="913">
        <v>63.8</v>
      </c>
      <c r="CG120" s="914"/>
      <c r="CH120" s="914"/>
      <c r="CI120" s="914"/>
      <c r="CJ120" s="914"/>
      <c r="CK120" s="915" t="s">
        <v>462</v>
      </c>
      <c r="CL120" s="899"/>
      <c r="CM120" s="899"/>
      <c r="CN120" s="899"/>
      <c r="CO120" s="900"/>
      <c r="CP120" s="919" t="s">
        <v>407</v>
      </c>
      <c r="CQ120" s="920"/>
      <c r="CR120" s="920"/>
      <c r="CS120" s="920"/>
      <c r="CT120" s="920"/>
      <c r="CU120" s="920"/>
      <c r="CV120" s="920"/>
      <c r="CW120" s="920"/>
      <c r="CX120" s="920"/>
      <c r="CY120" s="920"/>
      <c r="CZ120" s="920"/>
      <c r="DA120" s="920"/>
      <c r="DB120" s="920"/>
      <c r="DC120" s="920"/>
      <c r="DD120" s="920"/>
      <c r="DE120" s="920"/>
      <c r="DF120" s="921"/>
      <c r="DG120" s="908">
        <v>1177524</v>
      </c>
      <c r="DH120" s="889"/>
      <c r="DI120" s="889"/>
      <c r="DJ120" s="889"/>
      <c r="DK120" s="889"/>
      <c r="DL120" s="889">
        <v>890687</v>
      </c>
      <c r="DM120" s="889"/>
      <c r="DN120" s="889"/>
      <c r="DO120" s="889"/>
      <c r="DP120" s="889"/>
      <c r="DQ120" s="889">
        <v>658746</v>
      </c>
      <c r="DR120" s="889"/>
      <c r="DS120" s="889"/>
      <c r="DT120" s="889"/>
      <c r="DU120" s="889"/>
      <c r="DV120" s="890">
        <v>9.8000000000000007</v>
      </c>
      <c r="DW120" s="890"/>
      <c r="DX120" s="890"/>
      <c r="DY120" s="890"/>
      <c r="DZ120" s="891"/>
    </row>
    <row r="121" spans="1:130" s="247" customFormat="1" ht="26.25" customHeight="1" x14ac:dyDescent="0.15">
      <c r="A121" s="864"/>
      <c r="B121" s="865"/>
      <c r="C121" s="910" t="s">
        <v>463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464</v>
      </c>
      <c r="BA121" s="794"/>
      <c r="BB121" s="794"/>
      <c r="BC121" s="794"/>
      <c r="BD121" s="794"/>
      <c r="BE121" s="794"/>
      <c r="BF121" s="794"/>
      <c r="BG121" s="794"/>
      <c r="BH121" s="794"/>
      <c r="BI121" s="794"/>
      <c r="BJ121" s="794"/>
      <c r="BK121" s="794"/>
      <c r="BL121" s="794"/>
      <c r="BM121" s="794"/>
      <c r="BN121" s="794"/>
      <c r="BO121" s="794"/>
      <c r="BP121" s="795"/>
      <c r="BQ121" s="860">
        <v>1617623</v>
      </c>
      <c r="BR121" s="861"/>
      <c r="BS121" s="861"/>
      <c r="BT121" s="861"/>
      <c r="BU121" s="861"/>
      <c r="BV121" s="861">
        <v>1423268</v>
      </c>
      <c r="BW121" s="861"/>
      <c r="BX121" s="861"/>
      <c r="BY121" s="861"/>
      <c r="BZ121" s="861"/>
      <c r="CA121" s="861">
        <v>1280751</v>
      </c>
      <c r="CB121" s="861"/>
      <c r="CC121" s="861"/>
      <c r="CD121" s="861"/>
      <c r="CE121" s="861"/>
      <c r="CF121" s="922">
        <v>19.100000000000001</v>
      </c>
      <c r="CG121" s="923"/>
      <c r="CH121" s="923"/>
      <c r="CI121" s="923"/>
      <c r="CJ121" s="923"/>
      <c r="CK121" s="916"/>
      <c r="CL121" s="902"/>
      <c r="CM121" s="902"/>
      <c r="CN121" s="902"/>
      <c r="CO121" s="903"/>
      <c r="CP121" s="882" t="s">
        <v>402</v>
      </c>
      <c r="CQ121" s="883"/>
      <c r="CR121" s="883"/>
      <c r="CS121" s="883"/>
      <c r="CT121" s="883"/>
      <c r="CU121" s="883"/>
      <c r="CV121" s="883"/>
      <c r="CW121" s="883"/>
      <c r="CX121" s="883"/>
      <c r="CY121" s="883"/>
      <c r="CZ121" s="883"/>
      <c r="DA121" s="883"/>
      <c r="DB121" s="883"/>
      <c r="DC121" s="883"/>
      <c r="DD121" s="883"/>
      <c r="DE121" s="883"/>
      <c r="DF121" s="884"/>
      <c r="DG121" s="860" t="s">
        <v>128</v>
      </c>
      <c r="DH121" s="861"/>
      <c r="DI121" s="861"/>
      <c r="DJ121" s="861"/>
      <c r="DK121" s="861"/>
      <c r="DL121" s="861" t="s">
        <v>128</v>
      </c>
      <c r="DM121" s="861"/>
      <c r="DN121" s="861"/>
      <c r="DO121" s="861"/>
      <c r="DP121" s="861"/>
      <c r="DQ121" s="861" t="s">
        <v>128</v>
      </c>
      <c r="DR121" s="861"/>
      <c r="DS121" s="861"/>
      <c r="DT121" s="861"/>
      <c r="DU121" s="861"/>
      <c r="DV121" s="838" t="s">
        <v>128</v>
      </c>
      <c r="DW121" s="838"/>
      <c r="DX121" s="838"/>
      <c r="DY121" s="838"/>
      <c r="DZ121" s="839"/>
    </row>
    <row r="122" spans="1:130" s="247" customFormat="1" ht="26.25" customHeight="1" x14ac:dyDescent="0.15">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465</v>
      </c>
      <c r="BA122" s="927"/>
      <c r="BB122" s="927"/>
      <c r="BC122" s="927"/>
      <c r="BD122" s="927"/>
      <c r="BE122" s="927"/>
      <c r="BF122" s="927"/>
      <c r="BG122" s="927"/>
      <c r="BH122" s="927"/>
      <c r="BI122" s="927"/>
      <c r="BJ122" s="927"/>
      <c r="BK122" s="927"/>
      <c r="BL122" s="927"/>
      <c r="BM122" s="927"/>
      <c r="BN122" s="927"/>
      <c r="BO122" s="927"/>
      <c r="BP122" s="928"/>
      <c r="BQ122" s="929">
        <v>11347828</v>
      </c>
      <c r="BR122" s="892"/>
      <c r="BS122" s="892"/>
      <c r="BT122" s="892"/>
      <c r="BU122" s="892"/>
      <c r="BV122" s="892">
        <v>11153973</v>
      </c>
      <c r="BW122" s="892"/>
      <c r="BX122" s="892"/>
      <c r="BY122" s="892"/>
      <c r="BZ122" s="892"/>
      <c r="CA122" s="892">
        <v>10822550</v>
      </c>
      <c r="CB122" s="892"/>
      <c r="CC122" s="892"/>
      <c r="CD122" s="892"/>
      <c r="CE122" s="892"/>
      <c r="CF122" s="893">
        <v>161.80000000000001</v>
      </c>
      <c r="CG122" s="894"/>
      <c r="CH122" s="894"/>
      <c r="CI122" s="894"/>
      <c r="CJ122" s="894"/>
      <c r="CK122" s="916"/>
      <c r="CL122" s="902"/>
      <c r="CM122" s="902"/>
      <c r="CN122" s="902"/>
      <c r="CO122" s="903"/>
      <c r="CP122" s="882" t="s">
        <v>403</v>
      </c>
      <c r="CQ122" s="883"/>
      <c r="CR122" s="883"/>
      <c r="CS122" s="883"/>
      <c r="CT122" s="883"/>
      <c r="CU122" s="883"/>
      <c r="CV122" s="883"/>
      <c r="CW122" s="883"/>
      <c r="CX122" s="883"/>
      <c r="CY122" s="883"/>
      <c r="CZ122" s="883"/>
      <c r="DA122" s="883"/>
      <c r="DB122" s="883"/>
      <c r="DC122" s="883"/>
      <c r="DD122" s="883"/>
      <c r="DE122" s="883"/>
      <c r="DF122" s="884"/>
      <c r="DG122" s="860" t="s">
        <v>128</v>
      </c>
      <c r="DH122" s="861"/>
      <c r="DI122" s="861"/>
      <c r="DJ122" s="861"/>
      <c r="DK122" s="861"/>
      <c r="DL122" s="861" t="s">
        <v>128</v>
      </c>
      <c r="DM122" s="861"/>
      <c r="DN122" s="861"/>
      <c r="DO122" s="861"/>
      <c r="DP122" s="861"/>
      <c r="DQ122" s="861" t="s">
        <v>128</v>
      </c>
      <c r="DR122" s="861"/>
      <c r="DS122" s="861"/>
      <c r="DT122" s="861"/>
      <c r="DU122" s="861"/>
      <c r="DV122" s="838" t="s">
        <v>128</v>
      </c>
      <c r="DW122" s="838"/>
      <c r="DX122" s="838"/>
      <c r="DY122" s="838"/>
      <c r="DZ122" s="839"/>
    </row>
    <row r="123" spans="1:130" s="247"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9243</v>
      </c>
      <c r="AB123" s="824"/>
      <c r="AC123" s="824"/>
      <c r="AD123" s="824"/>
      <c r="AE123" s="825"/>
      <c r="AF123" s="826">
        <v>9216</v>
      </c>
      <c r="AG123" s="824"/>
      <c r="AH123" s="824"/>
      <c r="AI123" s="824"/>
      <c r="AJ123" s="825"/>
      <c r="AK123" s="826">
        <v>9190</v>
      </c>
      <c r="AL123" s="824"/>
      <c r="AM123" s="824"/>
      <c r="AN123" s="824"/>
      <c r="AO123" s="825"/>
      <c r="AP123" s="871">
        <v>0.1</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466</v>
      </c>
      <c r="BP123" s="925"/>
      <c r="BQ123" s="879">
        <v>16814888</v>
      </c>
      <c r="BR123" s="880"/>
      <c r="BS123" s="880"/>
      <c r="BT123" s="880"/>
      <c r="BU123" s="880"/>
      <c r="BV123" s="880">
        <v>16540807</v>
      </c>
      <c r="BW123" s="880"/>
      <c r="BX123" s="880"/>
      <c r="BY123" s="880"/>
      <c r="BZ123" s="880"/>
      <c r="CA123" s="880">
        <v>16374352</v>
      </c>
      <c r="CB123" s="880"/>
      <c r="CC123" s="880"/>
      <c r="CD123" s="880"/>
      <c r="CE123" s="880"/>
      <c r="CF123" s="790"/>
      <c r="CG123" s="791"/>
      <c r="CH123" s="791"/>
      <c r="CI123" s="791"/>
      <c r="CJ123" s="881"/>
      <c r="CK123" s="916"/>
      <c r="CL123" s="902"/>
      <c r="CM123" s="902"/>
      <c r="CN123" s="902"/>
      <c r="CO123" s="903"/>
      <c r="CP123" s="882" t="s">
        <v>401</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t="s">
        <v>128</v>
      </c>
      <c r="DM123" s="824"/>
      <c r="DN123" s="824"/>
      <c r="DO123" s="824"/>
      <c r="DP123" s="825"/>
      <c r="DQ123" s="826" t="s">
        <v>128</v>
      </c>
      <c r="DR123" s="824"/>
      <c r="DS123" s="824"/>
      <c r="DT123" s="824"/>
      <c r="DU123" s="825"/>
      <c r="DV123" s="871" t="s">
        <v>128</v>
      </c>
      <c r="DW123" s="872"/>
      <c r="DX123" s="872"/>
      <c r="DY123" s="872"/>
      <c r="DZ123" s="873"/>
    </row>
    <row r="124" spans="1:130" s="247"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467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21.4</v>
      </c>
      <c r="BR124" s="878"/>
      <c r="BS124" s="878"/>
      <c r="BT124" s="878"/>
      <c r="BU124" s="878"/>
      <c r="BV124" s="878">
        <v>14.7</v>
      </c>
      <c r="BW124" s="878"/>
      <c r="BX124" s="878"/>
      <c r="BY124" s="878"/>
      <c r="BZ124" s="878"/>
      <c r="CA124" s="878">
        <v>5.4</v>
      </c>
      <c r="CB124" s="878"/>
      <c r="CC124" s="878"/>
      <c r="CD124" s="878"/>
      <c r="CE124" s="878"/>
      <c r="CF124" s="768"/>
      <c r="CG124" s="769"/>
      <c r="CH124" s="769"/>
      <c r="CI124" s="769"/>
      <c r="CJ124" s="909"/>
      <c r="CK124" s="917"/>
      <c r="CL124" s="917"/>
      <c r="CM124" s="917"/>
      <c r="CN124" s="917"/>
      <c r="CO124" s="918"/>
      <c r="CP124" s="882" t="s">
        <v>468</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128</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469</v>
      </c>
      <c r="CL125" s="899"/>
      <c r="CM125" s="899"/>
      <c r="CN125" s="899"/>
      <c r="CO125" s="900"/>
      <c r="CP125" s="907" t="s">
        <v>470</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111626</v>
      </c>
      <c r="AB126" s="824"/>
      <c r="AC126" s="824"/>
      <c r="AD126" s="824"/>
      <c r="AE126" s="825"/>
      <c r="AF126" s="826">
        <v>96512</v>
      </c>
      <c r="AG126" s="824"/>
      <c r="AH126" s="824"/>
      <c r="AI126" s="824"/>
      <c r="AJ126" s="825"/>
      <c r="AK126" s="826">
        <v>93460</v>
      </c>
      <c r="AL126" s="824"/>
      <c r="AM126" s="824"/>
      <c r="AN126" s="824"/>
      <c r="AO126" s="825"/>
      <c r="AP126" s="871">
        <v>1.4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471</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472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2827</v>
      </c>
      <c r="AB127" s="824"/>
      <c r="AC127" s="824"/>
      <c r="AD127" s="824"/>
      <c r="AE127" s="825"/>
      <c r="AF127" s="826">
        <v>2135</v>
      </c>
      <c r="AG127" s="824"/>
      <c r="AH127" s="824"/>
      <c r="AI127" s="824"/>
      <c r="AJ127" s="825"/>
      <c r="AK127" s="826">
        <v>1612</v>
      </c>
      <c r="AL127" s="824"/>
      <c r="AM127" s="824"/>
      <c r="AN127" s="824"/>
      <c r="AO127" s="825"/>
      <c r="AP127" s="871">
        <v>0</v>
      </c>
      <c r="AQ127" s="872"/>
      <c r="AR127" s="872"/>
      <c r="AS127" s="872"/>
      <c r="AT127" s="873"/>
      <c r="AU127" s="283"/>
      <c r="AV127" s="283"/>
      <c r="AW127" s="283"/>
      <c r="AX127" s="888" t="s">
        <v>473</v>
      </c>
      <c r="AY127" s="856"/>
      <c r="AZ127" s="856"/>
      <c r="BA127" s="856"/>
      <c r="BB127" s="856"/>
      <c r="BC127" s="856"/>
      <c r="BD127" s="856"/>
      <c r="BE127" s="857"/>
      <c r="BF127" s="855" t="s">
        <v>474</v>
      </c>
      <c r="BG127" s="856"/>
      <c r="BH127" s="856"/>
      <c r="BI127" s="856"/>
      <c r="BJ127" s="856"/>
      <c r="BK127" s="856"/>
      <c r="BL127" s="857"/>
      <c r="BM127" s="855" t="s">
        <v>475</v>
      </c>
      <c r="BN127" s="856"/>
      <c r="BO127" s="856"/>
      <c r="BP127" s="856"/>
      <c r="BQ127" s="856"/>
      <c r="BR127" s="856"/>
      <c r="BS127" s="857"/>
      <c r="BT127" s="855" t="s">
        <v>476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477</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478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479</v>
      </c>
      <c r="X128" s="842"/>
      <c r="Y128" s="842"/>
      <c r="Z128" s="843"/>
      <c r="AA128" s="844">
        <v>205075</v>
      </c>
      <c r="AB128" s="845"/>
      <c r="AC128" s="845"/>
      <c r="AD128" s="845"/>
      <c r="AE128" s="846"/>
      <c r="AF128" s="847">
        <v>178842</v>
      </c>
      <c r="AG128" s="845"/>
      <c r="AH128" s="845"/>
      <c r="AI128" s="845"/>
      <c r="AJ128" s="846"/>
      <c r="AK128" s="847">
        <v>173315</v>
      </c>
      <c r="AL128" s="845"/>
      <c r="AM128" s="845"/>
      <c r="AN128" s="845"/>
      <c r="AO128" s="846"/>
      <c r="AP128" s="848"/>
      <c r="AQ128" s="849"/>
      <c r="AR128" s="849"/>
      <c r="AS128" s="849"/>
      <c r="AT128" s="850"/>
      <c r="AU128" s="283"/>
      <c r="AV128" s="283"/>
      <c r="AW128" s="283"/>
      <c r="AX128" s="851" t="s">
        <v>480</v>
      </c>
      <c r="AY128" s="852"/>
      <c r="AZ128" s="852"/>
      <c r="BA128" s="852"/>
      <c r="BB128" s="852"/>
      <c r="BC128" s="852"/>
      <c r="BD128" s="852"/>
      <c r="BE128" s="853"/>
      <c r="BF128" s="830" t="s">
        <v>128</v>
      </c>
      <c r="BG128" s="831"/>
      <c r="BH128" s="831"/>
      <c r="BI128" s="831"/>
      <c r="BJ128" s="831"/>
      <c r="BK128" s="831"/>
      <c r="BL128" s="854"/>
      <c r="BM128" s="830">
        <v>13.83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481</v>
      </c>
      <c r="CQ128" s="772"/>
      <c r="CR128" s="772"/>
      <c r="CS128" s="772"/>
      <c r="CT128" s="772"/>
      <c r="CU128" s="772"/>
      <c r="CV128" s="772"/>
      <c r="CW128" s="772"/>
      <c r="CX128" s="772"/>
      <c r="CY128" s="772"/>
      <c r="CZ128" s="772"/>
      <c r="DA128" s="772"/>
      <c r="DB128" s="772"/>
      <c r="DC128" s="772"/>
      <c r="DD128" s="772"/>
      <c r="DE128" s="772"/>
      <c r="DF128" s="773"/>
      <c r="DG128" s="834">
        <v>1719</v>
      </c>
      <c r="DH128" s="835"/>
      <c r="DI128" s="835"/>
      <c r="DJ128" s="835"/>
      <c r="DK128" s="835"/>
      <c r="DL128" s="835">
        <v>1612</v>
      </c>
      <c r="DM128" s="835"/>
      <c r="DN128" s="835"/>
      <c r="DO128" s="835"/>
      <c r="DP128" s="835"/>
      <c r="DQ128" s="835">
        <v>1520</v>
      </c>
      <c r="DR128" s="835"/>
      <c r="DS128" s="835"/>
      <c r="DT128" s="835"/>
      <c r="DU128" s="835"/>
      <c r="DV128" s="836">
        <v>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482</v>
      </c>
      <c r="X129" s="821"/>
      <c r="Y129" s="821"/>
      <c r="Z129" s="822"/>
      <c r="AA129" s="823">
        <v>7624082</v>
      </c>
      <c r="AB129" s="824"/>
      <c r="AC129" s="824"/>
      <c r="AD129" s="824"/>
      <c r="AE129" s="825"/>
      <c r="AF129" s="826">
        <v>7676869</v>
      </c>
      <c r="AG129" s="824"/>
      <c r="AH129" s="824"/>
      <c r="AI129" s="824"/>
      <c r="AJ129" s="825"/>
      <c r="AK129" s="826">
        <v>7704053</v>
      </c>
      <c r="AL129" s="824"/>
      <c r="AM129" s="824"/>
      <c r="AN129" s="824"/>
      <c r="AO129" s="825"/>
      <c r="AP129" s="827"/>
      <c r="AQ129" s="828"/>
      <c r="AR129" s="828"/>
      <c r="AS129" s="828"/>
      <c r="AT129" s="829"/>
      <c r="AU129" s="285"/>
      <c r="AV129" s="285"/>
      <c r="AW129" s="285"/>
      <c r="AX129" s="793" t="s">
        <v>483</v>
      </c>
      <c r="AY129" s="794"/>
      <c r="AZ129" s="794"/>
      <c r="BA129" s="794"/>
      <c r="BB129" s="794"/>
      <c r="BC129" s="794"/>
      <c r="BD129" s="794"/>
      <c r="BE129" s="795"/>
      <c r="BF129" s="813" t="s">
        <v>128</v>
      </c>
      <c r="BG129" s="814"/>
      <c r="BH129" s="814"/>
      <c r="BI129" s="814"/>
      <c r="BJ129" s="814"/>
      <c r="BK129" s="814"/>
      <c r="BL129" s="815"/>
      <c r="BM129" s="813">
        <v>18.829999999999998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485</v>
      </c>
      <c r="X130" s="821"/>
      <c r="Y130" s="821"/>
      <c r="Z130" s="822"/>
      <c r="AA130" s="823">
        <v>1005726</v>
      </c>
      <c r="AB130" s="824"/>
      <c r="AC130" s="824"/>
      <c r="AD130" s="824"/>
      <c r="AE130" s="825"/>
      <c r="AF130" s="826">
        <v>1037715</v>
      </c>
      <c r="AG130" s="824"/>
      <c r="AH130" s="824"/>
      <c r="AI130" s="824"/>
      <c r="AJ130" s="825"/>
      <c r="AK130" s="826">
        <v>1014811</v>
      </c>
      <c r="AL130" s="824"/>
      <c r="AM130" s="824"/>
      <c r="AN130" s="824"/>
      <c r="AO130" s="825"/>
      <c r="AP130" s="827"/>
      <c r="AQ130" s="828"/>
      <c r="AR130" s="828"/>
      <c r="AS130" s="828"/>
      <c r="AT130" s="829"/>
      <c r="AU130" s="285"/>
      <c r="AV130" s="285"/>
      <c r="AW130" s="285"/>
      <c r="AX130" s="793" t="s">
        <v>486</v>
      </c>
      <c r="AY130" s="794"/>
      <c r="AZ130" s="794"/>
      <c r="BA130" s="794"/>
      <c r="BB130" s="794"/>
      <c r="BC130" s="794"/>
      <c r="BD130" s="794"/>
      <c r="BE130" s="795"/>
      <c r="BF130" s="796">
        <v>7.5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487</v>
      </c>
      <c r="X131" s="804"/>
      <c r="Y131" s="804"/>
      <c r="Z131" s="805"/>
      <c r="AA131" s="806">
        <v>6618356</v>
      </c>
      <c r="AB131" s="807"/>
      <c r="AC131" s="807"/>
      <c r="AD131" s="807"/>
      <c r="AE131" s="808"/>
      <c r="AF131" s="809">
        <v>6639154</v>
      </c>
      <c r="AG131" s="807"/>
      <c r="AH131" s="807"/>
      <c r="AI131" s="807"/>
      <c r="AJ131" s="808"/>
      <c r="AK131" s="809">
        <v>6689242</v>
      </c>
      <c r="AL131" s="807"/>
      <c r="AM131" s="807"/>
      <c r="AN131" s="807"/>
      <c r="AO131" s="808"/>
      <c r="AP131" s="810"/>
      <c r="AQ131" s="811"/>
      <c r="AR131" s="811"/>
      <c r="AS131" s="811"/>
      <c r="AT131" s="812"/>
      <c r="AU131" s="285"/>
      <c r="AV131" s="285"/>
      <c r="AW131" s="285"/>
      <c r="AX131" s="771" t="s">
        <v>488</v>
      </c>
      <c r="AY131" s="772"/>
      <c r="AZ131" s="772"/>
      <c r="BA131" s="772"/>
      <c r="BB131" s="772"/>
      <c r="BC131" s="772"/>
      <c r="BD131" s="772"/>
      <c r="BE131" s="773"/>
      <c r="BF131" s="774">
        <v>5.4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490</v>
      </c>
      <c r="W132" s="784"/>
      <c r="X132" s="784"/>
      <c r="Y132" s="784"/>
      <c r="Z132" s="785"/>
      <c r="AA132" s="786">
        <v>7.2227755650000001</v>
      </c>
      <c r="AB132" s="787"/>
      <c r="AC132" s="787"/>
      <c r="AD132" s="787"/>
      <c r="AE132" s="788"/>
      <c r="AF132" s="789">
        <v>7.9147584169999998</v>
      </c>
      <c r="AG132" s="787"/>
      <c r="AH132" s="787"/>
      <c r="AI132" s="787"/>
      <c r="AJ132" s="788"/>
      <c r="AK132" s="789">
        <v>7.4541480189999998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491</v>
      </c>
      <c r="W133" s="763"/>
      <c r="X133" s="763"/>
      <c r="Y133" s="763"/>
      <c r="Z133" s="764"/>
      <c r="AA133" s="765">
        <v>6.9</v>
      </c>
      <c r="AB133" s="766"/>
      <c r="AC133" s="766"/>
      <c r="AD133" s="766"/>
      <c r="AE133" s="767"/>
      <c r="AF133" s="765">
        <v>7.2</v>
      </c>
      <c r="AG133" s="766"/>
      <c r="AH133" s="766"/>
      <c r="AI133" s="766"/>
      <c r="AJ133" s="767"/>
      <c r="AK133" s="765">
        <v>7.5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jUK4P1XJ8l4T51ugJsonLQeX4TTJcWqp/Z5PVDHkW8uLnaPm1ocokHVSA5pkhCJfw26TsCbFKxQ9S1Ja6s+Cw==" saltValue="I7RR7P9Vz1gUd/XzsMP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MOLrhzpIxSNLpwd1NGfu15j90FuCQsLwM36NY3RPGp+CyuzZ737DyCgzTEopUK8gDPOQ13vnZqBSzTO0iLecQ==" saltValue="PLwATEv/Sv3HNty8AFmF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5"/>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sheetData>
  <sheetProtection algorithmName="SHA-512" hashValue="wQhDwDMw5fpSzP0Q+qVdl3haK2Z2ZcD5D6iHiDvPoV22WHiRsFEhcNu2aCH0PiNfdOtDLxdjCXbHhNdXYqsYRw==" saltValue="mSKDEizKtBKUDPHD0SITL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500</v>
      </c>
      <c r="AL9" s="1193"/>
      <c r="AM9" s="1193"/>
      <c r="AN9" s="1194"/>
      <c r="AO9" s="313">
        <v>1642652</v>
      </c>
      <c r="AP9" s="313">
        <v>39485</v>
      </c>
      <c r="AQ9" s="314">
        <v>56845</v>
      </c>
      <c r="AR9" s="315">
        <v>-30.5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501</v>
      </c>
      <c r="AL10" s="1193"/>
      <c r="AM10" s="1193"/>
      <c r="AN10" s="1194"/>
      <c r="AO10" s="316">
        <v>69484</v>
      </c>
      <c r="AP10" s="316">
        <v>1670</v>
      </c>
      <c r="AQ10" s="317">
        <v>5922</v>
      </c>
      <c r="AR10" s="318">
        <v>-71.8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502</v>
      </c>
      <c r="AL11" s="1193"/>
      <c r="AM11" s="1193"/>
      <c r="AN11" s="1194"/>
      <c r="AO11" s="316">
        <v>10620</v>
      </c>
      <c r="AP11" s="316">
        <v>255</v>
      </c>
      <c r="AQ11" s="317">
        <v>8264</v>
      </c>
      <c r="AR11" s="318">
        <v>-96.9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503</v>
      </c>
      <c r="AL12" s="1193"/>
      <c r="AM12" s="1193"/>
      <c r="AN12" s="1194"/>
      <c r="AO12" s="316" t="s">
        <v>504</v>
      </c>
      <c r="AP12" s="316" t="s">
        <v>504</v>
      </c>
      <c r="AQ12" s="317">
        <v>284</v>
      </c>
      <c r="AR12" s="318" t="s">
        <v>504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505</v>
      </c>
      <c r="AL13" s="1193"/>
      <c r="AM13" s="1193"/>
      <c r="AN13" s="1194"/>
      <c r="AO13" s="316" t="s">
        <v>504</v>
      </c>
      <c r="AP13" s="316" t="s">
        <v>504</v>
      </c>
      <c r="AQ13" s="317">
        <v>20</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506</v>
      </c>
      <c r="AL14" s="1193"/>
      <c r="AM14" s="1193"/>
      <c r="AN14" s="1194"/>
      <c r="AO14" s="316">
        <v>166840</v>
      </c>
      <c r="AP14" s="316">
        <v>4010</v>
      </c>
      <c r="AQ14" s="317">
        <v>2517</v>
      </c>
      <c r="AR14" s="318">
        <v>59.3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507</v>
      </c>
      <c r="AL15" s="1193"/>
      <c r="AM15" s="1193"/>
      <c r="AN15" s="1194"/>
      <c r="AO15" s="316">
        <v>21354</v>
      </c>
      <c r="AP15" s="316">
        <v>513</v>
      </c>
      <c r="AQ15" s="317">
        <v>1185</v>
      </c>
      <c r="AR15" s="318">
        <v>-56.7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508</v>
      </c>
      <c r="AL16" s="1196"/>
      <c r="AM16" s="1196"/>
      <c r="AN16" s="1197"/>
      <c r="AO16" s="316">
        <v>-110410</v>
      </c>
      <c r="AP16" s="316">
        <v>-2654</v>
      </c>
      <c r="AQ16" s="317">
        <v>-4726</v>
      </c>
      <c r="AR16" s="318">
        <v>-43.8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1800540</v>
      </c>
      <c r="AP17" s="316">
        <v>43280</v>
      </c>
      <c r="AQ17" s="317">
        <v>70311</v>
      </c>
      <c r="AR17" s="318">
        <v>-38.4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513</v>
      </c>
      <c r="AL21" s="1190"/>
      <c r="AM21" s="1190"/>
      <c r="AN21" s="1191"/>
      <c r="AO21" s="328">
        <v>4.6399999999999997</v>
      </c>
      <c r="AP21" s="329">
        <v>6.54</v>
      </c>
      <c r="AQ21" s="330">
        <v>-1.9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514</v>
      </c>
      <c r="AL22" s="1190"/>
      <c r="AM22" s="1190"/>
      <c r="AN22" s="1191"/>
      <c r="AO22" s="333">
        <v>99.3</v>
      </c>
      <c r="AP22" s="334">
        <v>97.4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518</v>
      </c>
      <c r="AL32" s="1181"/>
      <c r="AM32" s="1181"/>
      <c r="AN32" s="1182"/>
      <c r="AO32" s="343">
        <v>1363896</v>
      </c>
      <c r="AP32" s="343">
        <v>32784</v>
      </c>
      <c r="AQ32" s="344">
        <v>31480</v>
      </c>
      <c r="AR32" s="345">
        <v>4.0999999999999996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519</v>
      </c>
      <c r="AL33" s="1181"/>
      <c r="AM33" s="1181"/>
      <c r="AN33" s="1182"/>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520</v>
      </c>
      <c r="AL34" s="1181"/>
      <c r="AM34" s="1181"/>
      <c r="AN34" s="1182"/>
      <c r="AO34" s="343" t="s">
        <v>504</v>
      </c>
      <c r="AP34" s="343" t="s">
        <v>504</v>
      </c>
      <c r="AQ34" s="344">
        <v>0</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521</v>
      </c>
      <c r="AL35" s="1181"/>
      <c r="AM35" s="1181"/>
      <c r="AN35" s="1182"/>
      <c r="AO35" s="343">
        <v>119987</v>
      </c>
      <c r="AP35" s="343">
        <v>2884</v>
      </c>
      <c r="AQ35" s="344">
        <v>9510</v>
      </c>
      <c r="AR35" s="345">
        <v>-69.7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522</v>
      </c>
      <c r="AL36" s="1181"/>
      <c r="AM36" s="1181"/>
      <c r="AN36" s="1182"/>
      <c r="AO36" s="343">
        <v>98607</v>
      </c>
      <c r="AP36" s="343">
        <v>2370</v>
      </c>
      <c r="AQ36" s="344">
        <v>2191</v>
      </c>
      <c r="AR36" s="345">
        <v>8.1999999999999993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523</v>
      </c>
      <c r="AL37" s="1181"/>
      <c r="AM37" s="1181"/>
      <c r="AN37" s="1182"/>
      <c r="AO37" s="343">
        <v>104262</v>
      </c>
      <c r="AP37" s="343">
        <v>2506</v>
      </c>
      <c r="AQ37" s="344">
        <v>905</v>
      </c>
      <c r="AR37" s="345">
        <v>176.9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524</v>
      </c>
      <c r="AL38" s="1184"/>
      <c r="AM38" s="1184"/>
      <c r="AN38" s="1185"/>
      <c r="AO38" s="346" t="s">
        <v>504</v>
      </c>
      <c r="AP38" s="346" t="s">
        <v>504</v>
      </c>
      <c r="AQ38" s="347">
        <v>0</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525</v>
      </c>
      <c r="AL39" s="1184"/>
      <c r="AM39" s="1184"/>
      <c r="AN39" s="1185"/>
      <c r="AO39" s="343">
        <v>-173315</v>
      </c>
      <c r="AP39" s="343">
        <v>-4166</v>
      </c>
      <c r="AQ39" s="344">
        <v>-3197</v>
      </c>
      <c r="AR39" s="345">
        <v>30.3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526</v>
      </c>
      <c r="AL40" s="1181"/>
      <c r="AM40" s="1181"/>
      <c r="AN40" s="1182"/>
      <c r="AO40" s="343">
        <v>-1014811</v>
      </c>
      <c r="AP40" s="343">
        <v>-24393</v>
      </c>
      <c r="AQ40" s="344">
        <v>-28113</v>
      </c>
      <c r="AR40" s="345">
        <v>-13.2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498626</v>
      </c>
      <c r="AP41" s="343">
        <v>11986</v>
      </c>
      <c r="AQ41" s="344">
        <v>12777</v>
      </c>
      <c r="AR41" s="345">
        <v>-6.2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495</v>
      </c>
      <c r="AN49" s="1175" t="s">
        <v>530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1529875</v>
      </c>
      <c r="AN51" s="365">
        <v>35868</v>
      </c>
      <c r="AO51" s="366">
        <v>-3</v>
      </c>
      <c r="AP51" s="367">
        <v>49919</v>
      </c>
      <c r="AQ51" s="368">
        <v>-6.3</v>
      </c>
      <c r="AR51" s="369">
        <v>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585560</v>
      </c>
      <c r="AN52" s="373">
        <v>13728</v>
      </c>
      <c r="AO52" s="374">
        <v>61.4</v>
      </c>
      <c r="AP52" s="375">
        <v>26398</v>
      </c>
      <c r="AQ52" s="376">
        <v>-8.6999999999999993</v>
      </c>
      <c r="AR52" s="377">
        <v>70.099999999999994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2211168</v>
      </c>
      <c r="AN53" s="365">
        <v>51810</v>
      </c>
      <c r="AO53" s="366">
        <v>44.4</v>
      </c>
      <c r="AP53" s="367">
        <v>47738</v>
      </c>
      <c r="AQ53" s="368">
        <v>-4.4000000000000004</v>
      </c>
      <c r="AR53" s="369">
        <v>48.8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824729</v>
      </c>
      <c r="AN54" s="373">
        <v>19324</v>
      </c>
      <c r="AO54" s="374">
        <v>40.799999999999997</v>
      </c>
      <c r="AP54" s="375">
        <v>24937</v>
      </c>
      <c r="AQ54" s="376">
        <v>-5.5</v>
      </c>
      <c r="AR54" s="377">
        <v>46.3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1972957</v>
      </c>
      <c r="AN55" s="365">
        <v>46599</v>
      </c>
      <c r="AO55" s="366">
        <v>-10.1</v>
      </c>
      <c r="AP55" s="367">
        <v>52191</v>
      </c>
      <c r="AQ55" s="368">
        <v>9.3000000000000007</v>
      </c>
      <c r="AR55" s="369">
        <v>-19.399999999999999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496219</v>
      </c>
      <c r="AN56" s="373">
        <v>11720</v>
      </c>
      <c r="AO56" s="374">
        <v>-39.4</v>
      </c>
      <c r="AP56" s="375">
        <v>24843</v>
      </c>
      <c r="AQ56" s="376">
        <v>-0.4</v>
      </c>
      <c r="AR56" s="377">
        <v>-39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1191489</v>
      </c>
      <c r="AN57" s="365">
        <v>28420</v>
      </c>
      <c r="AO57" s="366">
        <v>-39</v>
      </c>
      <c r="AP57" s="367">
        <v>47387</v>
      </c>
      <c r="AQ57" s="368">
        <v>-9.1999999999999993</v>
      </c>
      <c r="AR57" s="369">
        <v>-29.8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471330</v>
      </c>
      <c r="AN58" s="373">
        <v>11242</v>
      </c>
      <c r="AO58" s="374">
        <v>-4.0999999999999996</v>
      </c>
      <c r="AP58" s="375">
        <v>24928</v>
      </c>
      <c r="AQ58" s="376">
        <v>0.3</v>
      </c>
      <c r="AR58" s="377">
        <v>-4.4000000000000004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1424038</v>
      </c>
      <c r="AN59" s="365">
        <v>34230</v>
      </c>
      <c r="AO59" s="366">
        <v>20.399999999999999</v>
      </c>
      <c r="AP59" s="367">
        <v>51264</v>
      </c>
      <c r="AQ59" s="368">
        <v>8.1999999999999993</v>
      </c>
      <c r="AR59" s="369">
        <v>12.2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642578</v>
      </c>
      <c r="AN60" s="373">
        <v>15446</v>
      </c>
      <c r="AO60" s="374">
        <v>37.4</v>
      </c>
      <c r="AP60" s="375">
        <v>26040</v>
      </c>
      <c r="AQ60" s="376">
        <v>4.5</v>
      </c>
      <c r="AR60" s="377">
        <v>32.9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1665905</v>
      </c>
      <c r="AN61" s="380">
        <v>39385</v>
      </c>
      <c r="AO61" s="381">
        <v>2.5</v>
      </c>
      <c r="AP61" s="382">
        <v>49700</v>
      </c>
      <c r="AQ61" s="383">
        <v>-0.5</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604083</v>
      </c>
      <c r="AN62" s="373">
        <v>14292</v>
      </c>
      <c r="AO62" s="374">
        <v>19.2</v>
      </c>
      <c r="AP62" s="375">
        <v>25429</v>
      </c>
      <c r="AQ62" s="376">
        <v>-2</v>
      </c>
      <c r="AR62" s="377">
        <v>21.2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fGPPw8d+MqF1oqtTAGcuVbYMliiCgKwFNaVXGdGFIeTtvys5MANv0fNeeBroMR6i5ExrYikq7UIBvmnMRHeXw==" saltValue="01drh1MR32zOjFXRIUUp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BPc9V0TvjSPBZKs4xh3C4hA215KCrbWN6f0a8u9fItIvskABc4VpVxqrEQctxpHc1ogAX6vg5z+Xri3w5DW+jQ==" saltValue="9WPS571DhiPYnV/tm/DM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JpPlGRX57weOLzyfAfTs0fitpBKDA0iVSHkVDjR8l/wx3Jv+N1f1wTCmv7h5sFYvp1OkU3d/5HE9yznkbSnfQw==" saltValue="jRrzh0oYXnD43W864gAZ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8" t="s">
        <v>3</v>
      </c>
      <c r="D47" s="1198"/>
      <c r="E47" s="1199"/>
      <c r="F47" s="11">
        <v>25.97</v>
      </c>
      <c r="G47" s="12">
        <v>25.46</v>
      </c>
      <c r="H47" s="12">
        <v>24.94</v>
      </c>
      <c r="I47" s="12">
        <v>22.43</v>
      </c>
      <c r="J47" s="13">
        <v>20.54</v>
      </c>
    </row>
    <row r="48" spans="2:10" ht="57.75" customHeight="1" x14ac:dyDescent="0.15">
      <c r="B48" s="14"/>
      <c r="C48" s="1200" t="s">
        <v>4</v>
      </c>
      <c r="D48" s="1200"/>
      <c r="E48" s="1201"/>
      <c r="F48" s="15">
        <v>7.39</v>
      </c>
      <c r="G48" s="16">
        <v>7.52</v>
      </c>
      <c r="H48" s="16">
        <v>8.33</v>
      </c>
      <c r="I48" s="16">
        <v>9.98</v>
      </c>
      <c r="J48" s="17">
        <v>9.1300000000000008</v>
      </c>
    </row>
    <row r="49" spans="2:10" ht="57.75" customHeight="1" thickBot="1" x14ac:dyDescent="0.2">
      <c r="B49" s="18"/>
      <c r="C49" s="1202" t="s">
        <v>5</v>
      </c>
      <c r="D49" s="1202"/>
      <c r="E49" s="1203"/>
      <c r="F49" s="19" t="s">
        <v>551</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uBr68PMUChjdLMLNku/xmkVW4g7hDrUWQW3DKtjFFalIPq/9MhVWtarS8iRY23noqmZ9ChsL08N7qAuSCAO4Og==" saltValue="pv/C3KJDX09fm5C6BV8H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2021-03-05T09:16:17Z</cp:lastPrinted>
  <dcterms:created xsi:type="dcterms:W3CDTF">2021-02-05T04:42:57Z</dcterms:created>
  <dcterms:modified xsi:type="dcterms:W3CDTF">2021-10-29T02:41:22Z</dcterms:modified>
  <cp:category/>
</cp:coreProperties>
</file>