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203 財政状況資料集（内容確認等）\令和元年度決算（R3年度作業）\02_令和元年度財政状況資料集の作成について（2回目）\04 公表データ（1回目のデータと結合）\"/>
    </mc:Choice>
  </mc:AlternateContent>
  <xr:revisionPtr revIDLastSave="0" documentId="13_ncr:1_{E499F1C3-2901-477C-872C-60EC6B9FF183}"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C36" i="10"/>
  <c r="CO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s="1"/>
  <c r="BE35" i="10" s="1"/>
  <c r="BE36" i="10" s="1"/>
  <c r="BE37" i="10" s="1"/>
  <c r="BW34" i="10" l="1"/>
  <c r="BW35" i="10" s="1"/>
  <c r="BW36" i="10" s="1"/>
  <c r="BW37" i="10" s="1"/>
  <c r="BW38" i="10" s="1"/>
  <c r="BW39" i="10" s="1"/>
  <c r="BW40" i="10" s="1"/>
  <c r="BW41" i="10" s="1"/>
  <c r="CO34" i="10" l="1"/>
</calcChain>
</file>

<file path=xl/sharedStrings.xml><?xml version="1.0" encoding="utf-8"?>
<sst xmlns="http://schemas.openxmlformats.org/spreadsheetml/2006/main" count="1071" uniqueCount="602">
  <si>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</si>
  <si>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</si>
  <si>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</si>
  <si>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</si>
  <si>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</si>
  <si>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</si>
  <si>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</si>
  <si>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</si>
  <si>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</si>
  <si>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</si>
  <si>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</si>
  <si>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</si>
  <si>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</si>
  <si>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</si>
  <si>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</si>
  <si>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</si>
  <si>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</si>
  <si>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</si>
  <si>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</si>
  <si>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</si>
  <si>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</si>
  <si>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</si>
  <si>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</si>
  <si>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</si>
  <si>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</si>
  <si>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</si>
  <si>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</si>
  <si>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</si>
  <si>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</si>
  <si>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</si>
  <si>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</si>
  <si>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</si>
  <si>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</si>
  <si>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</si>
  <si>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</si>
  <si>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</si>
  <si>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</si>
  <si>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</si>
  <si>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</si>
  <si>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</si>
  <si>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</si>
  <si>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</si>
  <si>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</si>
  <si>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</si>
  <si>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</si>
  <si>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</si>
  <si>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</si>
  <si>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</si>
  <si>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</si>
  <si>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</si>
  <si>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</si>
  <si>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</si>
  <si>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</si>
  <si>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</si>
  <si>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</si>
  <si>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</si>
  <si>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</si>
  <si>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</si>
  <si>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</si>
  <si>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</si>
  <si>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</si>
  <si>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</si>
  <si>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</si>
  <si>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</si>
  <si>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</si>
  <si>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</si>
  <si>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</si>
  <si>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</si>
  <si>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</si>
  <si>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</si>
  <si>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</si>
  <si>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</si>
  <si>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</si>
  <si>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</si>
  <si>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</si>
  <si>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</si>
  <si>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</si>
  <si>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</si>
  <si>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</si>
  <si>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</si>
  <si>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</si>
  <si>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</si>
  <si>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</si>
  <si>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</si>
  <si>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</si>
  <si>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</si>
  <si>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</si>
  <si>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</si>
  <si>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</si>
  <si>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</si>
  <si>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</si>
  <si>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</si>
  <si>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</si>
  <si>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</si>
  <si>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</si>
  <si>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</si>
  <si>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</si>
  <si>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</si>
  <si>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西海市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</si>
  <si>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</si>
  <si>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</si>
  <si>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</si>
  <si>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</si>
  <si>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</si>
  <si>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</si>
  <si>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</si>
  <si>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</si>
  <si>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</si>
  <si>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</si>
  <si>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</si>
  <si>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</si>
  <si>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</si>
  <si>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</si>
  <si>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</si>
  <si>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</si>
  <si>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</si>
  <si>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</si>
  <si>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</si>
  <si>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</si>
  <si>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</si>
  <si>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</si>
  <si>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</si>
  <si>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</si>
  <si>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</si>
  <si>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</si>
  <si>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</si>
  <si>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</si>
  <si>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</si>
  <si>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</si>
  <si>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</si>
  <si>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</si>
  <si>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</si>
  <si>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</si>
  <si>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</si>
  <si>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</si>
  <si>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</si>
  <si>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</si>
  <si>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</si>
  <si>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</si>
  <si>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</si>
  <si>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</si>
  <si>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</si>
  <si>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</si>
  <si>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</si>
  <si>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</si>
  <si>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</si>
  <si>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</si>
  <si>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</si>
  <si>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</si>
  <si>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</si>
  <si>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</si>
  <si>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</si>
  <si>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</si>
  <si>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</si>
  <si>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</si>
  <si>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</si>
  <si>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</si>
  <si>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</si>
  <si>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</si>
  <si>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</si>
  <si>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</si>
  <si>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</si>
  <si>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</si>
  <si>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</si>
  <si>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</si>
  <si>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</si>
  <si>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</si>
  <si>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</si>
  <si>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</si>
  <si>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</si>
  <si>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</si>
  <si>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</si>
  <si>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</si>
  <si>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</si>
  <si>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</si>
  <si>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</si>
  <si>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</si>
  <si>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</si>
  <si>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</si>
  <si>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</si>
  <si>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</si>
  <si>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</si>
  <si>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</si>
  <si>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</si>
  <si>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</si>
  <si>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</si>
  <si>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</si>
  <si>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</si>
  <si>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</si>
  <si>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</si>
  <si>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</si>
  <si>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</si>
  <si>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</si>
  <si>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</si>
  <si>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</si>
  <si>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</si>
  <si>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</si>
  <si>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</si>
  <si>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</si>
  <si>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</si>
  <si>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</si>
  <si>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</si>
  <si>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</si>
  <si>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</si>
  <si>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</si>
  <si>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</si>
  <si>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</si>
  <si>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</si>
  <si>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</si>
  <si>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</si>
  <si>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</si>
  <si>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</si>
  <si>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</si>
  <si>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</si>
  <si>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長崎県西海市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</si>
  <si>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</si>
  <si>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</si>
  <si>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</si>
  <si>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</si>
  <si>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</si>
  <si>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</si>
  <si>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</si>
  <si>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</si>
  <si>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</si>
  <si>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</si>
  <si>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</si>
  <si>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</si>
  <si>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</si>
  <si>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</si>
  <si>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</si>
  <si>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</si>
  <si>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</si>
  <si>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</si>
  <si>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</si>
  <si>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</si>
  <si>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</si>
  <si>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</si>
  <si>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</si>
  <si>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</si>
  <si>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</si>
  <si>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</si>
  <si>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</si>
  <si>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</si>
  <si>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</si>
  <si>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</si>
  <si>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</si>
  <si>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</si>
  <si>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</si>
  <si>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</si>
  <si>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</si>
  <si>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</si>
  <si>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</si>
  <si>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</si>
  <si>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</si>
  <si>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</si>
  <si>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</si>
  <si>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</si>
  <si>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</si>
  <si>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</si>
  <si>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</si>
  <si>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</si>
  <si>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</si>
  <si>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</si>
  <si>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</si>
  <si>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</si>
  <si>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</si>
  <si>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</si>
  <si>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</si>
  <si>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</si>
  <si>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</si>
  <si>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</si>
  <si>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</si>
  <si>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</si>
  <si>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</si>
  <si>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</si>
  <si>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</si>
  <si>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</si>
  <si>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</si>
  <si>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</si>
  <si>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</si>
  <si>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</si>
  <si>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</si>
  <si>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</si>
  <si>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</si>
  <si>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</si>
  <si>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</si>
  <si>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</si>
  <si>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</si>
  <si>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</si>
  <si>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</si>
  <si>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</si>
  <si>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</si>
  <si>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</si>
  <si>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</si>
  <si>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</si>
  <si>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</si>
  <si>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</si>
  <si>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</si>
  <si>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</si>
  <si>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</si>
  <si>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</si>
  <si>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</si>
  <si>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</si>
  <si>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</si>
  <si>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</si>
  <si>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</si>
  <si>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</si>
  <si>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</si>
  <si>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</si>
  <si>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</si>
  <si>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</si>
  <si>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</si>
  <si>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</si>
  <si>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</si>
  <si>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</si>
  <si>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</si>
  <si>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</si>
  <si>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</si>
  <si>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</si>
  <si>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</si>
  <si>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</si>
  <si>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</si>
  <si>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</si>
  <si>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</si>
  <si>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</si>
  <si>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</si>
  <si>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</si>
  <si>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</si>
  <si>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</si>
  <si>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</si>
  <si>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</si>
  <si>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</si>
  <si>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</si>
  <si>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</si>
  <si>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</si>
  <si>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</si>
  <si>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</si>
  <si>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</si>
  <si>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</si>
  <si>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</si>
  <si>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</si>
  <si>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</si>
  <si>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</si>
  <si>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</si>
  <si>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</si>
  <si>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</si>
  <si>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</si>
  <si>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</si>
  <si>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</si>
  <si>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</si>
  <si>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</si>
  <si>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</si>
  <si>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</si>
  <si>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</si>
  <si>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</si>
  <si>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</si>
  <si>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</si>
  <si>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</si>
  <si>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</si>
  <si>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</si>
  <si>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</si>
  <si>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</si>
  <si>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</si>
  <si>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</si>
  <si>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</si>
  <si>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</si>
  <si>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</si>
  <si>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</si>
  <si>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長崎県西海市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</si>
  <si>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</si>
  <si>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</si>
  <si>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</si>
  <si>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</si>
  <si>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</si>
  <si>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</si>
  <si>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</si>
  <si>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</si>
  <si>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</si>
  <si>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</si>
  <si>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</si>
  <si>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</si>
  <si>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</si>
  <si>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</si>
  <si>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</si>
  <si>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</si>
  <si>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</si>
  <si>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</si>
  <si>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</si>
  <si>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</si>
  <si>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</si>
  <si>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</si>
  <si>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</si>
  <si>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</si>
  <si>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</si>
  <si>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</si>
  <si>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</si>
  <si>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</si>
  <si>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</si>
  <si>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</si>
  <si>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</si>
  <si>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</si>
  <si>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</si>
  <si>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</si>
  <si>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</si>
  <si>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</si>
  <si>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</si>
  <si>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</si>
  <si>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工業用水道事業会計</t>
    <phoneticPr fontId="5"/>
  </si>
  <si>
    <t>簡易水道事業特別会計</t>
    <phoneticPr fontId="5"/>
  </si>
  <si>
    <t>法非適用企業</t>
    <phoneticPr fontId="5"/>
  </si>
  <si>
    <t>下水道事業特別会計</t>
    <phoneticPr fontId="5"/>
  </si>
  <si>
    <t>交通船特別会計</t>
    <phoneticPr fontId="5"/>
  </si>
  <si>
    <t>法非適用企業</t>
    <phoneticPr fontId="5"/>
  </si>
  <si>
    <t>工業団地整備事業特別会計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</si>
  <si>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</si>
  <si>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</si>
  <si>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</si>
  <si>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</si>
  <si>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</si>
  <si>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</si>
  <si>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</si>
  <si>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</si>
  <si>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</si>
  <si>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</si>
  <si>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</si>
  <si>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</si>
  <si>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</si>
  <si>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</si>
  <si>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</si>
  <si>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</si>
  <si>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</si>
  <si>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</si>
  <si>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</si>
  <si>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</si>
  <si>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</si>
  <si>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</si>
  <si>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</si>
  <si>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</si>
  <si>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</si>
  <si>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</si>
  <si>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</si>
  <si>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</si>
  <si>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</si>
  <si>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</si>
  <si>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</si>
  <si>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</si>
  <si>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</si>
  <si>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</si>
  <si>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</si>
  <si>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</si>
  <si>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</si>
  <si>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</si>
  <si>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</si>
  <si>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</si>
  <si>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</si>
  <si>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</si>
  <si>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</si>
  <si>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</si>
  <si>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</si>
  <si>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</si>
  <si>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</si>
  <si>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</si>
  <si>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</si>
  <si>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</si>
  <si>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</si>
  <si>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</si>
  <si>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</si>
  <si>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</si>
  <si>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</si>
  <si>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</si>
  <si>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</si>
  <si>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</si>
  <si>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</si>
  <si>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</si>
  <si>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</si>
  <si>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</si>
  <si>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</si>
  <si>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</si>
  <si>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</si>
  <si>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</si>
  <si>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</si>
  <si>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</si>
  <si>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</si>
  <si>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</si>
  <si>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</si>
  <si>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</si>
  <si>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</si>
  <si>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</si>
  <si>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</si>
  <si>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</si>
  <si>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</si>
  <si>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</si>
  <si>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</si>
  <si>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</si>
  <si>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</si>
  <si>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</si>
  <si>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</si>
  <si>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</si>
  <si>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</si>
  <si>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</si>
  <si>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</si>
  <si>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</si>
  <si>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</si>
  <si>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</si>
  <si>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</si>
  <si>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</si>
  <si>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</si>
  <si>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</si>
  <si>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</si>
  <si>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</si>
  <si>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</si>
  <si>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</si>
  <si>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</si>
  <si>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</si>
  <si>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</si>
  <si>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</si>
  <si>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</si>
  <si>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</si>
  <si>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</si>
  <si>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</si>
  <si>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</si>
  <si>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</si>
  <si>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</si>
  <si>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</si>
  <si>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</si>
  <si>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</si>
  <si>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</si>
  <si>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</si>
  <si>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</si>
  <si>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</si>
  <si>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</si>
  <si>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</si>
  <si>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</si>
  <si>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</si>
  <si>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</si>
  <si>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</si>
  <si>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</si>
  <si>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</si>
  <si>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</si>
  <si>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</si>
  <si>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</si>
  <si>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</si>
  <si>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</si>
  <si>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</si>
  <si>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</si>
  <si>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</si>
  <si>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</si>
  <si>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</si>
  <si>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</si>
  <si>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</si>
  <si>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</si>
  <si>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</si>
  <si>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</si>
  <si>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</si>
  <si>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</si>
  <si>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</si>
  <si>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</si>
  <si>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水道事業会計</t>
  </si>
  <si>
    <t>一般会計</t>
  </si>
  <si>
    <t>工業用水道事業会計</t>
  </si>
  <si>
    <t>下水道事業特別会計</t>
  </si>
  <si>
    <t>国民健康保険特別会計</t>
  </si>
  <si>
    <t>介護保険特別会計</t>
  </si>
  <si>
    <t>交通船特別会計</t>
  </si>
  <si>
    <t>簡易水道事業特別会計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</si>
  <si>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</si>
  <si>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</si>
  <si>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</si>
  <si>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</si>
  <si>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</si>
  <si>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</si>
  <si>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</si>
  <si>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</si>
  <si>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〇</t>
    <phoneticPr fontId="2"/>
  </si>
  <si>
    <t>長崎県林業公社</t>
    <rPh sb="0" eb="3">
      <t>ナガサキケン</t>
    </rPh>
    <rPh sb="3" eb="5">
      <t>リンギョウ</t>
    </rPh>
    <rPh sb="5" eb="7">
      <t>コウシャ</t>
    </rPh>
    <phoneticPr fontId="2"/>
  </si>
  <si>
    <t>長崎県市町村総合事務組合（一般会計）</t>
    <rPh sb="0" eb="2">
      <t>ナガサキ</t>
    </rPh>
    <rPh sb="2" eb="3">
      <t>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</si>
  <si>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</si>
  <si>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2">
      <t>ナガサキ</t>
    </rPh>
    <rPh sb="2" eb="3">
      <t>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</si>
  <si>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長崎県市町村総合事務組合（公平委員会事業特別会計）</t>
    <rPh sb="0" eb="2">
      <t>ナガサキ</t>
    </rPh>
    <rPh sb="2" eb="3">
      <t>ケン</t>
    </rPh>
    <rPh sb="3" eb="6">
      <t>シチョウソン</t>
    </rPh>
    <rPh sb="6" eb="8">
      <t>ソウゴウ</t>
    </rPh>
    <rPh sb="8" eb="10">
      <t>ジム</t>
    </rPh>
    <rPh sb="10" eb="12">
      <t>クミアイ</t>
    </rPh>
    <rPh sb="13" eb="15">
      <t>コウヘイ</t>
    </rPh>
    <rPh sb="15" eb="18">
      <t>イインカイ</t>
    </rPh>
    <rPh sb="18" eb="20">
      <t>ジギョウ</t>
    </rPh>
    <rPh sb="20" eb="22">
      <t>トクベツ</t>
    </rPh>
    <rPh sb="22" eb="24">
      <t>カイケイ</t>
    </rPh>
    <phoneticPr fontId="2"/>
  </si>
  <si>
    <t>長崎県市町村総合事務組合（行政不服審査会事業特別会計）</t>
    <rPh sb="0" eb="2">
      <t>ナガサキ</t>
    </rPh>
    <rPh sb="2" eb="3">
      <t>ケン</t>
    </rPh>
    <rPh sb="3" eb="6">
      <t>シチョウソン</t>
    </rPh>
    <rPh sb="6" eb="8">
      <t>ソウゴウ</t>
    </rPh>
    <rPh sb="8" eb="10">
      <t>ジム</t>
    </rPh>
    <rPh sb="10" eb="12">
      <t>クミアイ</t>
    </rPh>
    <rPh sb="13" eb="15">
      <t>ギョウセイ</t>
    </rPh>
    <rPh sb="15" eb="17">
      <t>フフク</t>
    </rPh>
    <rPh sb="17" eb="20">
      <t>シンサカイ</t>
    </rPh>
    <rPh sb="20" eb="22">
      <t>ジギョウ</t>
    </rPh>
    <rPh sb="22" eb="24">
      <t>トクベツ</t>
    </rPh>
    <rPh sb="24" eb="26">
      <t>カイケイ</t>
    </rPh>
    <phoneticPr fontId="2"/>
  </si>
  <si>
    <t>長崎県市町村総合事務組合（交通災害共済事業特別会計）</t>
    <rPh sb="0" eb="2">
      <t>ナガサキ</t>
    </rPh>
    <rPh sb="2" eb="3">
      <t>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</si>
  <si>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長崎県後期高齢者医療広域連合（後期高齢者医療特別会計）</t>
    <rPh sb="0" eb="2">
      <t>ナガサキ</t>
    </rPh>
    <rPh sb="2" eb="3">
      <t>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</si>
  <si>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地域振興基金</t>
    <phoneticPr fontId="5"/>
  </si>
  <si>
    <t>合併市町村振興基金</t>
    <phoneticPr fontId="5"/>
  </si>
  <si>
    <t>社会福祉基金</t>
    <phoneticPr fontId="2"/>
  </si>
  <si>
    <t>子ども夢基金</t>
    <phoneticPr fontId="2"/>
  </si>
  <si>
    <t>青少年スポーツ振興基金</t>
    <phoneticPr fontId="2"/>
  </si>
  <si>
    <t>長崎県後期高齢者医療広域連合（普通会計）</t>
    <rPh sb="0" eb="2">
      <t>ナガサキ</t>
    </rPh>
    <rPh sb="2" eb="3">
      <t>ケン</t>
    </rPh>
    <rPh sb="3" eb="5">
      <t>コウキ</t>
    </rPh>
    <rPh sb="5" eb="7">
      <t>コウレイ</t>
    </rPh>
    <rPh sb="7" eb="8">
      <t>シャ</t>
    </rPh>
    <rPh sb="8" eb="10">
      <t>イリョウ</t>
    </rPh>
    <rPh sb="10" eb="12">
      <t>コウイキ</t>
    </rPh>
    <rPh sb="12" eb="14">
      <t>レンゴウ</t>
    </rPh>
    <rPh sb="15" eb="17">
      <t>フツウ</t>
    </rPh>
    <rPh sb="17" eb="19">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</si>
  <si>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</si>
  <si>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</si>
  <si>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</si>
  <si>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当市の将来負担比率は、充当可能財源等が将来負担額を上回ったことから比率なしとなっており、有形固定資産減価償却率は類似団体平均値と比較すると1.9ポイント低い56.9％となっている。
　有形固定資産減価償却率の上昇を抑制するためには老朽化した公共施設の集約化・複合化、除却に取り組む必要があり、地方債の発行に伴い将来負担比率は一定上昇することが見込まれる。
　公共施設等総合管理計画に基づいて老朽化した公共施設の集約化・複合化や除却に努める。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</si>
  <si>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</si>
  <si>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</si>
  <si>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</si>
  <si>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</si>
  <si>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</si>
  <si>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</si>
  <si>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市の将来負担比率は、充当可能財源等が将来負担額を上回ったことから比率なしとなっており、実質公債費比率は継続的に実施してきた地方債繰上償還の効果により、類似団体平均値と比較すると10.6ポイント低い▲2.1％となっている。
　今後は工業団地や下水道事業の公営企業債等繰入見込額の増加も見込まれるため、新規の地方債発行抑制や計画的な地方債繰上償還などを行い、両比率の上昇抑制に努める。</t>
    <rPh sb="116" eb="118">
      <t>コウギョウ</t>
    </rPh>
    <rPh sb="118" eb="120">
      <t>ダンチ</t>
    </rPh>
    <rPh sb="121" eb="124">
      <t>ゲスイドウ</t>
    </rPh>
    <rPh sb="124" eb="126">
      <t>ジギョウ</t>
    </rPh>
    <rPh sb="127" eb="129">
      <t>コウエイ</t>
    </rPh>
    <rPh sb="129" eb="131">
      <t>キギョウ</t>
    </rPh>
    <rPh sb="131" eb="132">
      <t>サイ</t>
    </rPh>
    <rPh sb="132" eb="133">
      <t>トウ</t>
    </rPh>
    <rPh sb="133" eb="135">
      <t>クリイレ</t>
    </rPh>
    <rPh sb="135" eb="137">
      <t>ミコ</t>
    </rPh>
    <rPh sb="137" eb="138">
      <t>ガク</t>
    </rPh>
    <rPh sb="139" eb="141">
      <t>ゾウカ</t>
    </rPh>
    <rPh sb="142" eb="144">
      <t>ミコ</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</si>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</sst>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87974</c:v>
                </c:pt>
                <c:pt idx="1">
                  <c:v>78864</c:v>
                </c:pt>
                <c:pt idx="2">
                  <c:v>85042</c:v>
                </c:pt>
                <c:pt idx="3">
                  <c:v>83774</c:v>
                </c:pt>
                <c:pt idx="4">
                  <c:v>132981</c:v>
                </c:pt>
              </c:numCache>
            </c:numRef>
          </c:val>
          <c:smooth val="0"/>
          <c:extLst>
            <c:ext xmlns:c16="http://schemas.microsoft.com/office/drawing/2014/chart" uri="{C3380CC4-5D6E-409C-BE32-E72D297353CC}">
              <c16:uniqueId val="{00000000-08CF-4992-995E-42B5FB6C3C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102102</c:v>
                </c:pt>
                <c:pt idx="1">
                  <c:v>116381</c:v>
                </c:pt>
                <c:pt idx="2">
                  <c:v>123827</c:v>
                </c:pt>
                <c:pt idx="3">
                  <c:v>99143</c:v>
                </c:pt>
                <c:pt idx="4">
                  <c:v>134971</c:v>
                </c:pt>
              </c:numCache>
            </c:numRef>
          </c:val>
          <c:smooth val="0"/>
          <c:extLst>
            <c:ext xmlns:c16="http://schemas.microsoft.com/office/drawing/2014/chart" uri="{C3380CC4-5D6E-409C-BE32-E72D297353CC}">
              <c16:uniqueId val="{00000001-08CF-4992-995E-42B5FB6C3CD7}"/>
            </c:ext>
          </c:extLst>
        </c:ser>
        <c:dLbls>
          <c:showLegendKey val="0"/>
          <c:showVal val="0"/>
          <c:showCatName val="0"/>
          <c:showSerName val="0"/>
          <c:showPercent val="0"/>
          <c:showBubbleSize val="0"/>
        </c:dLbls>
        <c:marker val="1"/>
        <c:smooth val="0"/>
        <c:axId val="435338504"/>
        <c:axId val="435940288"/>
      </c:lineChart>
      <c:catAx>
        <c:axId val="435338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5940288"/>
        <c:crosses val="autoZero"/>
        <c:auto val="1"/>
        <c:lblAlgn val="ctr"/>
        <c:lblOffset val="100"/>
        <c:tickLblSkip val="1"/>
        <c:tickMarkSkip val="1"/>
        <c:noMultiLvlLbl val="0"/>
      </c:catAx>
      <c:valAx>
        <c:axId val="43594028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35338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6.58</c:v>
                </c:pt>
                <c:pt idx="1">
                  <c:v>7</c:v>
                </c:pt>
                <c:pt idx="2">
                  <c:v>6.93</c:v>
                </c:pt>
                <c:pt idx="3">
                  <c:v>7.01</c:v>
                </c:pt>
                <c:pt idx="4">
                  <c:v>8.52</c:v>
                </c:pt>
              </c:numCache>
            </c:numRef>
          </c:val>
          <c:extLst>
            <c:ext xmlns:c16="http://schemas.microsoft.com/office/drawing/2014/chart" uri="{C3380CC4-5D6E-409C-BE32-E72D297353CC}">
              <c16:uniqueId val="{00000000-F2DB-4722-81EF-43B0718DB5C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16.989999999999998</c:v>
                </c:pt>
                <c:pt idx="1">
                  <c:v>29.61</c:v>
                </c:pt>
                <c:pt idx="2">
                  <c:v>23.17</c:v>
                </c:pt>
                <c:pt idx="3">
                  <c:v>24.64</c:v>
                </c:pt>
                <c:pt idx="4">
                  <c:v>24.18</c:v>
                </c:pt>
              </c:numCache>
            </c:numRef>
          </c:val>
          <c:extLst>
            <c:ext xmlns:c16="http://schemas.microsoft.com/office/drawing/2014/chart" uri="{C3380CC4-5D6E-409C-BE32-E72D297353CC}">
              <c16:uniqueId val="{00000001-F2DB-4722-81EF-43B0718DB5C2}"/>
            </c:ext>
          </c:extLst>
        </c:ser>
        <c:dLbls>
          <c:showLegendKey val="0"/>
          <c:showVal val="0"/>
          <c:showCatName val="0"/>
          <c:showSerName val="0"/>
          <c:showPercent val="0"/>
          <c:showBubbleSize val="0"/>
        </c:dLbls>
        <c:gapWidth val="250"/>
        <c:overlap val="100"/>
        <c:axId val="435940680"/>
        <c:axId val="435942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6.24</c:v>
                </c:pt>
                <c:pt idx="1">
                  <c:v>12.11</c:v>
                </c:pt>
                <c:pt idx="2">
                  <c:v>10.18</c:v>
                </c:pt>
                <c:pt idx="3">
                  <c:v>9.85</c:v>
                </c:pt>
                <c:pt idx="4">
                  <c:v>8.9700000000000006</c:v>
                </c:pt>
              </c:numCache>
            </c:numRef>
          </c:val>
          <c:smooth val="0"/>
          <c:extLst>
            <c:ext xmlns:c16="http://schemas.microsoft.com/office/drawing/2014/chart" uri="{C3380CC4-5D6E-409C-BE32-E72D297353CC}">
              <c16:uniqueId val="{00000002-F2DB-4722-81EF-43B0718DB5C2}"/>
            </c:ext>
          </c:extLst>
        </c:ser>
        <c:dLbls>
          <c:showLegendKey val="0"/>
          <c:showVal val="0"/>
          <c:showCatName val="0"/>
          <c:showSerName val="0"/>
          <c:showPercent val="0"/>
          <c:showBubbleSize val="0"/>
        </c:dLbls>
        <c:marker val="1"/>
        <c:smooth val="0"/>
        <c:axId val="435940680"/>
        <c:axId val="435942640"/>
      </c:lineChart>
      <c:catAx>
        <c:axId val="435940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35942640"/>
        <c:crosses val="autoZero"/>
        <c:auto val="1"/>
        <c:lblAlgn val="ctr"/>
        <c:lblOffset val="100"/>
        <c:tickLblSkip val="1"/>
        <c:tickMarkSkip val="1"/>
        <c:noMultiLvlLbl val="0"/>
      </c:catAx>
      <c:valAx>
        <c:axId val="43594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940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E54-4CAB-AB95-728FF873F7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E54-4CAB-AB95-728FF873F705}"/>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0.34</c:v>
                </c:pt>
                <c:pt idx="2">
                  <c:v>#N/A</c:v>
                </c:pt>
                <c:pt idx="3">
                  <c:v>0.4</c:v>
                </c:pt>
                <c:pt idx="4">
                  <c:v>#N/A</c:v>
                </c:pt>
                <c:pt idx="5">
                  <c:v>0.05</c:v>
                </c:pt>
                <c:pt idx="6">
                  <c:v>#N/A</c:v>
                </c:pt>
                <c:pt idx="7">
                  <c:v>0</c:v>
                </c:pt>
                <c:pt idx="8">
                  <c:v>#N/A</c:v>
                </c:pt>
                <c:pt idx="9">
                  <c:v>0.01</c:v>
                </c:pt>
              </c:numCache>
            </c:numRef>
          </c:val>
          <c:extLst>
            <c:ext xmlns:c16="http://schemas.microsoft.com/office/drawing/2014/chart" uri="{C3380CC4-5D6E-409C-BE32-E72D297353CC}">
              <c16:uniqueId val="{00000002-CE54-4CAB-AB95-728FF873F705}"/>
            </c:ext>
          </c:extLst>
        </c:ser>
        <c:ser>
          <c:idx val="3"/>
          <c:order val="3"/>
          <c:tx>
            <c:strRef>
              <c:f>データシート!$A$30</c:f>
              <c:strCache>
                <c:ptCount val="1"/>
                <c:pt idx="0">
                  <c:v>交通船特別会計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0.12</c:v>
                </c:pt>
                <c:pt idx="2">
                  <c:v>#N/A</c:v>
                </c:pt>
                <c:pt idx="3">
                  <c:v>0.13</c:v>
                </c:pt>
                <c:pt idx="4">
                  <c:v>#N/A</c:v>
                </c:pt>
                <c:pt idx="5">
                  <c:v>7.0000000000000007E-2</c:v>
                </c:pt>
                <c:pt idx="6">
                  <c:v>#N/A</c:v>
                </c:pt>
                <c:pt idx="7">
                  <c:v>0.06</c:v>
                </c:pt>
                <c:pt idx="8">
                  <c:v>#N/A</c:v>
                </c:pt>
                <c:pt idx="9">
                  <c:v>0.08</c:v>
                </c:pt>
              </c:numCache>
            </c:numRef>
          </c:val>
          <c:extLst>
            <c:ext xmlns:c16="http://schemas.microsoft.com/office/drawing/2014/chart" uri="{C3380CC4-5D6E-409C-BE32-E72D297353CC}">
              <c16:uniqueId val="{00000003-CE54-4CAB-AB95-728FF873F70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1.33</c:v>
                </c:pt>
                <c:pt idx="2">
                  <c:v>#N/A</c:v>
                </c:pt>
                <c:pt idx="3">
                  <c:v>0.73</c:v>
                </c:pt>
                <c:pt idx="4">
                  <c:v>#N/A</c:v>
                </c:pt>
                <c:pt idx="5">
                  <c:v>0.82</c:v>
                </c:pt>
                <c:pt idx="6">
                  <c:v>#N/A</c:v>
                </c:pt>
                <c:pt idx="7">
                  <c:v>0.77</c:v>
                </c:pt>
                <c:pt idx="8">
                  <c:v>#N/A</c:v>
                </c:pt>
                <c:pt idx="9">
                  <c:v>0.53</c:v>
                </c:pt>
              </c:numCache>
            </c:numRef>
          </c:val>
          <c:extLst>
            <c:ext xmlns:c16="http://schemas.microsoft.com/office/drawing/2014/chart" uri="{C3380CC4-5D6E-409C-BE32-E72D297353CC}">
              <c16:uniqueId val="{00000004-CE54-4CAB-AB95-728FF873F70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0.84</c:v>
                </c:pt>
                <c:pt idx="2">
                  <c:v>#N/A</c:v>
                </c:pt>
                <c:pt idx="3">
                  <c:v>1.9</c:v>
                </c:pt>
                <c:pt idx="4">
                  <c:v>#N/A</c:v>
                </c:pt>
                <c:pt idx="5">
                  <c:v>1.1599999999999999</c:v>
                </c:pt>
                <c:pt idx="6">
                  <c:v>#N/A</c:v>
                </c:pt>
                <c:pt idx="7">
                  <c:v>1.39</c:v>
                </c:pt>
                <c:pt idx="8">
                  <c:v>#N/A</c:v>
                </c:pt>
                <c:pt idx="9">
                  <c:v>1.17</c:v>
                </c:pt>
              </c:numCache>
            </c:numRef>
          </c:val>
          <c:extLst>
            <c:ext xmlns:c16="http://schemas.microsoft.com/office/drawing/2014/chart" uri="{C3380CC4-5D6E-409C-BE32-E72D297353CC}">
              <c16:uniqueId val="{00000005-CE54-4CAB-AB95-728FF873F705}"/>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0.19</c:v>
                </c:pt>
                <c:pt idx="2">
                  <c:v>#N/A</c:v>
                </c:pt>
                <c:pt idx="3">
                  <c:v>0.36</c:v>
                </c:pt>
                <c:pt idx="4">
                  <c:v>#N/A</c:v>
                </c:pt>
                <c:pt idx="5">
                  <c:v>0.28999999999999998</c:v>
                </c:pt>
                <c:pt idx="6">
                  <c:v>#N/A</c:v>
                </c:pt>
                <c:pt idx="7">
                  <c:v>0.28000000000000003</c:v>
                </c:pt>
                <c:pt idx="8">
                  <c:v>#N/A</c:v>
                </c:pt>
                <c:pt idx="9">
                  <c:v>1.81</c:v>
                </c:pt>
              </c:numCache>
            </c:numRef>
          </c:val>
          <c:extLst>
            <c:ext xmlns:c16="http://schemas.microsoft.com/office/drawing/2014/chart" uri="{C3380CC4-5D6E-409C-BE32-E72D297353CC}">
              <c16:uniqueId val="{00000006-CE54-4CAB-AB95-728FF873F705}"/>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2.15</c:v>
                </c:pt>
                <c:pt idx="2">
                  <c:v>#N/A</c:v>
                </c:pt>
                <c:pt idx="3">
                  <c:v>2.34</c:v>
                </c:pt>
                <c:pt idx="4">
                  <c:v>#N/A</c:v>
                </c:pt>
                <c:pt idx="5">
                  <c:v>2.4300000000000002</c:v>
                </c:pt>
                <c:pt idx="6">
                  <c:v>#N/A</c:v>
                </c:pt>
                <c:pt idx="7">
                  <c:v>2.46</c:v>
                </c:pt>
                <c:pt idx="8">
                  <c:v>#N/A</c:v>
                </c:pt>
                <c:pt idx="9">
                  <c:v>2.33</c:v>
                </c:pt>
              </c:numCache>
            </c:numRef>
          </c:val>
          <c:extLst>
            <c:ext xmlns:c16="http://schemas.microsoft.com/office/drawing/2014/chart" uri="{C3380CC4-5D6E-409C-BE32-E72D297353CC}">
              <c16:uniqueId val="{00000007-CE54-4CAB-AB95-728FF873F70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6.54</c:v>
                </c:pt>
                <c:pt idx="2">
                  <c:v>#N/A</c:v>
                </c:pt>
                <c:pt idx="3">
                  <c:v>6.92</c:v>
                </c:pt>
                <c:pt idx="4">
                  <c:v>#N/A</c:v>
                </c:pt>
                <c:pt idx="5">
                  <c:v>6.87</c:v>
                </c:pt>
                <c:pt idx="6">
                  <c:v>#N/A</c:v>
                </c:pt>
                <c:pt idx="7">
                  <c:v>6.92</c:v>
                </c:pt>
                <c:pt idx="8">
                  <c:v>#N/A</c:v>
                </c:pt>
                <c:pt idx="9">
                  <c:v>8.16</c:v>
                </c:pt>
              </c:numCache>
            </c:numRef>
          </c:val>
          <c:extLst>
            <c:ext xmlns:c16="http://schemas.microsoft.com/office/drawing/2014/chart" uri="{C3380CC4-5D6E-409C-BE32-E72D297353CC}">
              <c16:uniqueId val="{00000008-CE54-4CAB-AB95-728FF873F70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7.52</c:v>
                </c:pt>
                <c:pt idx="2">
                  <c:v>#N/A</c:v>
                </c:pt>
                <c:pt idx="3">
                  <c:v>9.2200000000000006</c:v>
                </c:pt>
                <c:pt idx="4">
                  <c:v>#N/A</c:v>
                </c:pt>
                <c:pt idx="5">
                  <c:v>8.06</c:v>
                </c:pt>
                <c:pt idx="6">
                  <c:v>#N/A</c:v>
                </c:pt>
                <c:pt idx="7">
                  <c:v>8.3000000000000007</c:v>
                </c:pt>
                <c:pt idx="8">
                  <c:v>#N/A</c:v>
                </c:pt>
                <c:pt idx="9">
                  <c:v>9.26</c:v>
                </c:pt>
              </c:numCache>
            </c:numRef>
          </c:val>
          <c:extLst>
            <c:ext xmlns:c16="http://schemas.microsoft.com/office/drawing/2014/chart" uri="{C3380CC4-5D6E-409C-BE32-E72D297353CC}">
              <c16:uniqueId val="{00000009-CE54-4CAB-AB95-728FF873F705}"/>
            </c:ext>
          </c:extLst>
        </c:ser>
        <c:dLbls>
          <c:showLegendKey val="0"/>
          <c:showVal val="0"/>
          <c:showCatName val="0"/>
          <c:showSerName val="0"/>
          <c:showPercent val="0"/>
          <c:showBubbleSize val="0"/>
        </c:dLbls>
        <c:gapWidth val="150"/>
        <c:overlap val="100"/>
        <c:axId val="435941072"/>
        <c:axId val="435939112"/>
      </c:barChart>
      <c:catAx>
        <c:axId val="43594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939112"/>
        <c:crosses val="autoZero"/>
        <c:auto val="1"/>
        <c:lblAlgn val="ctr"/>
        <c:lblOffset val="100"/>
        <c:tickLblSkip val="1"/>
        <c:tickMarkSkip val="1"/>
        <c:noMultiLvlLbl val="0"/>
      </c:catAx>
      <c:valAx>
        <c:axId val="435939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9410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3124</c:v>
                </c:pt>
                <c:pt idx="5">
                  <c:v>3070</c:v>
                </c:pt>
                <c:pt idx="8">
                  <c:v>3013</c:v>
                </c:pt>
                <c:pt idx="11">
                  <c:v>3013</c:v>
                </c:pt>
                <c:pt idx="14">
                  <c:v>3008</c:v>
                </c:pt>
              </c:numCache>
            </c:numRef>
          </c:val>
          <c:extLst>
            <c:ext xmlns:c16="http://schemas.microsoft.com/office/drawing/2014/chart" uri="{C3380CC4-5D6E-409C-BE32-E72D297353CC}">
              <c16:uniqueId val="{00000000-4890-4F24-8613-9F92B2AEE5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4890-4F24-8613-9F92B2AEE5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4890-4F24-8613-9F92B2AEE5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90-4F24-8613-9F92B2AEE5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903</c:v>
                </c:pt>
                <c:pt idx="3">
                  <c:v>842</c:v>
                </c:pt>
                <c:pt idx="6">
                  <c:v>707</c:v>
                </c:pt>
                <c:pt idx="9">
                  <c:v>720</c:v>
                </c:pt>
                <c:pt idx="12">
                  <c:v>723</c:v>
                </c:pt>
              </c:numCache>
            </c:numRef>
          </c:val>
          <c:extLst>
            <c:ext xmlns:c16="http://schemas.microsoft.com/office/drawing/2014/chart" uri="{C3380CC4-5D6E-409C-BE32-E72D297353CC}">
              <c16:uniqueId val="{00000004-4890-4F24-8613-9F92B2AEE5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90-4F24-8613-9F92B2AEE5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90-4F24-8613-9F92B2AEE5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2170</c:v>
                </c:pt>
                <c:pt idx="3">
                  <c:v>2161</c:v>
                </c:pt>
                <c:pt idx="6">
                  <c:v>2220</c:v>
                </c:pt>
                <c:pt idx="9">
                  <c:v>2032</c:v>
                </c:pt>
                <c:pt idx="12">
                  <c:v>2005</c:v>
                </c:pt>
              </c:numCache>
            </c:numRef>
          </c:val>
          <c:extLst>
            <c:ext xmlns:c16="http://schemas.microsoft.com/office/drawing/2014/chart" uri="{C3380CC4-5D6E-409C-BE32-E72D297353CC}">
              <c16:uniqueId val="{00000007-4890-4F24-8613-9F92B2AEE5A2}"/>
            </c:ext>
          </c:extLst>
        </c:ser>
        <c:dLbls>
          <c:showLegendKey val="0"/>
          <c:showVal val="0"/>
          <c:showCatName val="0"/>
          <c:showSerName val="0"/>
          <c:showPercent val="0"/>
          <c:showBubbleSize val="0"/>
        </c:dLbls>
        <c:gapWidth val="100"/>
        <c:overlap val="100"/>
        <c:axId val="435941464"/>
        <c:axId val="435941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-49</c:v>
                </c:pt>
                <c:pt idx="2">
                  <c:v>#N/A</c:v>
                </c:pt>
                <c:pt idx="3">
                  <c:v>#N/A</c:v>
                </c:pt>
                <c:pt idx="4">
                  <c:v>-65</c:v>
                </c:pt>
                <c:pt idx="5">
                  <c:v>#N/A</c:v>
                </c:pt>
                <c:pt idx="6">
                  <c:v>#N/A</c:v>
                </c:pt>
                <c:pt idx="7">
                  <c:v>-86</c:v>
                </c:pt>
                <c:pt idx="8">
                  <c:v>#N/A</c:v>
                </c:pt>
                <c:pt idx="9">
                  <c:v>#N/A</c:v>
                </c:pt>
                <c:pt idx="10">
                  <c:v>-261</c:v>
                </c:pt>
                <c:pt idx="11">
                  <c:v>#N/A</c:v>
                </c:pt>
                <c:pt idx="12">
                  <c:v>#N/A</c:v>
                </c:pt>
                <c:pt idx="13">
                  <c:v>-280</c:v>
                </c:pt>
                <c:pt idx="14">
                  <c:v>#N/A</c:v>
                </c:pt>
              </c:numCache>
            </c:numRef>
          </c:val>
          <c:smooth val="0"/>
          <c:extLst>
            <c:ext xmlns:c16="http://schemas.microsoft.com/office/drawing/2014/chart" uri="{C3380CC4-5D6E-409C-BE32-E72D297353CC}">
              <c16:uniqueId val="{00000008-4890-4F24-8613-9F92B2AEE5A2}"/>
            </c:ext>
          </c:extLst>
        </c:ser>
        <c:dLbls>
          <c:showLegendKey val="0"/>
          <c:showVal val="0"/>
          <c:showCatName val="0"/>
          <c:showSerName val="0"/>
          <c:showPercent val="0"/>
          <c:showBubbleSize val="0"/>
        </c:dLbls>
        <c:marker val="1"/>
        <c:smooth val="0"/>
        <c:axId val="435941464"/>
        <c:axId val="435941856"/>
      </c:lineChart>
      <c:catAx>
        <c:axId val="435941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35941856"/>
        <c:crosses val="autoZero"/>
        <c:auto val="1"/>
        <c:lblAlgn val="ctr"/>
        <c:lblOffset val="100"/>
        <c:tickLblSkip val="1"/>
        <c:tickMarkSkip val="1"/>
        <c:noMultiLvlLbl val="0"/>
      </c:catAx>
      <c:valAx>
        <c:axId val="43594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941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26854</c:v>
                </c:pt>
                <c:pt idx="5">
                  <c:v>26582</c:v>
                </c:pt>
                <c:pt idx="8">
                  <c:v>25678</c:v>
                </c:pt>
                <c:pt idx="11">
                  <c:v>25052</c:v>
                </c:pt>
                <c:pt idx="14">
                  <c:v>24724</c:v>
                </c:pt>
              </c:numCache>
            </c:numRef>
          </c:val>
          <c:extLst>
            <c:ext xmlns:c16="http://schemas.microsoft.com/office/drawing/2014/chart" uri="{C3380CC4-5D6E-409C-BE32-E72D297353CC}">
              <c16:uniqueId val="{00000000-9EAA-4232-9156-CD7EB0BDC6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1013</c:v>
                </c:pt>
                <c:pt idx="5">
                  <c:v>1007</c:v>
                </c:pt>
                <c:pt idx="8">
                  <c:v>939</c:v>
                </c:pt>
                <c:pt idx="11">
                  <c:v>894</c:v>
                </c:pt>
                <c:pt idx="14">
                  <c:v>882</c:v>
                </c:pt>
              </c:numCache>
            </c:numRef>
          </c:val>
          <c:extLst>
            <c:ext xmlns:c16="http://schemas.microsoft.com/office/drawing/2014/chart" uri="{C3380CC4-5D6E-409C-BE32-E72D297353CC}">
              <c16:uniqueId val="{00000001-9EAA-4232-9156-CD7EB0BDC6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12418</c:v>
                </c:pt>
                <c:pt idx="5">
                  <c:v>15080</c:v>
                </c:pt>
                <c:pt idx="8">
                  <c:v>13475</c:v>
                </c:pt>
                <c:pt idx="11">
                  <c:v>13714</c:v>
                </c:pt>
                <c:pt idx="14">
                  <c:v>13454</c:v>
                </c:pt>
              </c:numCache>
            </c:numRef>
          </c:val>
          <c:extLst>
            <c:ext xmlns:c16="http://schemas.microsoft.com/office/drawing/2014/chart" uri="{C3380CC4-5D6E-409C-BE32-E72D297353CC}">
              <c16:uniqueId val="{00000002-9EAA-4232-9156-CD7EB0BDC6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EAA-4232-9156-CD7EB0BDC6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EAA-4232-9156-CD7EB0BDC6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19</c:v>
                </c:pt>
                <c:pt idx="3">
                  <c:v>18</c:v>
                </c:pt>
                <c:pt idx="6">
                  <c:v>16</c:v>
                </c:pt>
                <c:pt idx="9">
                  <c:v>15</c:v>
                </c:pt>
                <c:pt idx="12">
                  <c:v>14</c:v>
                </c:pt>
              </c:numCache>
            </c:numRef>
          </c:val>
          <c:extLst>
            <c:ext xmlns:c16="http://schemas.microsoft.com/office/drawing/2014/chart" uri="{C3380CC4-5D6E-409C-BE32-E72D297353CC}">
              <c16:uniqueId val="{00000005-9EAA-4232-9156-CD7EB0BDC6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3382</c:v>
                </c:pt>
                <c:pt idx="3">
                  <c:v>3415</c:v>
                </c:pt>
                <c:pt idx="6">
                  <c:v>3522</c:v>
                </c:pt>
                <c:pt idx="9">
                  <c:v>3434</c:v>
                </c:pt>
                <c:pt idx="12">
                  <c:v>3485</c:v>
                </c:pt>
              </c:numCache>
            </c:numRef>
          </c:val>
          <c:extLst>
            <c:ext xmlns:c16="http://schemas.microsoft.com/office/drawing/2014/chart" uri="{C3380CC4-5D6E-409C-BE32-E72D297353CC}">
              <c16:uniqueId val="{00000006-9EAA-4232-9156-CD7EB0BDC6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EAA-4232-9156-CD7EB0BDC6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11168</c:v>
                </c:pt>
                <c:pt idx="3">
                  <c:v>8576</c:v>
                </c:pt>
                <c:pt idx="6">
                  <c:v>6654</c:v>
                </c:pt>
                <c:pt idx="9">
                  <c:v>6928</c:v>
                </c:pt>
                <c:pt idx="12">
                  <c:v>7793</c:v>
                </c:pt>
              </c:numCache>
            </c:numRef>
          </c:val>
          <c:extLst>
            <c:ext xmlns:c16="http://schemas.microsoft.com/office/drawing/2014/chart" uri="{C3380CC4-5D6E-409C-BE32-E72D297353CC}">
              <c16:uniqueId val="{00000008-9EAA-4232-9156-CD7EB0BDC6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21</c:v>
                </c:pt>
                <c:pt idx="3">
                  <c:v>16</c:v>
                </c:pt>
                <c:pt idx="6">
                  <c:v>11</c:v>
                </c:pt>
                <c:pt idx="9">
                  <c:v>5</c:v>
                </c:pt>
                <c:pt idx="12">
                  <c:v>0</c:v>
                </c:pt>
              </c:numCache>
            </c:numRef>
          </c:val>
          <c:extLst>
            <c:ext xmlns:c16="http://schemas.microsoft.com/office/drawing/2014/chart" uri="{C3380CC4-5D6E-409C-BE32-E72D297353CC}">
              <c16:uniqueId val="{00000009-9EAA-4232-9156-CD7EB0BDC6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21150</c:v>
                </c:pt>
                <c:pt idx="3">
                  <c:v>21925</c:v>
                </c:pt>
                <c:pt idx="6">
                  <c:v>20049</c:v>
                </c:pt>
                <c:pt idx="9">
                  <c:v>19947</c:v>
                </c:pt>
                <c:pt idx="12">
                  <c:v>20292</c:v>
                </c:pt>
              </c:numCache>
            </c:numRef>
          </c:val>
          <c:extLst>
            <c:ext xmlns:c16="http://schemas.microsoft.com/office/drawing/2014/chart" uri="{C3380CC4-5D6E-409C-BE32-E72D297353CC}">
              <c16:uniqueId val="{0000000A-9EAA-4232-9156-CD7EB0BDC657}"/>
            </c:ext>
          </c:extLst>
        </c:ser>
        <c:dLbls>
          <c:showLegendKey val="0"/>
          <c:showVal val="0"/>
          <c:showCatName val="0"/>
          <c:showSerName val="0"/>
          <c:showPercent val="0"/>
          <c:showBubbleSize val="0"/>
        </c:dLbls>
        <c:gapWidth val="100"/>
        <c:overlap val="100"/>
        <c:axId val="435707032"/>
        <c:axId val="4357054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EAA-4232-9156-CD7EB0BDC657}"/>
            </c:ext>
          </c:extLst>
        </c:ser>
        <c:dLbls>
          <c:showLegendKey val="0"/>
          <c:showVal val="0"/>
          <c:showCatName val="0"/>
          <c:showSerName val="0"/>
          <c:showPercent val="0"/>
          <c:showBubbleSize val="0"/>
        </c:dLbls>
        <c:marker val="1"/>
        <c:smooth val="0"/>
        <c:axId val="435707032"/>
        <c:axId val="435705464"/>
      </c:lineChart>
      <c:catAx>
        <c:axId val="435707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35705464"/>
        <c:crosses val="autoZero"/>
        <c:auto val="1"/>
        <c:lblAlgn val="ctr"/>
        <c:lblOffset val="100"/>
        <c:tickLblSkip val="1"/>
        <c:tickMarkSkip val="1"/>
        <c:noMultiLvlLbl val="0"/>
      </c:catAx>
      <c:valAx>
        <c:axId val="435705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5707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2948</c:v>
                </c:pt>
                <c:pt idx="1">
                  <c:v>3065</c:v>
                </c:pt>
                <c:pt idx="2">
                  <c:v>2992</c:v>
                </c:pt>
              </c:numCache>
            </c:numRef>
          </c:val>
          <c:extLst>
            <c:ext xmlns:c16="http://schemas.microsoft.com/office/drawing/2014/chart" uri="{C3380CC4-5D6E-409C-BE32-E72D297353CC}">
              <c16:uniqueId val="{00000000-307B-4491-A361-6FBA3FDCB1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1073</c:v>
                </c:pt>
                <c:pt idx="1">
                  <c:v>1181</c:v>
                </c:pt>
                <c:pt idx="2">
                  <c:v>781</c:v>
                </c:pt>
              </c:numCache>
            </c:numRef>
          </c:val>
          <c:extLst>
            <c:ext xmlns:c16="http://schemas.microsoft.com/office/drawing/2014/chart" uri="{C3380CC4-5D6E-409C-BE32-E72D297353CC}">
              <c16:uniqueId val="{00000001-307B-4491-A361-6FBA3FDCB1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11896</c:v>
                </c:pt>
                <c:pt idx="1">
                  <c:v>11826</c:v>
                </c:pt>
                <c:pt idx="2">
                  <c:v>11928</c:v>
                </c:pt>
              </c:numCache>
            </c:numRef>
          </c:val>
          <c:extLst>
            <c:ext xmlns:c16="http://schemas.microsoft.com/office/drawing/2014/chart" uri="{C3380CC4-5D6E-409C-BE32-E72D297353CC}">
              <c16:uniqueId val="{00000002-307B-4491-A361-6FBA3FDCB137}"/>
            </c:ext>
          </c:extLst>
        </c:ser>
        <c:dLbls>
          <c:showLegendKey val="0"/>
          <c:showVal val="0"/>
          <c:showCatName val="0"/>
          <c:showSerName val="0"/>
          <c:showPercent val="0"/>
          <c:showBubbleSize val="0"/>
        </c:dLbls>
        <c:gapWidth val="120"/>
        <c:overlap val="100"/>
        <c:axId val="435708992"/>
        <c:axId val="435707816"/>
      </c:barChart>
      <c:catAx>
        <c:axId val="43570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35707816"/>
        <c:crosses val="autoZero"/>
        <c:auto val="1"/>
        <c:lblAlgn val="ctr"/>
        <c:lblOffset val="100"/>
        <c:tickLblSkip val="1"/>
        <c:tickMarkSkip val="1"/>
        <c:noMultiLvlLbl val="0"/>
      </c:catAx>
      <c:valAx>
        <c:axId val="435707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3570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{FBF884E9-40BF-454F-9035-CC46F24D7624}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E48-45D6-87FE-129EE8440B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{938B2E78-1F7F-4B7C-B135-08F091199FD1}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E48-45D6-87FE-129EE8440B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{B23052F3-58B0-423E-A43A-CE7233AD7D34}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E48-45D6-87FE-129EE8440B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{C5A8D16C-7037-4E6B-A84E-546830605CFE}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E48-45D6-87FE-129EE8440B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{F97F552B-DF90-4582-BAE1-D4387F360EE0}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E48-45D6-87FE-129EE8440B0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{A558BA1D-4491-4E1F-859B-8150DABB42C3}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E48-45D6-87FE-129EE8440B0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{ED99F940-584B-4960-8137-83194D3167D5}</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E48-45D6-87FE-129EE8440B0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{A580FCF3-F9B2-4B69-B93A-C9D9DB93E587}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E48-45D6-87FE-129EE8440B0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{24E67E8F-842D-4E37-82EC-7747EBE6DAC3}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E48-45D6-87FE-129EE8440B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51.2</c:v>
                </c:pt>
                <c:pt idx="16">
                  <c:v>53.1</c:v>
                </c:pt>
                <c:pt idx="24">
                  <c:v>54.9</c:v>
                </c:pt>
                <c:pt idx="32">
                  <c:v>56.5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E48-45D6-87FE-129EE8440B0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{B5C2D18D-24FE-44F7-9E90-4FF1BAC72920}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E48-45D6-87FE-129EE8440B0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{870FA223-6EFF-4450-A7B7-C34717C44A4D}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E48-45D6-87FE-129EE8440B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{0B4C0EC4-B209-4BCC-8FEB-4B88830C139E}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E48-45D6-87FE-129EE8440B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{F74BD334-FCB7-456C-B5C8-4F328A3C18BA}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E48-45D6-87FE-129EE8440B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{BB8B61ED-3200-4D30-A1EC-D3DC7C78BE15}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E48-45D6-87FE-129EE8440B03}"/>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{E7BF7A72-8BDF-4A0B-B3B7-53716AA3C10C}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E48-45D6-87FE-129EE8440B03}"/>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{528547FA-400D-426C-B3DE-98AB153E9A39}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E48-45D6-87FE-129EE8440B03}"/>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{91588B92-54B6-492A-B37D-51A3D3E34A33}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E48-45D6-87FE-129EE8440B03}"/>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{39E42E1E-DE93-4B62-B114-2A3FB009372D}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E48-45D6-87FE-129EE8440B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53.6</c:v>
                </c:pt>
                <c:pt idx="16">
                  <c:v>56.1</c:v>
                </c:pt>
                <c:pt idx="24">
                  <c:v>57.5</c:v>
                </c:pt>
                <c:pt idx="32">
                  <c:v>58.4</c:v>
                </c:pt>
              </c:numCache>
            </c:numRef>
          </c:xVal>
          <c:yVal>
            <c:numRef>
              <c:f>公会計指標分析・財政指標組合せ分析表!$BP$55:$DC$55</c:f>
              <c:numCache>
                <c:formatCode>#,##0.0;"▲ "#,##0.0</c:formatCode>
                <c:ptCount val="40"/>
                <c:pt idx="8">
                  <c:v>20.2</c:v>
                </c:pt>
                <c:pt idx="16">
                  <c:v>19</c:v>
                </c:pt>
                <c:pt idx="24">
                  <c:v>15.4</c:v>
                </c:pt>
                <c:pt idx="32">
                  <c:v>14.9</c:v>
                </c:pt>
              </c:numCache>
            </c:numRef>
          </c:yVal>
          <c:smooth val="0"/>
          <c:extLst>
            <c:ext xmlns:c16="http://schemas.microsoft.com/office/drawing/2014/chart" uri="{C3380CC4-5D6E-409C-BE32-E72D297353CC}">
              <c16:uniqueId val="{00000013-0E48-45D6-87FE-129EE8440B03}"/>
            </c:ext>
          </c:extLst>
        </c:ser>
        <c:dLbls>
          <c:showLegendKey val="0"/>
          <c:showVal val="1"/>
          <c:showCatName val="0"/>
          <c:showSerName val="0"/>
          <c:showPercent val="0"/>
          <c:showBubbleSize val="0"/>
        </c:dLbls>
        <c:axId val="107011624"/>
        <c:axId val="107012016"/>
      </c:scatterChart>
      <c:valAx>
        <c:axId val="107011624"/>
        <c:scaling>
          <c:orientation val="minMax"/>
          <c:max val="58.8"/>
          <c:min val="53.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012016"/>
        <c:crosses val="autoZero"/>
        <c:crossBetween val="midCat"/>
      </c:valAx>
      <c:valAx>
        <c:axId val="107012016"/>
        <c:scaling>
          <c:orientation val="minMax"/>
          <c:max val="21.1"/>
          <c:min val="1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011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{58125A36-7A57-476F-9962-DA371964C139}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D75-44FD-9E9B-EFF81AD375C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{4EBCB762-442E-486F-BB00-4A176F97A62E}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75-44FD-9E9B-EFF81AD375C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{4841F7F7-32AC-436E-BD1B-49C9DC198017}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75-44FD-9E9B-EFF81AD375C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{C2F4B503-794D-4ABE-91F8-02386861A906}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75-44FD-9E9B-EFF81AD375C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{C0E796BD-DC6F-47FB-8CB6-1D9CD6EA580D}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75-44FD-9E9B-EFF81AD375C1}"/>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{B7490F77-F26E-45CB-820E-7194B54B8EB7}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D75-44FD-9E9B-EFF81AD375C1}"/>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{58B44C8C-B65F-40A9-BE8C-64E494824FD6}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D75-44FD-9E9B-EFF81AD375C1}"/>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{293B41A8-B626-4492-8651-C0E6EE381CB2}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D75-44FD-9E9B-EFF81AD375C1}"/>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{6D51443A-5FA5-4D55-A19E-1FF9551B55BC}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D75-44FD-9E9B-EFF81AD375C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0</c:v>
                </c:pt>
                <c:pt idx="16">
                  <c:v>-0.6</c:v>
                </c:pt>
                <c:pt idx="24">
                  <c:v>-1.4</c:v>
                </c:pt>
                <c:pt idx="32">
                  <c:v>-2.1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D75-44FD-9E9B-EFF81AD375C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{E3A27DB9-A585-490D-BD4D-5D0E6BC68E6A}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D75-44FD-9E9B-EFF81AD375C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{337F2CBE-C6BD-481A-9456-898894820732}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75-44FD-9E9B-EFF81AD375C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{24586473-2B5B-4A77-A484-980D8A6D13A2}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75-44FD-9E9B-EFF81AD375C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{02450C1A-A05B-444C-8FF3-0CED28E17513}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75-44FD-9E9B-EFF81AD375C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{126C6A4E-3725-463B-A378-73EFD7E1D070}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75-44FD-9E9B-EFF81AD375C1}"/>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{8C89CB05-9480-4AB4-B011-5ECAC5F2547A}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D75-44FD-9E9B-EFF81AD375C1}"/>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{C3200604-85DD-4AFD-9836-20DD78A50D20}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D75-44FD-9E9B-EFF81AD375C1}"/>
                </c:ext>
              </c:extLst>
            </c:dLbl>
            <c:dLbl>
              <c:idx val="24"/>
              <c:layout>
                <c:manualLayout>
                  <c:x val="-4.509653070695374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{6278D44A-DEFD-48B2-9A9B-83658E74C9C0}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D75-44FD-9E9B-EFF81AD375C1}"/>
                </c:ext>
              </c:extLst>
            </c:dLbl>
            <c:dLbl>
              <c:idx val="32"/>
              <c:layout>
                <c:manualLayout>
                  <c:x val="-1.8171803637232468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{8FC677BC-4592-4FC7-98DA-2E13401BBAD8}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D75-44FD-9E9B-EFF81AD375C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8.6</c:v>
                </c:pt>
                <c:pt idx="16">
                  <c:v>8.5</c:v>
                </c:pt>
                <c:pt idx="24">
                  <c:v>8.5</c:v>
                </c:pt>
                <c:pt idx="32">
                  <c:v>8.5</c:v>
                </c:pt>
              </c:numCache>
            </c:numRef>
          </c:xVal>
          <c:yVal>
            <c:numRef>
              <c:f>公会計指標分析・財政指標組合せ分析表!$BP$77:$DC$77</c:f>
              <c:numCache>
                <c:formatCode>#,##0.0;"▲ "#,##0.0</c:formatCode>
                <c:ptCount val="40"/>
                <c:pt idx="0">
                  <c:v>32.799999999999997</c:v>
                </c:pt>
                <c:pt idx="8">
                  <c:v>20.2</c:v>
                </c:pt>
                <c:pt idx="16">
                  <c:v>19</c:v>
                </c:pt>
                <c:pt idx="24">
                  <c:v>15.4</c:v>
                </c:pt>
                <c:pt idx="32">
                  <c:v>14.9</c:v>
                </c:pt>
              </c:numCache>
            </c:numRef>
          </c:yVal>
          <c:smooth val="0"/>
          <c:extLst>
            <c:ext xmlns:c16="http://schemas.microsoft.com/office/drawing/2014/chart" uri="{C3380CC4-5D6E-409C-BE32-E72D297353CC}">
              <c16:uniqueId val="{00000013-3D75-44FD-9E9B-EFF81AD375C1}"/>
            </c:ext>
          </c:extLst>
        </c:ser>
        <c:dLbls>
          <c:showLegendKey val="0"/>
          <c:showVal val="1"/>
          <c:showCatName val="0"/>
          <c:showSerName val="0"/>
          <c:showPercent val="0"/>
          <c:showBubbleSize val="0"/>
        </c:dLbls>
        <c:axId val="564763808"/>
        <c:axId val="564768512"/>
      </c:scatterChart>
      <c:valAx>
        <c:axId val="564763808"/>
        <c:scaling>
          <c:orientation val="minMax"/>
          <c:max val="9.6"/>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64768512"/>
        <c:crosses val="autoZero"/>
        <c:crossBetween val="midCat"/>
      </c:valAx>
      <c:valAx>
        <c:axId val="564768512"/>
        <c:scaling>
          <c:orientation val="minMax"/>
          <c:max val="3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64763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元利償還金については、これまで継続的に実施してきた起債元金の繰上償還の効果等により、前年度比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前年度と同様に算入公債費等が元利償還金等を上回ったため実質公債費比率の分子は▲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元年度実質公債費比率（単年度）は前年度より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ポイント良化し、▲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今後も新規地方債の発行抑制や計画的な起債元金の繰上償還などに努める。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一般会計等では満期一括償還地方債を利用していない。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一般会計等に係る地方債の現在高は、防災行政無線デジタル化整備事業等の大型事業の影響により前年度比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345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百万円の増となった。また、公営企業債等繰入見込額は工業団地整備事業等の影響により前年度比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865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充当可能基金は、減債基金等の減により前年度比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百万円の減、基準財政需要額算入見込額は、下水債現在高の減に伴う下水道費算入見込額減等により前年度比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前年度と同様に充当可能財源等が将来負担額を上回ったため、将来負担比率の分子は▲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7,478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今後も公債費等義務的経費の削減などにより、財政健全化に努める。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長崎県西海市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前年度繰越金の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千万円を財政調整基金に、歳計剰余金</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を後年度の繰上償還の財源とするため減債基金に積立を行った</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財源不足を補う財政調整基金の取崩や当該年度の繰上償還に係る減債基金の取崩、その他</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取崩の影響で</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全体では</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における合併算定替終了に伴う収入減や、大型事業に係る事業費、公共施設の維持管理費等の増加に備えるため、一定額の財政調整基金を保ち、使途の明確化を図るため特定目的基金へ積立てることを予定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地域振興基金：地域の振興・発展に資する事業の財源とするため。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合併市町村振興基金：地域住民の連帯の強化及び地域の振興に資する事業の財源とするため。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社会福祉基金：社会福祉の推進を図る事業の財源とするため。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子ども夢基金：子どもたちのふるさとを思う気持ちを醸成し、将来への夢を抱き育む事業の財源とするため。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青少年スポーツ振興基金：市内学校等の児童生徒が行うスポーツ活動の支援事業の財源とするため。</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特定目的基金は各事業の財源として取崩を行ったが、地域振興基金の運用益積立やふるさと西海応援寄付金の寄附金積立により、前年度より約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億円増額し、年度末現在高で約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基金の使途の明確化を図るため、特定目的基金への積立を推進し、長期的な債券運用等を行いながら基金の目的に沿った事業の財源とするため取崩を行っていく。</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前年度繰越金の</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千万円を積立てたが、</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事業の財源不足等により約</a:t>
          </a:r>
          <a:r>
            <a:rPr kumimoji="1" lang="en-US"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億円を取り崩した</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ことで</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、年度末残高は約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憶</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普通交付税の合併算定替終了や人口減少に伴う税収等の減少、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大型事業に係る事業費</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や</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公共施設の維持管理費等の増加に備えるため</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一定水準の基金額を維持する。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減債基金は後年の繰上償還の財源とするため</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億円を積立てたが、当該年度における繰上償還の財源とするため約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億円の取崩したことで、年度末現在高は約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千万円となった。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公債費抑制のため繰上償還を行っていくため一定水準の基金額を維持する。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27,463
27,013
241.60
24,022,704
22,773,131
1,054,497
12,373,770
20,341,163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D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D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D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00000000-0008-0000-0D00-000039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本市の有形固定資産減価償却率は類似団体平均値と比較すると</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56.5</a:t>
          </a:r>
          <a:r>
            <a:rPr kumimoji="1" lang="ja-JP" altLang="ja-JP" sz="1100">
              <a:solidFill>
                <a:schemeClr val="dk1"/>
              </a:solidFill>
              <a:effectLst/>
              <a:latin typeface="+mn-lt"/>
              <a:ea typeface="+mn-ea"/>
              <a:cs typeface="+mn-cs"/>
            </a:rPr>
            <a:t>％となっている。市町合併による公共施設保有数が多</a:t>
          </a:r>
          <a:r>
            <a:rPr kumimoji="1" lang="ja-JP" altLang="en-US" sz="1100">
              <a:solidFill>
                <a:schemeClr val="dk1"/>
              </a:solidFill>
              <a:effectLst/>
              <a:latin typeface="+mn-lt"/>
              <a:ea typeface="+mn-ea"/>
              <a:cs typeface="+mn-cs"/>
            </a:rPr>
            <a:t>く</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また耐用年数が残り少ない施設もあるため、</a:t>
          </a:r>
          <a:r>
            <a:rPr kumimoji="1" lang="ja-JP" altLang="ja-JP" sz="1100">
              <a:solidFill>
                <a:schemeClr val="dk1"/>
              </a:solidFill>
              <a:effectLst/>
              <a:latin typeface="+mn-lt"/>
              <a:ea typeface="+mn-ea"/>
              <a:cs typeface="+mn-cs"/>
            </a:rPr>
            <a:t>今後老朽化が進むと類似団体平均値を上回ることが想定される。</a:t>
          </a:r>
          <a:endParaRPr lang="ja-JP" altLang="ja-JP">
            <a:effectLst/>
          </a:endParaRPr>
        </a:p>
        <a:p>
          <a:r>
            <a:rPr kumimoji="1" lang="ja-JP" altLang="ja-JP" sz="1100">
              <a:solidFill>
                <a:schemeClr val="dk1"/>
              </a:solidFill>
              <a:effectLst/>
              <a:latin typeface="+mn-lt"/>
              <a:ea typeface="+mn-ea"/>
              <a:cs typeface="+mn-cs"/>
            </a:rPr>
            <a:t>　当比率の上昇を抑制するため、公共施設等総合管理計画に基づいて老朽化した公共施設の集約化・複合化や除却に努める。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00000000-0008-0000-0D00-000047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99822</xdr:rowOff>
    </xdr:from>
    <xdr:to>
      <xdr:col>23</xdr:col>
      <xdr:colOff>85090</xdr:colOff>
      <xdr:row>35</xdr:row>
      <xdr:rowOff>11557</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flipV="1">
          <a:off x="4760595" y="5671947"/>
          <a:ext cx="1270" cy="1111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73" name="有形固定資産減価償却率最小値テキスト">
          <a:extLst>
            <a:ext uri="{FF2B5EF4-FFF2-40B4-BE49-F238E27FC236}">
              <a16:creationId xmlns:a16="http://schemas.microsoft.com/office/drawing/2014/main" id="{00000000-0008-0000-0D00-000049000000}"/>
            </a:ext>
          </a:extLst>
        </xdr:cNvPr>
        <xdr:cNvSpPr txBox="1"/>
      </xdr:nvSpPr>
      <xdr:spPr>
        <a:xfrm>
          <a:off x="48133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46499</xdr:rowOff>
    </xdr:from>
    <xdr:ext cx="405111" cy="259045"/>
    <xdr:sp macro="" textlink="">
      <xdr:nvSpPr>
        <xdr:cNvPr id="75" name="有形固定資産減価償却率最大値テキスト">
          <a:extLst>
            <a:ext uri="{FF2B5EF4-FFF2-40B4-BE49-F238E27FC236}">
              <a16:creationId xmlns:a16="http://schemas.microsoft.com/office/drawing/2014/main" id="{00000000-0008-0000-0D00-00004B000000}"/>
            </a:ext>
          </a:extLst>
        </xdr:cNvPr>
        <xdr:cNvSpPr txBox="1"/>
      </xdr:nvSpPr>
      <xdr:spPr>
        <a:xfrm>
          <a:off x="4813300" y="5447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99822</xdr:rowOff>
    </xdr:from>
    <xdr:to>
      <xdr:col>23</xdr:col>
      <xdr:colOff>174625</xdr:colOff>
      <xdr:row>28</xdr:row>
      <xdr:rowOff>99822</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567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77" name="有形固定資産減価償却率平均値テキスト">
          <a:extLst>
            <a:ext uri="{FF2B5EF4-FFF2-40B4-BE49-F238E27FC236}">
              <a16:creationId xmlns:a16="http://schemas.microsoft.com/office/drawing/2014/main" id="{00000000-0008-0000-0D00-00004D000000}"/>
            </a:ext>
          </a:extLst>
        </xdr:cNvPr>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57150</xdr:rowOff>
    </xdr:from>
    <xdr:to>
      <xdr:col>19</xdr:col>
      <xdr:colOff>187325</xdr:colOff>
      <xdr:row>31</xdr:row>
      <xdr:rowOff>158750</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000500" y="614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26924</xdr:rowOff>
    </xdr:from>
    <xdr:to>
      <xdr:col>15</xdr:col>
      <xdr:colOff>187325</xdr:colOff>
      <xdr:row>31</xdr:row>
      <xdr:rowOff>128524</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3238500" y="611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144399</xdr:rowOff>
    </xdr:from>
    <xdr:to>
      <xdr:col>11</xdr:col>
      <xdr:colOff>187325</xdr:colOff>
      <xdr:row>31</xdr:row>
      <xdr:rowOff>74549</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2476500" y="605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80899</xdr:rowOff>
    </xdr:from>
    <xdr:to>
      <xdr:col>7</xdr:col>
      <xdr:colOff>187325</xdr:colOff>
      <xdr:row>32</xdr:row>
      <xdr:rowOff>11049</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1714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88" name="楕円 87">
          <a:extLst>
            <a:ext uri="{FF2B5EF4-FFF2-40B4-BE49-F238E27FC236}">
              <a16:creationId xmlns:a16="http://schemas.microsoft.com/office/drawing/2014/main" id="{00000000-0008-0000-0D00-000058000000}"/>
            </a:ext>
          </a:extLst>
        </xdr:cNvPr>
        <xdr:cNvSpPr/>
      </xdr:nvSpPr>
      <xdr:spPr>
        <a:xfrm>
          <a:off x="47117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58437</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D00-000059000000}"/>
            </a:ext>
          </a:extLst>
        </xdr:cNvPr>
        <xdr:cNvSpPr txBox="1"/>
      </xdr:nvSpPr>
      <xdr:spPr>
        <a:xfrm>
          <a:off x="4813300" y="5973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1016</xdr:rowOff>
    </xdr:from>
    <xdr:to>
      <xdr:col>19</xdr:col>
      <xdr:colOff>187325</xdr:colOff>
      <xdr:row>31</xdr:row>
      <xdr:rowOff>102616</xdr:rowOff>
    </xdr:to>
    <xdr:sp macro="" textlink="">
      <xdr:nvSpPr>
        <xdr:cNvPr id="90" name="楕円 89">
          <a:extLst>
            <a:ext uri="{FF2B5EF4-FFF2-40B4-BE49-F238E27FC236}">
              <a16:creationId xmlns:a16="http://schemas.microsoft.com/office/drawing/2014/main" id="{00000000-0008-0000-0D00-00005A000000}"/>
            </a:ext>
          </a:extLst>
        </xdr:cNvPr>
        <xdr:cNvSpPr/>
      </xdr:nvSpPr>
      <xdr:spPr>
        <a:xfrm>
          <a:off x="4000500" y="60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51816</xdr:rowOff>
    </xdr:from>
    <xdr:to>
      <xdr:col>23</xdr:col>
      <xdr:colOff>85725</xdr:colOff>
      <xdr:row>31</xdr:row>
      <xdr:rowOff>86360</xdr:rowOff>
    </xdr:to>
    <xdr:cxnSp macro="">
      <xdr:nvCxnSpPr>
        <xdr:cNvPr id="91" name="直線コネクタ 90">
          <a:extLst>
            <a:ext uri="{FF2B5EF4-FFF2-40B4-BE49-F238E27FC236}">
              <a16:creationId xmlns:a16="http://schemas.microsoft.com/office/drawing/2014/main" id="{00000000-0008-0000-0D00-00005B000000}"/>
            </a:ext>
          </a:extLst>
        </xdr:cNvPr>
        <xdr:cNvCxnSpPr/>
      </xdr:nvCxnSpPr>
      <xdr:spPr>
        <a:xfrm>
          <a:off x="4051300" y="6138291"/>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133604</xdr:rowOff>
    </xdr:from>
    <xdr:to>
      <xdr:col>15</xdr:col>
      <xdr:colOff>187325</xdr:colOff>
      <xdr:row>31</xdr:row>
      <xdr:rowOff>63754</xdr:rowOff>
    </xdr:to>
    <xdr:sp macro="" textlink="">
      <xdr:nvSpPr>
        <xdr:cNvPr id="92" name="楕円 91">
          <a:extLst>
            <a:ext uri="{FF2B5EF4-FFF2-40B4-BE49-F238E27FC236}">
              <a16:creationId xmlns:a16="http://schemas.microsoft.com/office/drawing/2014/main" id="{00000000-0008-0000-0D00-00005C000000}"/>
            </a:ext>
          </a:extLst>
        </xdr:cNvPr>
        <xdr:cNvSpPr/>
      </xdr:nvSpPr>
      <xdr:spPr>
        <a:xfrm>
          <a:off x="3238500" y="60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12954</xdr:rowOff>
    </xdr:from>
    <xdr:to>
      <xdr:col>19</xdr:col>
      <xdr:colOff>136525</xdr:colOff>
      <xdr:row>31</xdr:row>
      <xdr:rowOff>51816</xdr:rowOff>
    </xdr:to>
    <xdr:cxnSp macro="">
      <xdr:nvCxnSpPr>
        <xdr:cNvPr id="93" name="直線コネクタ 92">
          <a:extLst>
            <a:ext uri="{FF2B5EF4-FFF2-40B4-BE49-F238E27FC236}">
              <a16:creationId xmlns:a16="http://schemas.microsoft.com/office/drawing/2014/main" id="{00000000-0008-0000-0D00-00005D000000}"/>
            </a:ext>
          </a:extLst>
        </xdr:cNvPr>
        <xdr:cNvCxnSpPr/>
      </xdr:nvCxnSpPr>
      <xdr:spPr>
        <a:xfrm>
          <a:off x="3289300" y="6099429"/>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92583</xdr:rowOff>
    </xdr:from>
    <xdr:to>
      <xdr:col>11</xdr:col>
      <xdr:colOff>187325</xdr:colOff>
      <xdr:row>31</xdr:row>
      <xdr:rowOff>22733</xdr:rowOff>
    </xdr:to>
    <xdr:sp macro="" textlink="">
      <xdr:nvSpPr>
        <xdr:cNvPr id="94" name="楕円 93">
          <a:extLst>
            <a:ext uri="{FF2B5EF4-FFF2-40B4-BE49-F238E27FC236}">
              <a16:creationId xmlns:a16="http://schemas.microsoft.com/office/drawing/2014/main" id="{00000000-0008-0000-0D00-00005E000000}"/>
            </a:ext>
          </a:extLst>
        </xdr:cNvPr>
        <xdr:cNvSpPr/>
      </xdr:nvSpPr>
      <xdr:spPr>
        <a:xfrm>
          <a:off x="2476500" y="600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143383</xdr:rowOff>
    </xdr:from>
    <xdr:to>
      <xdr:col>15</xdr:col>
      <xdr:colOff>136525</xdr:colOff>
      <xdr:row>31</xdr:row>
      <xdr:rowOff>12954</xdr:rowOff>
    </xdr:to>
    <xdr:cxnSp macro="">
      <xdr:nvCxnSpPr>
        <xdr:cNvPr id="95" name="直線コネクタ 94">
          <a:extLst>
            <a:ext uri="{FF2B5EF4-FFF2-40B4-BE49-F238E27FC236}">
              <a16:creationId xmlns:a16="http://schemas.microsoft.com/office/drawing/2014/main" id="{00000000-0008-0000-0D00-00005F000000}"/>
            </a:ext>
          </a:extLst>
        </xdr:cNvPr>
        <xdr:cNvCxnSpPr/>
      </xdr:nvCxnSpPr>
      <xdr:spPr>
        <a:xfrm>
          <a:off x="2527300" y="6058408"/>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149877</xdr:rowOff>
    </xdr:from>
    <xdr:ext cx="405111" cy="259045"/>
    <xdr:sp macro="" textlink="">
      <xdr:nvSpPr>
        <xdr:cNvPr id="96" name="n_1aveValue有形固定資産減価償却率">
          <a:extLst>
            <a:ext uri="{FF2B5EF4-FFF2-40B4-BE49-F238E27FC236}">
              <a16:creationId xmlns:a16="http://schemas.microsoft.com/office/drawing/2014/main" id="{00000000-0008-0000-0D00-000060000000}"/>
            </a:ext>
          </a:extLst>
        </xdr:cNvPr>
        <xdr:cNvSpPr txBox="1"/>
      </xdr:nvSpPr>
      <xdr:spPr>
        <a:xfrm>
          <a:off x="3836044" y="623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119651</xdr:rowOff>
    </xdr:from>
    <xdr:ext cx="405111" cy="259045"/>
    <xdr:sp macro="" textlink="">
      <xdr:nvSpPr>
        <xdr:cNvPr id="97" name="n_2aveValue有形固定資産減価償却率">
          <a:extLst>
            <a:ext uri="{FF2B5EF4-FFF2-40B4-BE49-F238E27FC236}">
              <a16:creationId xmlns:a16="http://schemas.microsoft.com/office/drawing/2014/main" id="{00000000-0008-0000-0D00-000061000000}"/>
            </a:ext>
          </a:extLst>
        </xdr:cNvPr>
        <xdr:cNvSpPr txBox="1"/>
      </xdr:nvSpPr>
      <xdr:spPr>
        <a:xfrm>
          <a:off x="3086744" y="6206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65676</xdr:rowOff>
    </xdr:from>
    <xdr:ext cx="405111" cy="259045"/>
    <xdr:sp macro="" textlink="">
      <xdr:nvSpPr>
        <xdr:cNvPr id="98" name="n_3aveValue有形固定資産減価償却率">
          <a:extLst>
            <a:ext uri="{FF2B5EF4-FFF2-40B4-BE49-F238E27FC236}">
              <a16:creationId xmlns:a16="http://schemas.microsoft.com/office/drawing/2014/main" id="{00000000-0008-0000-0D00-000062000000}"/>
            </a:ext>
          </a:extLst>
        </xdr:cNvPr>
        <xdr:cNvSpPr txBox="1"/>
      </xdr:nvSpPr>
      <xdr:spPr>
        <a:xfrm>
          <a:off x="23247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27576</xdr:rowOff>
    </xdr:from>
    <xdr:ext cx="405111" cy="259045"/>
    <xdr:sp macro="" textlink="">
      <xdr:nvSpPr>
        <xdr:cNvPr id="99" name="n_4aveValue有形固定資産減価償却率">
          <a:extLst>
            <a:ext uri="{FF2B5EF4-FFF2-40B4-BE49-F238E27FC236}">
              <a16:creationId xmlns:a16="http://schemas.microsoft.com/office/drawing/2014/main" id="{00000000-0008-0000-0D00-000063000000}"/>
            </a:ext>
          </a:extLst>
        </xdr:cNvPr>
        <xdr:cNvSpPr txBox="1"/>
      </xdr:nvSpPr>
      <xdr:spPr>
        <a:xfrm>
          <a:off x="1562744" y="5942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119143</xdr:rowOff>
    </xdr:from>
    <xdr:ext cx="405111" cy="259045"/>
    <xdr:sp macro="" textlink="">
      <xdr:nvSpPr>
        <xdr:cNvPr id="100" name="n_1mainValue有形固定資産減価償却率">
          <a:extLst>
            <a:ext uri="{FF2B5EF4-FFF2-40B4-BE49-F238E27FC236}">
              <a16:creationId xmlns:a16="http://schemas.microsoft.com/office/drawing/2014/main" id="{00000000-0008-0000-0D00-000064000000}"/>
            </a:ext>
          </a:extLst>
        </xdr:cNvPr>
        <xdr:cNvSpPr txBox="1"/>
      </xdr:nvSpPr>
      <xdr:spPr>
        <a:xfrm>
          <a:off x="3836044" y="5862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80281</xdr:rowOff>
    </xdr:from>
    <xdr:ext cx="405111" cy="259045"/>
    <xdr:sp macro="" textlink="">
      <xdr:nvSpPr>
        <xdr:cNvPr id="101" name="n_2mainValue有形固定資産減価償却率">
          <a:extLst>
            <a:ext uri="{FF2B5EF4-FFF2-40B4-BE49-F238E27FC236}">
              <a16:creationId xmlns:a16="http://schemas.microsoft.com/office/drawing/2014/main" id="{00000000-0008-0000-0D00-000065000000}"/>
            </a:ext>
          </a:extLst>
        </xdr:cNvPr>
        <xdr:cNvSpPr txBox="1"/>
      </xdr:nvSpPr>
      <xdr:spPr>
        <a:xfrm>
          <a:off x="3086744" y="582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39260</xdr:rowOff>
    </xdr:from>
    <xdr:ext cx="405111" cy="259045"/>
    <xdr:sp macro="" textlink="">
      <xdr:nvSpPr>
        <xdr:cNvPr id="102" name="n_3mainValue有形固定資産減価償却率">
          <a:extLst>
            <a:ext uri="{FF2B5EF4-FFF2-40B4-BE49-F238E27FC236}">
              <a16:creationId xmlns:a16="http://schemas.microsoft.com/office/drawing/2014/main" id="{00000000-0008-0000-0D00-000066000000}"/>
            </a:ext>
          </a:extLst>
        </xdr:cNvPr>
        <xdr:cNvSpPr txBox="1"/>
      </xdr:nvSpPr>
      <xdr:spPr>
        <a:xfrm>
          <a:off x="2324744"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本市の債務償還比率は類似団体平均値と比較すると</a:t>
          </a:r>
          <a:r>
            <a:rPr kumimoji="1" lang="en-US" altLang="ja-JP" sz="1100">
              <a:solidFill>
                <a:schemeClr val="dk1"/>
              </a:solidFill>
              <a:effectLst/>
              <a:latin typeface="+mn-lt"/>
              <a:ea typeface="+mn-ea"/>
              <a:cs typeface="+mn-cs"/>
            </a:rPr>
            <a:t>191.5</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415.8</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工業団地整備事業などの大型事業の</a:t>
          </a:r>
          <a:r>
            <a:rPr kumimoji="1" lang="ja-JP" altLang="en-US" sz="1100">
              <a:solidFill>
                <a:schemeClr val="dk1"/>
              </a:solidFill>
              <a:effectLst/>
              <a:latin typeface="+mn-lt"/>
              <a:ea typeface="+mn-ea"/>
              <a:cs typeface="+mn-cs"/>
            </a:rPr>
            <a:t>実施</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公営企業債等繰入見込額が増加しており、将来負担額が増加している。今後も</a:t>
          </a:r>
          <a:r>
            <a:rPr kumimoji="1" lang="ja-JP" altLang="ja-JP" sz="1100">
              <a:solidFill>
                <a:schemeClr val="dk1"/>
              </a:solidFill>
              <a:effectLst/>
              <a:latin typeface="+mn-lt"/>
              <a:ea typeface="+mn-ea"/>
              <a:cs typeface="+mn-cs"/>
            </a:rPr>
            <a:t>、新規の地方債発行抑制や計画的な地方債繰上償還など、債務の減少に努める。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148978</xdr:rowOff>
    </xdr:from>
    <xdr:to>
      <xdr:col>76</xdr:col>
      <xdr:colOff>21589</xdr:colOff>
      <xdr:row>35</xdr:row>
      <xdr:rowOff>50779</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378203"/>
          <a:ext cx="1269" cy="144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54606</xdr:rowOff>
    </xdr:from>
    <xdr:ext cx="560923"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8268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50779</xdr:rowOff>
    </xdr:from>
    <xdr:to>
      <xdr:col>76</xdr:col>
      <xdr:colOff>111125</xdr:colOff>
      <xdr:row>35</xdr:row>
      <xdr:rowOff>50779</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823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95655</xdr:rowOff>
    </xdr:from>
    <xdr:ext cx="405111"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15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148978</xdr:rowOff>
    </xdr:from>
    <xdr:to>
      <xdr:col>76</xdr:col>
      <xdr:colOff>111125</xdr:colOff>
      <xdr:row>26</xdr:row>
      <xdr:rowOff>148978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37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53858</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596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75431</xdr:rowOff>
    </xdr:from>
    <xdr:to>
      <xdr:col>76</xdr:col>
      <xdr:colOff>73025</xdr:colOff>
      <xdr:row>31</xdr:row>
      <xdr:rowOff>5581</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599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48923</xdr:rowOff>
    </xdr:from>
    <xdr:to>
      <xdr:col>72</xdr:col>
      <xdr:colOff>123825</xdr:colOff>
      <xdr:row>30</xdr:row>
      <xdr:rowOff>150523</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596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32731</xdr:rowOff>
    </xdr:from>
    <xdr:to>
      <xdr:col>68</xdr:col>
      <xdr:colOff>123825</xdr:colOff>
      <xdr:row>30</xdr:row>
      <xdr:rowOff>134331</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59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16058</xdr:rowOff>
    </xdr:from>
    <xdr:to>
      <xdr:col>64</xdr:col>
      <xdr:colOff>123825</xdr:colOff>
      <xdr:row>30</xdr:row>
      <xdr:rowOff>117658</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59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21936</xdr:rowOff>
    </xdr:from>
    <xdr:to>
      <xdr:col>60</xdr:col>
      <xdr:colOff>123825</xdr:colOff>
      <xdr:row>30</xdr:row>
      <xdr:rowOff>123536</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593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17187</xdr:rowOff>
    </xdr:from>
    <xdr:to>
      <xdr:col>76</xdr:col>
      <xdr:colOff>73025</xdr:colOff>
      <xdr:row>29</xdr:row>
      <xdr:rowOff>118787</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57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40064</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561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101678</xdr:rowOff>
    </xdr:from>
    <xdr:to>
      <xdr:col>72</xdr:col>
      <xdr:colOff>123825</xdr:colOff>
      <xdr:row>29</xdr:row>
      <xdr:rowOff>31828</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5673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152478</xdr:rowOff>
    </xdr:from>
    <xdr:to>
      <xdr:col>76</xdr:col>
      <xdr:colOff>22225</xdr:colOff>
      <xdr:row>29</xdr:row>
      <xdr:rowOff>67987</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4084300" y="5724603"/>
          <a:ext cx="711200" cy="8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72651</xdr:rowOff>
    </xdr:from>
    <xdr:to>
      <xdr:col>68</xdr:col>
      <xdr:colOff>123825</xdr:colOff>
      <xdr:row>29</xdr:row>
      <xdr:rowOff>2801</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564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123451</xdr:rowOff>
    </xdr:from>
    <xdr:to>
      <xdr:col>72</xdr:col>
      <xdr:colOff>73025</xdr:colOff>
      <xdr:row>28</xdr:row>
      <xdr:rowOff>152478</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3322300" y="5695576"/>
          <a:ext cx="762000" cy="29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52020</xdr:rowOff>
    </xdr:from>
    <xdr:to>
      <xdr:col>64</xdr:col>
      <xdr:colOff>123825</xdr:colOff>
      <xdr:row>28</xdr:row>
      <xdr:rowOff>153620</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56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102820</xdr:rowOff>
    </xdr:from>
    <xdr:to>
      <xdr:col>68</xdr:col>
      <xdr:colOff>73025</xdr:colOff>
      <xdr:row>28</xdr:row>
      <xdr:rowOff>123451</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a:off x="12560300" y="5674945"/>
          <a:ext cx="762000" cy="2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151574</xdr:rowOff>
    </xdr:from>
    <xdr:to>
      <xdr:col>60</xdr:col>
      <xdr:colOff>123825</xdr:colOff>
      <xdr:row>29</xdr:row>
      <xdr:rowOff>81724</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57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102820</xdr:rowOff>
    </xdr:from>
    <xdr:to>
      <xdr:col>64</xdr:col>
      <xdr:colOff>73025</xdr:colOff>
      <xdr:row>29</xdr:row>
      <xdr:rowOff>30924</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1798300" y="5674945"/>
          <a:ext cx="762000" cy="9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141650</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605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125458</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604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108785</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602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114663</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60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48355</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544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19328</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542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170147</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5399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98251</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549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27,463
27,013
241.60
24,022,704
22,773,131
1,054,497
12,373,770
20,341,163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0</xdr:rowOff>
    </xdr:from>
    <xdr:to>
      <xdr:col>24</xdr:col>
      <xdr:colOff>62865</xdr:colOff>
      <xdr:row>41</xdr:row>
      <xdr:rowOff>74295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82930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78122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74295</xdr:rowOff>
    </xdr:from>
    <xdr:to>
      <xdr:col>24</xdr:col>
      <xdr:colOff>152400</xdr:colOff>
      <xdr:row>41</xdr:row>
      <xdr:rowOff>74295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0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118127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60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0</xdr:rowOff>
    </xdr:from>
    <xdr:to>
      <xdr:col>24</xdr:col>
      <xdr:colOff>152400</xdr:colOff>
      <xdr:row>34</xdr:row>
      <xdr:rowOff>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20972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6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4445</xdr:rowOff>
    </xdr:from>
    <xdr:to>
      <xdr:col>20</xdr:col>
      <xdr:colOff>38100</xdr:colOff>
      <xdr:row>37</xdr:row>
      <xdr:rowOff>106045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135890</xdr:rowOff>
    </xdr:from>
    <xdr:to>
      <xdr:col>15</xdr:col>
      <xdr:colOff>101600</xdr:colOff>
      <xdr:row>37</xdr:row>
      <xdr:rowOff>66040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99695</xdr:rowOff>
    </xdr:from>
    <xdr:to>
      <xdr:col>10</xdr:col>
      <xdr:colOff>165100</xdr:colOff>
      <xdr:row>37</xdr:row>
      <xdr:rowOff>29845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67310</xdr:rowOff>
    </xdr:from>
    <xdr:to>
      <xdr:col>6</xdr:col>
      <xdr:colOff>38100</xdr:colOff>
      <xdr:row>37</xdr:row>
      <xdr:rowOff>168910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65405</xdr:rowOff>
    </xdr:from>
    <xdr:to>
      <xdr:col>24</xdr:col>
      <xdr:colOff>114300</xdr:colOff>
      <xdr:row>36</xdr:row>
      <xdr:rowOff>167005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88282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29210</xdr:rowOff>
    </xdr:from>
    <xdr:to>
      <xdr:col>20</xdr:col>
      <xdr:colOff>38100</xdr:colOff>
      <xdr:row>36</xdr:row>
      <xdr:rowOff>130810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80010</xdr:rowOff>
    </xdr:from>
    <xdr:to>
      <xdr:col>24</xdr:col>
      <xdr:colOff>63500</xdr:colOff>
      <xdr:row>36</xdr:row>
      <xdr:rowOff>116205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25221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164465</xdr:rowOff>
    </xdr:from>
    <xdr:to>
      <xdr:col>15</xdr:col>
      <xdr:colOff>101600</xdr:colOff>
      <xdr:row>36</xdr:row>
      <xdr:rowOff>94615</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43815</xdr:rowOff>
    </xdr:from>
    <xdr:to>
      <xdr:col>19</xdr:col>
      <xdr:colOff>177800</xdr:colOff>
      <xdr:row>36</xdr:row>
      <xdr:rowOff>80010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2160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111125</xdr:rowOff>
    </xdr:from>
    <xdr:to>
      <xdr:col>10</xdr:col>
      <xdr:colOff>165100</xdr:colOff>
      <xdr:row>36</xdr:row>
      <xdr:rowOff>41275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11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161925</xdr:rowOff>
    </xdr:from>
    <xdr:to>
      <xdr:col>15</xdr:col>
      <xdr:colOff>50800</xdr:colOff>
      <xdr:row>36</xdr:row>
      <xdr:rowOff>43815</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16267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97172</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57167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20972</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13987</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147337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111142</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94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00000000-0008-0000-0E00-000060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00000000-0008-0000-0E00-000061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00000000-0008-0000-0E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155162</xdr:rowOff>
    </xdr:from>
    <xdr:to>
      <xdr:col>54</xdr:col>
      <xdr:colOff>189865</xdr:colOff>
      <xdr:row>42</xdr:row>
      <xdr:rowOff>20079</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flipV="1">
          <a:off x="10476865" y="5813012"/>
          <a:ext cx="0" cy="1407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23906</xdr:rowOff>
    </xdr:from>
    <xdr:ext cx="469744" cy="259045"/>
    <xdr:sp macro="" textlink="">
      <xdr:nvSpPr>
        <xdr:cNvPr id="112" name="【道路】&#10;一人当たり延長最小値テキスト">
          <a:extLst>
            <a:ext uri="{FF2B5EF4-FFF2-40B4-BE49-F238E27FC236}">
              <a16:creationId xmlns:a16="http://schemas.microsoft.com/office/drawing/2014/main" id="{00000000-0008-0000-0E00-000070000000}"/>
            </a:ext>
          </a:extLst>
        </xdr:cNvPr>
        <xdr:cNvSpPr txBox="1"/>
      </xdr:nvSpPr>
      <xdr:spPr>
        <a:xfrm>
          <a:off x="10515600" y="7224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20079</xdr:rowOff>
    </xdr:from>
    <xdr:to>
      <xdr:col>55</xdr:col>
      <xdr:colOff>88900</xdr:colOff>
      <xdr:row>42</xdr:row>
      <xdr:rowOff>20079</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722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101839</xdr:rowOff>
    </xdr:from>
    <xdr:ext cx="534377" cy="259045"/>
    <xdr:sp macro="" textlink="">
      <xdr:nvSpPr>
        <xdr:cNvPr id="114" name="【道路】&#10;一人当たり延長最大値テキスト">
          <a:extLst>
            <a:ext uri="{FF2B5EF4-FFF2-40B4-BE49-F238E27FC236}">
              <a16:creationId xmlns:a16="http://schemas.microsoft.com/office/drawing/2014/main" id="{00000000-0008-0000-0E00-000072000000}"/>
            </a:ext>
          </a:extLst>
        </xdr:cNvPr>
        <xdr:cNvSpPr txBox="1"/>
      </xdr:nvSpPr>
      <xdr:spPr>
        <a:xfrm>
          <a:off x="10515600" y="558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155162</xdr:rowOff>
    </xdr:from>
    <xdr:to>
      <xdr:col>55</xdr:col>
      <xdr:colOff>88900</xdr:colOff>
      <xdr:row>33</xdr:row>
      <xdr:rowOff>155162</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5813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71131</xdr:rowOff>
    </xdr:from>
    <xdr:ext cx="534377" cy="259045"/>
    <xdr:sp macro="" textlink="">
      <xdr:nvSpPr>
        <xdr:cNvPr id="116" name="【道路】&#10;一人当たり延長平均値テキスト">
          <a:extLst>
            <a:ext uri="{FF2B5EF4-FFF2-40B4-BE49-F238E27FC236}">
              <a16:creationId xmlns:a16="http://schemas.microsoft.com/office/drawing/2014/main" id="{00000000-0008-0000-0E00-000074000000}"/>
            </a:ext>
          </a:extLst>
        </xdr:cNvPr>
        <xdr:cNvSpPr txBox="1"/>
      </xdr:nvSpPr>
      <xdr:spPr>
        <a:xfrm>
          <a:off x="10515600" y="6586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92704</xdr:rowOff>
    </xdr:from>
    <xdr:to>
      <xdr:col>55</xdr:col>
      <xdr:colOff>50800</xdr:colOff>
      <xdr:row>39</xdr:row>
      <xdr:rowOff>22854</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10426700" y="660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109658</xdr:rowOff>
    </xdr:from>
    <xdr:to>
      <xdr:col>50</xdr:col>
      <xdr:colOff>165100</xdr:colOff>
      <xdr:row>39</xdr:row>
      <xdr:rowOff>39808</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588500" y="662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132747</xdr:rowOff>
    </xdr:from>
    <xdr:to>
      <xdr:col>46</xdr:col>
      <xdr:colOff>38100</xdr:colOff>
      <xdr:row>39</xdr:row>
      <xdr:rowOff>62897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699500" y="664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89427</xdr:rowOff>
    </xdr:from>
    <xdr:to>
      <xdr:col>41</xdr:col>
      <xdr:colOff>101600</xdr:colOff>
      <xdr:row>39</xdr:row>
      <xdr:rowOff>19577</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810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125488</xdr:rowOff>
    </xdr:from>
    <xdr:to>
      <xdr:col>36</xdr:col>
      <xdr:colOff>165100</xdr:colOff>
      <xdr:row>39</xdr:row>
      <xdr:rowOff>55638</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921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141643</xdr:rowOff>
    </xdr:from>
    <xdr:to>
      <xdr:col>55</xdr:col>
      <xdr:colOff>50800</xdr:colOff>
      <xdr:row>38</xdr:row>
      <xdr:rowOff>71793</xdr:rowOff>
    </xdr:to>
    <xdr:sp macro="" textlink="">
      <xdr:nvSpPr>
        <xdr:cNvPr id="127" name="楕円 126">
          <a:extLst>
            <a:ext uri="{FF2B5EF4-FFF2-40B4-BE49-F238E27FC236}">
              <a16:creationId xmlns:a16="http://schemas.microsoft.com/office/drawing/2014/main" id="{00000000-0008-0000-0E00-00007F000000}"/>
            </a:ext>
          </a:extLst>
        </xdr:cNvPr>
        <xdr:cNvSpPr/>
      </xdr:nvSpPr>
      <xdr:spPr>
        <a:xfrm>
          <a:off x="10426700" y="64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164520</xdr:rowOff>
    </xdr:from>
    <xdr:ext cx="534377" cy="259045"/>
    <xdr:sp macro="" textlink="">
      <xdr:nvSpPr>
        <xdr:cNvPr id="128" name="【道路】&#10;一人当たり延長該当値テキスト">
          <a:extLst>
            <a:ext uri="{FF2B5EF4-FFF2-40B4-BE49-F238E27FC236}">
              <a16:creationId xmlns:a16="http://schemas.microsoft.com/office/drawing/2014/main" id="{00000000-0008-0000-0E00-000080000000}"/>
            </a:ext>
          </a:extLst>
        </xdr:cNvPr>
        <xdr:cNvSpPr txBox="1"/>
      </xdr:nvSpPr>
      <xdr:spPr>
        <a:xfrm>
          <a:off x="10515600" y="633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156026</xdr:rowOff>
    </xdr:from>
    <xdr:to>
      <xdr:col>50</xdr:col>
      <xdr:colOff>165100</xdr:colOff>
      <xdr:row>38</xdr:row>
      <xdr:rowOff>86176</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9588500" y="64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20993</xdr:rowOff>
    </xdr:from>
    <xdr:to>
      <xdr:col>55</xdr:col>
      <xdr:colOff>0</xdr:colOff>
      <xdr:row>38</xdr:row>
      <xdr:rowOff>35376</xdr:rowOff>
    </xdr:to>
    <xdr:cxnSp macro="">
      <xdr:nvCxnSpPr>
        <xdr:cNvPr id="130" name="直線コネクタ 129">
          <a:extLst>
            <a:ext uri="{FF2B5EF4-FFF2-40B4-BE49-F238E27FC236}">
              <a16:creationId xmlns:a16="http://schemas.microsoft.com/office/drawing/2014/main" id="{00000000-0008-0000-0E00-000082000000}"/>
            </a:ext>
          </a:extLst>
        </xdr:cNvPr>
        <xdr:cNvCxnSpPr/>
      </xdr:nvCxnSpPr>
      <xdr:spPr>
        <a:xfrm flipV="1">
          <a:off x="9639300" y="6536093"/>
          <a:ext cx="838200" cy="1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169228</xdr:rowOff>
    </xdr:from>
    <xdr:to>
      <xdr:col>46</xdr:col>
      <xdr:colOff>38100</xdr:colOff>
      <xdr:row>38</xdr:row>
      <xdr:rowOff>99378</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8699500" y="65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35376</xdr:rowOff>
    </xdr:from>
    <xdr:to>
      <xdr:col>50</xdr:col>
      <xdr:colOff>114300</xdr:colOff>
      <xdr:row>38</xdr:row>
      <xdr:rowOff>48578</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8750300" y="6550476"/>
          <a:ext cx="889000" cy="13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166198</xdr:rowOff>
    </xdr:from>
    <xdr:to>
      <xdr:col>41</xdr:col>
      <xdr:colOff>101600</xdr:colOff>
      <xdr:row>38</xdr:row>
      <xdr:rowOff>96348</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7810500" y="650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45548</xdr:rowOff>
    </xdr:from>
    <xdr:to>
      <xdr:col>45</xdr:col>
      <xdr:colOff>177800</xdr:colOff>
      <xdr:row>38</xdr:row>
      <xdr:rowOff>48578</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a:off x="7861300" y="6560648"/>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30935</xdr:rowOff>
    </xdr:from>
    <xdr:ext cx="534377" cy="259045"/>
    <xdr:sp macro="" textlink="">
      <xdr:nvSpPr>
        <xdr:cNvPr id="135" name="n_1aveValue【道路】&#10;一人当たり延長">
          <a:extLst>
            <a:ext uri="{FF2B5EF4-FFF2-40B4-BE49-F238E27FC236}">
              <a16:creationId xmlns:a16="http://schemas.microsoft.com/office/drawing/2014/main" id="{00000000-0008-0000-0E00-000087000000}"/>
            </a:ext>
          </a:extLst>
        </xdr:cNvPr>
        <xdr:cNvSpPr txBox="1"/>
      </xdr:nvSpPr>
      <xdr:spPr>
        <a:xfrm>
          <a:off x="9359411" y="671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54024</xdr:rowOff>
    </xdr:from>
    <xdr:ext cx="534377" cy="259045"/>
    <xdr:sp macro="" textlink="">
      <xdr:nvSpPr>
        <xdr:cNvPr id="136" name="n_2aveValue【道路】&#10;一人当たり延長">
          <a:extLst>
            <a:ext uri="{FF2B5EF4-FFF2-40B4-BE49-F238E27FC236}">
              <a16:creationId xmlns:a16="http://schemas.microsoft.com/office/drawing/2014/main" id="{00000000-0008-0000-0E00-000088000000}"/>
            </a:ext>
          </a:extLst>
        </xdr:cNvPr>
        <xdr:cNvSpPr txBox="1"/>
      </xdr:nvSpPr>
      <xdr:spPr>
        <a:xfrm>
          <a:off x="8483111" y="67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10704</xdr:rowOff>
    </xdr:from>
    <xdr:ext cx="534377" cy="259045"/>
    <xdr:sp macro="" textlink="">
      <xdr:nvSpPr>
        <xdr:cNvPr id="137" name="n_3aveValue【道路】&#10;一人当たり延長">
          <a:extLst>
            <a:ext uri="{FF2B5EF4-FFF2-40B4-BE49-F238E27FC236}">
              <a16:creationId xmlns:a16="http://schemas.microsoft.com/office/drawing/2014/main" id="{00000000-0008-0000-0E00-000089000000}"/>
            </a:ext>
          </a:extLst>
        </xdr:cNvPr>
        <xdr:cNvSpPr txBox="1"/>
      </xdr:nvSpPr>
      <xdr:spPr>
        <a:xfrm>
          <a:off x="75941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72166</xdr:rowOff>
    </xdr:from>
    <xdr:ext cx="534377" cy="259045"/>
    <xdr:sp macro="" textlink="">
      <xdr:nvSpPr>
        <xdr:cNvPr id="138" name="n_4aveValue【道路】&#10;一人当たり延長">
          <a:extLst>
            <a:ext uri="{FF2B5EF4-FFF2-40B4-BE49-F238E27FC236}">
              <a16:creationId xmlns:a16="http://schemas.microsoft.com/office/drawing/2014/main" id="{00000000-0008-0000-0E00-00008A000000}"/>
            </a:ext>
          </a:extLst>
        </xdr:cNvPr>
        <xdr:cNvSpPr txBox="1"/>
      </xdr:nvSpPr>
      <xdr:spPr>
        <a:xfrm>
          <a:off x="6705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102703</xdr:rowOff>
    </xdr:from>
    <xdr:ext cx="534377" cy="259045"/>
    <xdr:sp macro="" textlink="">
      <xdr:nvSpPr>
        <xdr:cNvPr id="139" name="n_1mainValue【道路】&#10;一人当たり延長">
          <a:extLst>
            <a:ext uri="{FF2B5EF4-FFF2-40B4-BE49-F238E27FC236}">
              <a16:creationId xmlns:a16="http://schemas.microsoft.com/office/drawing/2014/main" id="{00000000-0008-0000-0E00-00008B000000}"/>
            </a:ext>
          </a:extLst>
        </xdr:cNvPr>
        <xdr:cNvSpPr txBox="1"/>
      </xdr:nvSpPr>
      <xdr:spPr>
        <a:xfrm>
          <a:off x="9359411" y="627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115905</xdr:rowOff>
    </xdr:from>
    <xdr:ext cx="534377" cy="259045"/>
    <xdr:sp macro="" textlink="">
      <xdr:nvSpPr>
        <xdr:cNvPr id="140" name="n_2mainValue【道路】&#10;一人当たり延長">
          <a:extLst>
            <a:ext uri="{FF2B5EF4-FFF2-40B4-BE49-F238E27FC236}">
              <a16:creationId xmlns:a16="http://schemas.microsoft.com/office/drawing/2014/main" id="{00000000-0008-0000-0E00-00008C000000}"/>
            </a:ext>
          </a:extLst>
        </xdr:cNvPr>
        <xdr:cNvSpPr txBox="1"/>
      </xdr:nvSpPr>
      <xdr:spPr>
        <a:xfrm>
          <a:off x="8483111" y="62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112875</xdr:rowOff>
    </xdr:from>
    <xdr:ext cx="534377" cy="259045"/>
    <xdr:sp macro="" textlink="">
      <xdr:nvSpPr>
        <xdr:cNvPr id="141" name="n_3mainValue【道路】&#10;一人当たり延長">
          <a:extLst>
            <a:ext uri="{FF2B5EF4-FFF2-40B4-BE49-F238E27FC236}">
              <a16:creationId xmlns:a16="http://schemas.microsoft.com/office/drawing/2014/main" id="{00000000-0008-0000-0E00-00008D000000}"/>
            </a:ext>
          </a:extLst>
        </xdr:cNvPr>
        <xdr:cNvSpPr txBox="1"/>
      </xdr:nvSpPr>
      <xdr:spPr>
        <a:xfrm>
          <a:off x="7594111" y="62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a:extLst>
            <a:ext uri="{FF2B5EF4-FFF2-40B4-BE49-F238E27FC236}">
              <a16:creationId xmlns:a16="http://schemas.microsoft.com/office/drawing/2014/main" id="{00000000-0008-0000-0E00-000097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a:extLst>
            <a:ext uri="{FF2B5EF4-FFF2-40B4-BE49-F238E27FC236}">
              <a16:creationId xmlns:a16="http://schemas.microsoft.com/office/drawing/2014/main" id="{00000000-0008-0000-0E00-000098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a:extLst>
            <a:ext uri="{FF2B5EF4-FFF2-40B4-BE49-F238E27FC236}">
              <a16:creationId xmlns:a16="http://schemas.microsoft.com/office/drawing/2014/main" id="{00000000-0008-0000-0E00-000099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E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6531</xdr:rowOff>
    </xdr:from>
    <xdr:to>
      <xdr:col>24</xdr:col>
      <xdr:colOff>62865</xdr:colOff>
      <xdr:row>63</xdr:row>
      <xdr:rowOff>151856</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flipV="1">
          <a:off x="4634865" y="9607731"/>
          <a:ext cx="0" cy="134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155683</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00000000-0008-0000-0E00-0000A8000000}"/>
            </a:ext>
          </a:extLst>
        </xdr:cNvPr>
        <xdr:cNvSpPr txBox="1"/>
      </xdr:nvSpPr>
      <xdr:spPr>
        <a:xfrm>
          <a:off x="4673600" y="1095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151856</xdr:rowOff>
    </xdr:from>
    <xdr:to>
      <xdr:col>24</xdr:col>
      <xdr:colOff>152400</xdr:colOff>
      <xdr:row>63</xdr:row>
      <xdr:rowOff>151856</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546600" y="1095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124658</xdr:rowOff>
    </xdr:from>
    <xdr:ext cx="340478" cy="259045"/>
    <xdr:sp macro="" textlink="">
      <xdr:nvSpPr>
        <xdr:cNvPr id="170" name="【橋りょう・トンネル】&#10;有形固定資産減価償却率最大値テキスト">
          <a:extLst>
            <a:ext uri="{FF2B5EF4-FFF2-40B4-BE49-F238E27FC236}">
              <a16:creationId xmlns:a16="http://schemas.microsoft.com/office/drawing/2014/main" id="{00000000-0008-0000-0E00-0000AA000000}"/>
            </a:ext>
          </a:extLst>
        </xdr:cNvPr>
        <xdr:cNvSpPr txBox="1"/>
      </xdr:nvSpPr>
      <xdr:spPr>
        <a:xfrm>
          <a:off x="4673600" y="938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6531</xdr:rowOff>
    </xdr:from>
    <xdr:to>
      <xdr:col>24</xdr:col>
      <xdr:colOff>152400</xdr:colOff>
      <xdr:row>56</xdr:row>
      <xdr:rowOff>6531</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960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125203</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E00-0000AC000000}"/>
            </a:ext>
          </a:extLst>
        </xdr:cNvPr>
        <xdr:cNvSpPr txBox="1"/>
      </xdr:nvSpPr>
      <xdr:spPr>
        <a:xfrm>
          <a:off x="4673600" y="10412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146776</xdr:rowOff>
    </xdr:from>
    <xdr:to>
      <xdr:col>24</xdr:col>
      <xdr:colOff>114300</xdr:colOff>
      <xdr:row>61</xdr:row>
      <xdr:rowOff>76926</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45847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104322</xdr:rowOff>
    </xdr:from>
    <xdr:to>
      <xdr:col>20</xdr:col>
      <xdr:colOff>38100</xdr:colOff>
      <xdr:row>61</xdr:row>
      <xdr:rowOff>34472</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3746500" y="1039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107587</xdr:rowOff>
    </xdr:from>
    <xdr:to>
      <xdr:col>15</xdr:col>
      <xdr:colOff>101600</xdr:colOff>
      <xdr:row>61</xdr:row>
      <xdr:rowOff>37737</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2857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107587</xdr:rowOff>
    </xdr:from>
    <xdr:to>
      <xdr:col>10</xdr:col>
      <xdr:colOff>165100</xdr:colOff>
      <xdr:row>61</xdr:row>
      <xdr:rowOff>37737</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968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107587</xdr:rowOff>
    </xdr:from>
    <xdr:to>
      <xdr:col>6</xdr:col>
      <xdr:colOff>38100</xdr:colOff>
      <xdr:row>61</xdr:row>
      <xdr:rowOff>37737</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079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135346</xdr:rowOff>
    </xdr:from>
    <xdr:to>
      <xdr:col>24</xdr:col>
      <xdr:colOff>114300</xdr:colOff>
      <xdr:row>58</xdr:row>
      <xdr:rowOff>65496</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4584700" y="99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158223</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000000-0008-0000-0E00-0000B8000000}"/>
            </a:ext>
          </a:extLst>
        </xdr:cNvPr>
        <xdr:cNvSpPr txBox="1"/>
      </xdr:nvSpPr>
      <xdr:spPr>
        <a:xfrm>
          <a:off x="4673600" y="975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109220</xdr:rowOff>
    </xdr:from>
    <xdr:to>
      <xdr:col>20</xdr:col>
      <xdr:colOff>38100</xdr:colOff>
      <xdr:row>58</xdr:row>
      <xdr:rowOff>39370</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3746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160020</xdr:rowOff>
    </xdr:from>
    <xdr:to>
      <xdr:col>24</xdr:col>
      <xdr:colOff>63500</xdr:colOff>
      <xdr:row>58</xdr:row>
      <xdr:rowOff>14696</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3797300" y="993267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84727</xdr:rowOff>
    </xdr:from>
    <xdr:to>
      <xdr:col>15</xdr:col>
      <xdr:colOff>101600</xdr:colOff>
      <xdr:row>58</xdr:row>
      <xdr:rowOff>14877</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2857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135527</xdr:rowOff>
    </xdr:from>
    <xdr:to>
      <xdr:col>19</xdr:col>
      <xdr:colOff>177800</xdr:colOff>
      <xdr:row>57</xdr:row>
      <xdr:rowOff>160020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2908300" y="990817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60234</xdr:rowOff>
    </xdr:from>
    <xdr:to>
      <xdr:col>10</xdr:col>
      <xdr:colOff>165100</xdr:colOff>
      <xdr:row>57</xdr:row>
      <xdr:rowOff>161834</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1968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111034</xdr:rowOff>
    </xdr:from>
    <xdr:to>
      <xdr:col>15</xdr:col>
      <xdr:colOff>50800</xdr:colOff>
      <xdr:row>57</xdr:row>
      <xdr:rowOff>135527</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2019300" y="98836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25599</xdr:rowOff>
    </xdr:from>
    <xdr:ext cx="405111" cy="259045"/>
    <xdr:sp macro="" textlink="">
      <xdr:nvSpPr>
        <xdr:cNvPr id="191" name="n_1ave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35820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28864</xdr:rowOff>
    </xdr:from>
    <xdr:ext cx="405111" cy="259045"/>
    <xdr:sp macro="" textlink="">
      <xdr:nvSpPr>
        <xdr:cNvPr id="192" name="n_2aveValue【橋りょう・トンネル】&#10;有形固定資産減価償却率">
          <a:extLst>
            <a:ext uri="{FF2B5EF4-FFF2-40B4-BE49-F238E27FC236}">
              <a16:creationId xmlns:a16="http://schemas.microsoft.com/office/drawing/2014/main" id="{00000000-0008-0000-0E00-0000C0000000}"/>
            </a:ext>
          </a:extLst>
        </xdr:cNvPr>
        <xdr:cNvSpPr txBox="1"/>
      </xdr:nvSpPr>
      <xdr:spPr>
        <a:xfrm>
          <a:off x="2705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28864</xdr:rowOff>
    </xdr:from>
    <xdr:ext cx="405111" cy="259045"/>
    <xdr:sp macro="" textlink="">
      <xdr:nvSpPr>
        <xdr:cNvPr id="193" name="n_3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1816744"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54264</xdr:rowOff>
    </xdr:from>
    <xdr:ext cx="405111" cy="259045"/>
    <xdr:sp macro="" textlink="">
      <xdr:nvSpPr>
        <xdr:cNvPr id="194" name="n_4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927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55897</xdr:rowOff>
    </xdr:from>
    <xdr:ext cx="405111" cy="259045"/>
    <xdr:sp macro="" textlink="">
      <xdr:nvSpPr>
        <xdr:cNvPr id="195" name="n_1main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35820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31404</xdr:rowOff>
    </xdr:from>
    <xdr:ext cx="405111" cy="259045"/>
    <xdr:sp macro="" textlink="">
      <xdr:nvSpPr>
        <xdr:cNvPr id="196" name="n_2main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27057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6911</xdr:rowOff>
    </xdr:from>
    <xdr:ext cx="405111" cy="259045"/>
    <xdr:sp macro="" textlink="">
      <xdr:nvSpPr>
        <xdr:cNvPr id="197" name="n_3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18167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a:extLst>
            <a:ext uri="{FF2B5EF4-FFF2-40B4-BE49-F238E27FC236}">
              <a16:creationId xmlns:a16="http://schemas.microsoft.com/office/drawing/2014/main" id="{00000000-0008-0000-0E00-0000C8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a:extLst>
            <a:ext uri="{FF2B5EF4-FFF2-40B4-BE49-F238E27FC236}">
              <a16:creationId xmlns:a16="http://schemas.microsoft.com/office/drawing/2014/main" id="{00000000-0008-0000-0E00-0000CE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a:extLst>
            <a:ext uri="{FF2B5EF4-FFF2-40B4-BE49-F238E27FC236}">
              <a16:creationId xmlns:a16="http://schemas.microsoft.com/office/drawing/2014/main" id="{00000000-0008-0000-0E00-0000CF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a:extLst>
            <a:ext uri="{FF2B5EF4-FFF2-40B4-BE49-F238E27FC236}">
              <a16:creationId xmlns:a16="http://schemas.microsoft.com/office/drawing/2014/main" id="{00000000-0008-0000-0E00-0000D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41781</xdr:rowOff>
    </xdr:from>
    <xdr:to>
      <xdr:col>54</xdr:col>
      <xdr:colOff>189865</xdr:colOff>
      <xdr:row>64</xdr:row>
      <xdr:rowOff>118168</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flipV="1">
          <a:off x="10476865" y="9471531"/>
          <a:ext cx="0" cy="1619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121995</xdr:rowOff>
    </xdr:from>
    <xdr:ext cx="534377" cy="259045"/>
    <xdr:sp macro="" textlink="">
      <xdr:nvSpPr>
        <xdr:cNvPr id="224" name="【橋りょう・トンネル】&#10;一人当たり有形固定資産（償却資産）額最小値テキスト">
          <a:extLst>
            <a:ext uri="{FF2B5EF4-FFF2-40B4-BE49-F238E27FC236}">
              <a16:creationId xmlns:a16="http://schemas.microsoft.com/office/drawing/2014/main" id="{00000000-0008-0000-0E00-0000E0000000}"/>
            </a:ext>
          </a:extLst>
        </xdr:cNvPr>
        <xdr:cNvSpPr txBox="1"/>
      </xdr:nvSpPr>
      <xdr:spPr>
        <a:xfrm>
          <a:off x="10515600" y="11094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118168</xdr:rowOff>
    </xdr:from>
    <xdr:to>
      <xdr:col>55</xdr:col>
      <xdr:colOff>88900</xdr:colOff>
      <xdr:row>64</xdr:row>
      <xdr:rowOff>118168</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10388600" y="11090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159908</xdr:rowOff>
    </xdr:from>
    <xdr:ext cx="690189" cy="259045"/>
    <xdr:sp macro="" textlink="">
      <xdr:nvSpPr>
        <xdr:cNvPr id="226" name="【橋りょう・トンネル】&#10;一人当たり有形固定資産（償却資産）額最大値テキスト">
          <a:extLst>
            <a:ext uri="{FF2B5EF4-FFF2-40B4-BE49-F238E27FC236}">
              <a16:creationId xmlns:a16="http://schemas.microsoft.com/office/drawing/2014/main" id="{00000000-0008-0000-0E00-0000E2000000}"/>
            </a:ext>
          </a:extLst>
        </xdr:cNvPr>
        <xdr:cNvSpPr txBox="1"/>
      </xdr:nvSpPr>
      <xdr:spPr>
        <a:xfrm>
          <a:off x="10515600" y="9246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41781</xdr:rowOff>
    </xdr:from>
    <xdr:to>
      <xdr:col>55</xdr:col>
      <xdr:colOff>88900</xdr:colOff>
      <xdr:row>55</xdr:row>
      <xdr:rowOff>41781</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10388600" y="947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39641</xdr:rowOff>
    </xdr:from>
    <xdr:ext cx="599010" cy="259045"/>
    <xdr:sp macro="" textlink="">
      <xdr:nvSpPr>
        <xdr:cNvPr id="228" name="【橋りょう・トンネル】&#10;一人当たり有形固定資産（償却資産）額平均値テキスト">
          <a:extLst>
            <a:ext uri="{FF2B5EF4-FFF2-40B4-BE49-F238E27FC236}">
              <a16:creationId xmlns:a16="http://schemas.microsoft.com/office/drawing/2014/main" id="{00000000-0008-0000-0E00-0000E4000000}"/>
            </a:ext>
          </a:extLst>
        </xdr:cNvPr>
        <xdr:cNvSpPr txBox="1"/>
      </xdr:nvSpPr>
      <xdr:spPr>
        <a:xfrm>
          <a:off x="10515600" y="10669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61214</xdr:rowOff>
    </xdr:from>
    <xdr:to>
      <xdr:col>55</xdr:col>
      <xdr:colOff>50800</xdr:colOff>
      <xdr:row>62</xdr:row>
      <xdr:rowOff>162814</xdr:rowOff>
    </xdr:to>
    <xdr:sp macro="" textlink="">
      <xdr:nvSpPr>
        <xdr:cNvPr id="229" name="フローチャート: 判断 228">
          <a:extLst>
            <a:ext uri="{FF2B5EF4-FFF2-40B4-BE49-F238E27FC236}">
              <a16:creationId xmlns:a16="http://schemas.microsoft.com/office/drawing/2014/main" id="{00000000-0008-0000-0E00-0000E5000000}"/>
            </a:ext>
          </a:extLst>
        </xdr:cNvPr>
        <xdr:cNvSpPr/>
      </xdr:nvSpPr>
      <xdr:spPr>
        <a:xfrm>
          <a:off x="104267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88289</xdr:rowOff>
    </xdr:from>
    <xdr:to>
      <xdr:col>50</xdr:col>
      <xdr:colOff>165100</xdr:colOff>
      <xdr:row>63</xdr:row>
      <xdr:rowOff>18439</xdr:rowOff>
    </xdr:to>
    <xdr:sp macro="" textlink="">
      <xdr:nvSpPr>
        <xdr:cNvPr id="230" name="フローチャート: 判断 229">
          <a:extLst>
            <a:ext uri="{FF2B5EF4-FFF2-40B4-BE49-F238E27FC236}">
              <a16:creationId xmlns:a16="http://schemas.microsoft.com/office/drawing/2014/main" id="{00000000-0008-0000-0E00-0000E6000000}"/>
            </a:ext>
          </a:extLst>
        </xdr:cNvPr>
        <xdr:cNvSpPr/>
      </xdr:nvSpPr>
      <xdr:spPr>
        <a:xfrm>
          <a:off x="9588500" y="1071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122690</xdr:rowOff>
    </xdr:from>
    <xdr:to>
      <xdr:col>46</xdr:col>
      <xdr:colOff>38100</xdr:colOff>
      <xdr:row>63</xdr:row>
      <xdr:rowOff>52840</xdr:rowOff>
    </xdr:to>
    <xdr:sp macro="" textlink="">
      <xdr:nvSpPr>
        <xdr:cNvPr id="231" name="フローチャート: 判断 230">
          <a:extLst>
            <a:ext uri="{FF2B5EF4-FFF2-40B4-BE49-F238E27FC236}">
              <a16:creationId xmlns:a16="http://schemas.microsoft.com/office/drawing/2014/main" id="{00000000-0008-0000-0E00-0000E7000000}"/>
            </a:ext>
          </a:extLst>
        </xdr:cNvPr>
        <xdr:cNvSpPr/>
      </xdr:nvSpPr>
      <xdr:spPr>
        <a:xfrm>
          <a:off x="8699500" y="1075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101497</xdr:rowOff>
    </xdr:from>
    <xdr:to>
      <xdr:col>41</xdr:col>
      <xdr:colOff>101600</xdr:colOff>
      <xdr:row>63</xdr:row>
      <xdr:rowOff>31647</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7810500" y="107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126291</xdr:rowOff>
    </xdr:from>
    <xdr:to>
      <xdr:col>36</xdr:col>
      <xdr:colOff>165100</xdr:colOff>
      <xdr:row>63</xdr:row>
      <xdr:rowOff>56441</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6921500" y="107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E00-0000E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E00-0000E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E00-0000E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47448</xdr:rowOff>
    </xdr:from>
    <xdr:to>
      <xdr:col>55</xdr:col>
      <xdr:colOff>50800</xdr:colOff>
      <xdr:row>62</xdr:row>
      <xdr:rowOff>149048</xdr:rowOff>
    </xdr:to>
    <xdr:sp macro="" textlink="">
      <xdr:nvSpPr>
        <xdr:cNvPr id="239" name="楕円 238">
          <a:extLst>
            <a:ext uri="{FF2B5EF4-FFF2-40B4-BE49-F238E27FC236}">
              <a16:creationId xmlns:a16="http://schemas.microsoft.com/office/drawing/2014/main" id="{00000000-0008-0000-0E00-0000EF000000}"/>
            </a:ext>
          </a:extLst>
        </xdr:cNvPr>
        <xdr:cNvSpPr/>
      </xdr:nvSpPr>
      <xdr:spPr>
        <a:xfrm>
          <a:off x="10426700" y="1067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70325</xdr:rowOff>
    </xdr:from>
    <xdr:ext cx="599010" cy="259045"/>
    <xdr:sp macro="" textlink="">
      <xdr:nvSpPr>
        <xdr:cNvPr id="240" name="【橋りょう・トンネル】&#10;一人当たり有形固定資産（償却資産）額該当値テキスト">
          <a:extLst>
            <a:ext uri="{FF2B5EF4-FFF2-40B4-BE49-F238E27FC236}">
              <a16:creationId xmlns:a16="http://schemas.microsoft.com/office/drawing/2014/main" id="{00000000-0008-0000-0E00-0000F0000000}"/>
            </a:ext>
          </a:extLst>
        </xdr:cNvPr>
        <xdr:cNvSpPr txBox="1"/>
      </xdr:nvSpPr>
      <xdr:spPr>
        <a:xfrm>
          <a:off x="10515600" y="10528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56579</xdr:rowOff>
    </xdr:from>
    <xdr:to>
      <xdr:col>50</xdr:col>
      <xdr:colOff>165100</xdr:colOff>
      <xdr:row>62</xdr:row>
      <xdr:rowOff>158179</xdr:rowOff>
    </xdr:to>
    <xdr:sp macro="" textlink="">
      <xdr:nvSpPr>
        <xdr:cNvPr id="241" name="楕円 240">
          <a:extLst>
            <a:ext uri="{FF2B5EF4-FFF2-40B4-BE49-F238E27FC236}">
              <a16:creationId xmlns:a16="http://schemas.microsoft.com/office/drawing/2014/main" id="{00000000-0008-0000-0E00-0000F1000000}"/>
            </a:ext>
          </a:extLst>
        </xdr:cNvPr>
        <xdr:cNvSpPr/>
      </xdr:nvSpPr>
      <xdr:spPr>
        <a:xfrm>
          <a:off x="9588500" y="106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98248</xdr:rowOff>
    </xdr:from>
    <xdr:to>
      <xdr:col>55</xdr:col>
      <xdr:colOff>0</xdr:colOff>
      <xdr:row>62</xdr:row>
      <xdr:rowOff>107379</xdr:rowOff>
    </xdr:to>
    <xdr:cxnSp macro="">
      <xdr:nvCxnSpPr>
        <xdr:cNvPr id="242" name="直線コネクタ 241">
          <a:extLst>
            <a:ext uri="{FF2B5EF4-FFF2-40B4-BE49-F238E27FC236}">
              <a16:creationId xmlns:a16="http://schemas.microsoft.com/office/drawing/2014/main" id="{00000000-0008-0000-0E00-0000F2000000}"/>
            </a:ext>
          </a:extLst>
        </xdr:cNvPr>
        <xdr:cNvCxnSpPr/>
      </xdr:nvCxnSpPr>
      <xdr:spPr>
        <a:xfrm flipV="1">
          <a:off x="9639300" y="10728148"/>
          <a:ext cx="838200" cy="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65754</xdr:rowOff>
    </xdr:from>
    <xdr:to>
      <xdr:col>46</xdr:col>
      <xdr:colOff>38100</xdr:colOff>
      <xdr:row>62</xdr:row>
      <xdr:rowOff>167354</xdr:rowOff>
    </xdr:to>
    <xdr:sp macro="" textlink="">
      <xdr:nvSpPr>
        <xdr:cNvPr id="243" name="楕円 242">
          <a:extLst>
            <a:ext uri="{FF2B5EF4-FFF2-40B4-BE49-F238E27FC236}">
              <a16:creationId xmlns:a16="http://schemas.microsoft.com/office/drawing/2014/main" id="{00000000-0008-0000-0E00-0000F3000000}"/>
            </a:ext>
          </a:extLst>
        </xdr:cNvPr>
        <xdr:cNvSpPr/>
      </xdr:nvSpPr>
      <xdr:spPr>
        <a:xfrm>
          <a:off x="8699500" y="1069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107379</xdr:rowOff>
    </xdr:from>
    <xdr:to>
      <xdr:col>50</xdr:col>
      <xdr:colOff>114300</xdr:colOff>
      <xdr:row>62</xdr:row>
      <xdr:rowOff>116554</xdr:rowOff>
    </xdr:to>
    <xdr:cxnSp macro="">
      <xdr:nvCxnSpPr>
        <xdr:cNvPr id="244" name="直線コネクタ 243">
          <a:extLst>
            <a:ext uri="{FF2B5EF4-FFF2-40B4-BE49-F238E27FC236}">
              <a16:creationId xmlns:a16="http://schemas.microsoft.com/office/drawing/2014/main" id="{00000000-0008-0000-0E00-0000F4000000}"/>
            </a:ext>
          </a:extLst>
        </xdr:cNvPr>
        <xdr:cNvCxnSpPr/>
      </xdr:nvCxnSpPr>
      <xdr:spPr>
        <a:xfrm flipV="1">
          <a:off x="8750300" y="10737279"/>
          <a:ext cx="889000" cy="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76317</xdr:rowOff>
    </xdr:from>
    <xdr:to>
      <xdr:col>41</xdr:col>
      <xdr:colOff>101600</xdr:colOff>
      <xdr:row>63</xdr:row>
      <xdr:rowOff>6467</xdr:rowOff>
    </xdr:to>
    <xdr:sp macro="" textlink="">
      <xdr:nvSpPr>
        <xdr:cNvPr id="245" name="楕円 244">
          <a:extLst>
            <a:ext uri="{FF2B5EF4-FFF2-40B4-BE49-F238E27FC236}">
              <a16:creationId xmlns:a16="http://schemas.microsoft.com/office/drawing/2014/main" id="{00000000-0008-0000-0E00-0000F5000000}"/>
            </a:ext>
          </a:extLst>
        </xdr:cNvPr>
        <xdr:cNvSpPr/>
      </xdr:nvSpPr>
      <xdr:spPr>
        <a:xfrm>
          <a:off x="7810500" y="1070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116554</xdr:rowOff>
    </xdr:from>
    <xdr:to>
      <xdr:col>45</xdr:col>
      <xdr:colOff>177800</xdr:colOff>
      <xdr:row>62</xdr:row>
      <xdr:rowOff>127117</xdr:rowOff>
    </xdr:to>
    <xdr:cxnSp macro="">
      <xdr:nvCxnSpPr>
        <xdr:cNvPr id="246" name="直線コネクタ 245">
          <a:extLst>
            <a:ext uri="{FF2B5EF4-FFF2-40B4-BE49-F238E27FC236}">
              <a16:creationId xmlns:a16="http://schemas.microsoft.com/office/drawing/2014/main" id="{00000000-0008-0000-0E00-0000F6000000}"/>
            </a:ext>
          </a:extLst>
        </xdr:cNvPr>
        <xdr:cNvCxnSpPr/>
      </xdr:nvCxnSpPr>
      <xdr:spPr>
        <a:xfrm flipV="1">
          <a:off x="7861300" y="10746454"/>
          <a:ext cx="889000" cy="1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9566</xdr:rowOff>
    </xdr:from>
    <xdr:ext cx="599010" cy="259045"/>
    <xdr:sp macro="" textlink="">
      <xdr:nvSpPr>
        <xdr:cNvPr id="247" name="n_1aveValue【橋りょう・トンネル】&#10;一人当たり有形固定資産（償却資産）額">
          <a:extLst>
            <a:ext uri="{FF2B5EF4-FFF2-40B4-BE49-F238E27FC236}">
              <a16:creationId xmlns:a16="http://schemas.microsoft.com/office/drawing/2014/main" id="{00000000-0008-0000-0E00-0000F7000000}"/>
            </a:ext>
          </a:extLst>
        </xdr:cNvPr>
        <xdr:cNvSpPr txBox="1"/>
      </xdr:nvSpPr>
      <xdr:spPr>
        <a:xfrm>
          <a:off x="9327095" y="1081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43967</xdr:rowOff>
    </xdr:from>
    <xdr:ext cx="599010" cy="259045"/>
    <xdr:sp macro="" textlink="">
      <xdr:nvSpPr>
        <xdr:cNvPr id="248" name="n_2aveValue【橋りょう・トンネル】&#10;一人当たり有形固定資産（償却資産）額">
          <a:extLst>
            <a:ext uri="{FF2B5EF4-FFF2-40B4-BE49-F238E27FC236}">
              <a16:creationId xmlns:a16="http://schemas.microsoft.com/office/drawing/2014/main" id="{00000000-0008-0000-0E00-0000F8000000}"/>
            </a:ext>
          </a:extLst>
        </xdr:cNvPr>
        <xdr:cNvSpPr txBox="1"/>
      </xdr:nvSpPr>
      <xdr:spPr>
        <a:xfrm>
          <a:off x="8450795" y="1084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22774</xdr:rowOff>
    </xdr:from>
    <xdr:ext cx="599010" cy="259045"/>
    <xdr:sp macro="" textlink="">
      <xdr:nvSpPr>
        <xdr:cNvPr id="249" name="n_3aveValue【橋りょう・トンネル】&#10;一人当たり有形固定資産（償却資産）額">
          <a:extLst>
            <a:ext uri="{FF2B5EF4-FFF2-40B4-BE49-F238E27FC236}">
              <a16:creationId xmlns:a16="http://schemas.microsoft.com/office/drawing/2014/main" id="{00000000-0008-0000-0E00-0000F9000000}"/>
            </a:ext>
          </a:extLst>
        </xdr:cNvPr>
        <xdr:cNvSpPr txBox="1"/>
      </xdr:nvSpPr>
      <xdr:spPr>
        <a:xfrm>
          <a:off x="7561795" y="10824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72968</xdr:rowOff>
    </xdr:from>
    <xdr:ext cx="599010" cy="259045"/>
    <xdr:sp macro="" textlink="">
      <xdr:nvSpPr>
        <xdr:cNvPr id="250" name="n_4aveValue【橋りょう・トンネル】&#10;一人当たり有形固定資産（償却資産）額">
          <a:extLst>
            <a:ext uri="{FF2B5EF4-FFF2-40B4-BE49-F238E27FC236}">
              <a16:creationId xmlns:a16="http://schemas.microsoft.com/office/drawing/2014/main" id="{00000000-0008-0000-0E00-0000FA000000}"/>
            </a:ext>
          </a:extLst>
        </xdr:cNvPr>
        <xdr:cNvSpPr txBox="1"/>
      </xdr:nvSpPr>
      <xdr:spPr>
        <a:xfrm>
          <a:off x="6672795" y="1053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3256</xdr:rowOff>
    </xdr:from>
    <xdr:ext cx="599010" cy="259045"/>
    <xdr:sp macro="" textlink="">
      <xdr:nvSpPr>
        <xdr:cNvPr id="251" name="n_1mainValue【橋りょう・トンネル】&#10;一人当たり有形固定資産（償却資産）額">
          <a:extLst>
            <a:ext uri="{FF2B5EF4-FFF2-40B4-BE49-F238E27FC236}">
              <a16:creationId xmlns:a16="http://schemas.microsoft.com/office/drawing/2014/main" id="{00000000-0008-0000-0E00-0000FB000000}"/>
            </a:ext>
          </a:extLst>
        </xdr:cNvPr>
        <xdr:cNvSpPr txBox="1"/>
      </xdr:nvSpPr>
      <xdr:spPr>
        <a:xfrm>
          <a:off x="9327095" y="1046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12431</xdr:rowOff>
    </xdr:from>
    <xdr:ext cx="599010" cy="259045"/>
    <xdr:sp macro="" textlink="">
      <xdr:nvSpPr>
        <xdr:cNvPr id="252" name="n_2main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450795" y="1047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22994</xdr:rowOff>
    </xdr:from>
    <xdr:ext cx="599010" cy="259045"/>
    <xdr:sp macro="" textlink="">
      <xdr:nvSpPr>
        <xdr:cNvPr id="253" name="n_3main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561795" y="10481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a:extLst>
            <a:ext uri="{FF2B5EF4-FFF2-40B4-BE49-F238E27FC236}">
              <a16:creationId xmlns:a16="http://schemas.microsoft.com/office/drawing/2014/main" id="{00000000-0008-0000-0E00-0000FE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a:extLst>
            <a:ext uri="{FF2B5EF4-FFF2-40B4-BE49-F238E27FC236}">
              <a16:creationId xmlns:a16="http://schemas.microsoft.com/office/drawing/2014/main" id="{00000000-0008-0000-0E00-0000FF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a:extLst>
            <a:ext uri="{FF2B5EF4-FFF2-40B4-BE49-F238E27FC236}">
              <a16:creationId xmlns:a16="http://schemas.microsoft.com/office/drawing/2014/main" id="{00000000-0008-0000-0E00-000000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E00-000001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E00-000002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E00-000003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5" name="直線コネクタ 264">
          <a:extLst>
            <a:ext uri="{FF2B5EF4-FFF2-40B4-BE49-F238E27FC236}">
              <a16:creationId xmlns:a16="http://schemas.microsoft.com/office/drawing/2014/main" id="{00000000-0008-0000-0E00-000009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6" name="テキスト ボックス 265">
          <a:extLst>
            <a:ext uri="{FF2B5EF4-FFF2-40B4-BE49-F238E27FC236}">
              <a16:creationId xmlns:a16="http://schemas.microsoft.com/office/drawing/2014/main" id="{00000000-0008-0000-0E00-00000A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7" name="直線コネクタ 266">
          <a:extLst>
            <a:ext uri="{FF2B5EF4-FFF2-40B4-BE49-F238E27FC236}">
              <a16:creationId xmlns:a16="http://schemas.microsoft.com/office/drawing/2014/main" id="{00000000-0008-0000-0E00-00000B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公営住宅】&#10;有形固定資産減価償却率グラフ枠">
          <a:extLst>
            <a:ext uri="{FF2B5EF4-FFF2-40B4-BE49-F238E27FC236}">
              <a16:creationId xmlns:a16="http://schemas.microsoft.com/office/drawing/2014/main" id="{00000000-0008-0000-0E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86</xdr:row>
      <xdr:rowOff>66675</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flipV="1">
          <a:off x="4634865" y="1334452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70502</xdr:rowOff>
    </xdr:from>
    <xdr:ext cx="405111" cy="259045"/>
    <xdr:sp macro="" textlink="">
      <xdr:nvSpPr>
        <xdr:cNvPr id="279" name="【公営住宅】&#10;有形固定資産減価償却率最小値テキスト">
          <a:extLst>
            <a:ext uri="{FF2B5EF4-FFF2-40B4-BE49-F238E27FC236}">
              <a16:creationId xmlns:a16="http://schemas.microsoft.com/office/drawing/2014/main" id="{00000000-0008-0000-0E00-000017010000}"/>
            </a:ext>
          </a:extLst>
        </xdr:cNvPr>
        <xdr:cNvSpPr txBox="1"/>
      </xdr:nvSpPr>
      <xdr:spPr>
        <a:xfrm>
          <a:off x="4673600"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66675</xdr:rowOff>
    </xdr:from>
    <xdr:to>
      <xdr:col>24</xdr:col>
      <xdr:colOff>152400</xdr:colOff>
      <xdr:row>86</xdr:row>
      <xdr:rowOff>66675</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4546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1" name="【公営住宅】&#10;有形固定資産減価償却率最大値テキスト">
          <a:extLst>
            <a:ext uri="{FF2B5EF4-FFF2-40B4-BE49-F238E27FC236}">
              <a16:creationId xmlns:a16="http://schemas.microsoft.com/office/drawing/2014/main" id="{00000000-0008-0000-0E00-000019010000}"/>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154957</xdr:rowOff>
    </xdr:from>
    <xdr:ext cx="405111" cy="259045"/>
    <xdr:sp macro="" textlink="">
      <xdr:nvSpPr>
        <xdr:cNvPr id="283" name="【公営住宅】&#10;有形固定資産減価償却率平均値テキスト">
          <a:extLst>
            <a:ext uri="{FF2B5EF4-FFF2-40B4-BE49-F238E27FC236}">
              <a16:creationId xmlns:a16="http://schemas.microsoft.com/office/drawing/2014/main" id="{00000000-0008-0000-0E00-00001B010000}"/>
            </a:ext>
          </a:extLst>
        </xdr:cNvPr>
        <xdr:cNvSpPr txBox="1"/>
      </xdr:nvSpPr>
      <xdr:spPr>
        <a:xfrm>
          <a:off x="4673600" y="14042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132080</xdr:rowOff>
    </xdr:from>
    <xdr:to>
      <xdr:col>24</xdr:col>
      <xdr:colOff>114300</xdr:colOff>
      <xdr:row>83</xdr:row>
      <xdr:rowOff>62230</xdr:rowOff>
    </xdr:to>
    <xdr:sp macro="" textlink="">
      <xdr:nvSpPr>
        <xdr:cNvPr id="284" name="フローチャート: 判断 283">
          <a:extLst>
            <a:ext uri="{FF2B5EF4-FFF2-40B4-BE49-F238E27FC236}">
              <a16:creationId xmlns:a16="http://schemas.microsoft.com/office/drawing/2014/main" id="{00000000-0008-0000-0E00-00001C010000}"/>
            </a:ext>
          </a:extLst>
        </xdr:cNvPr>
        <xdr:cNvSpPr/>
      </xdr:nvSpPr>
      <xdr:spPr>
        <a:xfrm>
          <a:off x="45847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6350</xdr:rowOff>
    </xdr:from>
    <xdr:to>
      <xdr:col>20</xdr:col>
      <xdr:colOff>38100</xdr:colOff>
      <xdr:row>83</xdr:row>
      <xdr:rowOff>107950</xdr:rowOff>
    </xdr:to>
    <xdr:sp macro="" textlink="">
      <xdr:nvSpPr>
        <xdr:cNvPr id="285" name="フローチャート: 判断 284">
          <a:extLst>
            <a:ext uri="{FF2B5EF4-FFF2-40B4-BE49-F238E27FC236}">
              <a16:creationId xmlns:a16="http://schemas.microsoft.com/office/drawing/2014/main" id="{00000000-0008-0000-0E00-00001D010000}"/>
            </a:ext>
          </a:extLst>
        </xdr:cNvPr>
        <xdr:cNvSpPr/>
      </xdr:nvSpPr>
      <xdr:spPr>
        <a:xfrm>
          <a:off x="3746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86" name="フローチャート: 判断 285">
          <a:extLst>
            <a:ext uri="{FF2B5EF4-FFF2-40B4-BE49-F238E27FC236}">
              <a16:creationId xmlns:a16="http://schemas.microsoft.com/office/drawing/2014/main" id="{00000000-0008-0000-0E00-00001E010000}"/>
            </a:ext>
          </a:extLst>
        </xdr:cNvPr>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116839</xdr:rowOff>
    </xdr:from>
    <xdr:to>
      <xdr:col>10</xdr:col>
      <xdr:colOff>165100</xdr:colOff>
      <xdr:row>83</xdr:row>
      <xdr:rowOff>46989</xdr:rowOff>
    </xdr:to>
    <xdr:sp macro="" textlink="">
      <xdr:nvSpPr>
        <xdr:cNvPr id="287" name="フローチャート: 判断 286">
          <a:extLst>
            <a:ext uri="{FF2B5EF4-FFF2-40B4-BE49-F238E27FC236}">
              <a16:creationId xmlns:a16="http://schemas.microsoft.com/office/drawing/2014/main" id="{00000000-0008-0000-0E00-00001F010000}"/>
            </a:ext>
          </a:extLst>
        </xdr:cNvPr>
        <xdr:cNvSpPr/>
      </xdr:nvSpPr>
      <xdr:spPr>
        <a:xfrm>
          <a:off x="1968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25400</xdr:rowOff>
    </xdr:from>
    <xdr:to>
      <xdr:col>6</xdr:col>
      <xdr:colOff>38100</xdr:colOff>
      <xdr:row>82</xdr:row>
      <xdr:rowOff>127000</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107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E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E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294" name="楕円 293">
          <a:extLst>
            <a:ext uri="{FF2B5EF4-FFF2-40B4-BE49-F238E27FC236}">
              <a16:creationId xmlns:a16="http://schemas.microsoft.com/office/drawing/2014/main" id="{00000000-0008-0000-0E00-000026010000}"/>
            </a:ext>
          </a:extLst>
        </xdr:cNvPr>
        <xdr:cNvSpPr/>
      </xdr:nvSpPr>
      <xdr:spPr>
        <a:xfrm>
          <a:off x="4584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123841</xdr:rowOff>
    </xdr:from>
    <xdr:ext cx="405111" cy="259045"/>
    <xdr:sp macro="" textlink="">
      <xdr:nvSpPr>
        <xdr:cNvPr id="295" name="【公営住宅】&#10;有形固定資産減価償却率該当値テキスト">
          <a:extLst>
            <a:ext uri="{FF2B5EF4-FFF2-40B4-BE49-F238E27FC236}">
              <a16:creationId xmlns:a16="http://schemas.microsoft.com/office/drawing/2014/main" id="{00000000-0008-0000-0E00-000027010000}"/>
            </a:ext>
          </a:extLst>
        </xdr:cNvPr>
        <xdr:cNvSpPr txBox="1"/>
      </xdr:nvSpPr>
      <xdr:spPr>
        <a:xfrm>
          <a:off x="4673600"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111125</xdr:rowOff>
    </xdr:from>
    <xdr:to>
      <xdr:col>20</xdr:col>
      <xdr:colOff>38100</xdr:colOff>
      <xdr:row>83</xdr:row>
      <xdr:rowOff>41275</xdr:rowOff>
    </xdr:to>
    <xdr:sp macro="" textlink="">
      <xdr:nvSpPr>
        <xdr:cNvPr id="296" name="楕円 295">
          <a:extLst>
            <a:ext uri="{FF2B5EF4-FFF2-40B4-BE49-F238E27FC236}">
              <a16:creationId xmlns:a16="http://schemas.microsoft.com/office/drawing/2014/main" id="{00000000-0008-0000-0E00-000028010000}"/>
            </a:ext>
          </a:extLst>
        </xdr:cNvPr>
        <xdr:cNvSpPr/>
      </xdr:nvSpPr>
      <xdr:spPr>
        <a:xfrm>
          <a:off x="3746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161925</xdr:rowOff>
    </xdr:from>
    <xdr:to>
      <xdr:col>24</xdr:col>
      <xdr:colOff>63500</xdr:colOff>
      <xdr:row>83</xdr:row>
      <xdr:rowOff>24764</xdr:rowOff>
    </xdr:to>
    <xdr:cxnSp macro="">
      <xdr:nvCxnSpPr>
        <xdr:cNvPr id="297" name="直線コネクタ 296">
          <a:extLst>
            <a:ext uri="{FF2B5EF4-FFF2-40B4-BE49-F238E27FC236}">
              <a16:creationId xmlns:a16="http://schemas.microsoft.com/office/drawing/2014/main" id="{00000000-0008-0000-0E00-000029010000}"/>
            </a:ext>
          </a:extLst>
        </xdr:cNvPr>
        <xdr:cNvCxnSpPr/>
      </xdr:nvCxnSpPr>
      <xdr:spPr>
        <a:xfrm>
          <a:off x="3797300" y="142208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86361</xdr:rowOff>
    </xdr:from>
    <xdr:to>
      <xdr:col>15</xdr:col>
      <xdr:colOff>101600</xdr:colOff>
      <xdr:row>83</xdr:row>
      <xdr:rowOff>16511</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2857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137161</xdr:rowOff>
    </xdr:from>
    <xdr:to>
      <xdr:col>19</xdr:col>
      <xdr:colOff>177800</xdr:colOff>
      <xdr:row>82</xdr:row>
      <xdr:rowOff>161925</xdr:rowOff>
    </xdr:to>
    <xdr:cxnSp macro="">
      <xdr:nvCxnSpPr>
        <xdr:cNvPr id="299" name="直線コネクタ 298">
          <a:extLst>
            <a:ext uri="{FF2B5EF4-FFF2-40B4-BE49-F238E27FC236}">
              <a16:creationId xmlns:a16="http://schemas.microsoft.com/office/drawing/2014/main" id="{00000000-0008-0000-0E00-00002B010000}"/>
            </a:ext>
          </a:extLst>
        </xdr:cNvPr>
        <xdr:cNvCxnSpPr/>
      </xdr:nvCxnSpPr>
      <xdr:spPr>
        <a:xfrm>
          <a:off x="2908300" y="141960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69214</xdr:rowOff>
    </xdr:from>
    <xdr:to>
      <xdr:col>10</xdr:col>
      <xdr:colOff>165100</xdr:colOff>
      <xdr:row>82</xdr:row>
      <xdr:rowOff>170814</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1968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120014</xdr:rowOff>
    </xdr:from>
    <xdr:to>
      <xdr:col>15</xdr:col>
      <xdr:colOff>50800</xdr:colOff>
      <xdr:row>82</xdr:row>
      <xdr:rowOff>137161</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2019300" y="14178914"/>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99077</xdr:rowOff>
    </xdr:from>
    <xdr:ext cx="405111" cy="259045"/>
    <xdr:sp macro="" textlink="">
      <xdr:nvSpPr>
        <xdr:cNvPr id="302" name="n_1aveValue【公営住宅】&#10;有形固定資産減価償却率">
          <a:extLst>
            <a:ext uri="{FF2B5EF4-FFF2-40B4-BE49-F238E27FC236}">
              <a16:creationId xmlns:a16="http://schemas.microsoft.com/office/drawing/2014/main" id="{00000000-0008-0000-0E00-00002E010000}"/>
            </a:ext>
          </a:extLst>
        </xdr:cNvPr>
        <xdr:cNvSpPr txBox="1"/>
      </xdr:nvSpPr>
      <xdr:spPr>
        <a:xfrm>
          <a:off x="35820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303" name="n_2aveValue【公営住宅】&#10;有形固定資産減価償却率">
          <a:extLst>
            <a:ext uri="{FF2B5EF4-FFF2-40B4-BE49-F238E27FC236}">
              <a16:creationId xmlns:a16="http://schemas.microsoft.com/office/drawing/2014/main" id="{00000000-0008-0000-0E00-00002F010000}"/>
            </a:ext>
          </a:extLst>
        </xdr:cNvPr>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38116</xdr:rowOff>
    </xdr:from>
    <xdr:ext cx="405111" cy="259045"/>
    <xdr:sp macro="" textlink="">
      <xdr:nvSpPr>
        <xdr:cNvPr id="304" name="n_3aveValue【公営住宅】&#10;有形固定資産減価償却率">
          <a:extLst>
            <a:ext uri="{FF2B5EF4-FFF2-40B4-BE49-F238E27FC236}">
              <a16:creationId xmlns:a16="http://schemas.microsoft.com/office/drawing/2014/main" id="{00000000-0008-0000-0E00-000030010000}"/>
            </a:ext>
          </a:extLst>
        </xdr:cNvPr>
        <xdr:cNvSpPr txBox="1"/>
      </xdr:nvSpPr>
      <xdr:spPr>
        <a:xfrm>
          <a:off x="1816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143527</xdr:rowOff>
    </xdr:from>
    <xdr:ext cx="405111" cy="259045"/>
    <xdr:sp macro="" textlink="">
      <xdr:nvSpPr>
        <xdr:cNvPr id="305" name="n_4aveValue【公営住宅】&#10;有形固定資産減価償却率">
          <a:extLst>
            <a:ext uri="{FF2B5EF4-FFF2-40B4-BE49-F238E27FC236}">
              <a16:creationId xmlns:a16="http://schemas.microsoft.com/office/drawing/2014/main" id="{00000000-0008-0000-0E00-000031010000}"/>
            </a:ext>
          </a:extLst>
        </xdr:cNvPr>
        <xdr:cNvSpPr txBox="1"/>
      </xdr:nvSpPr>
      <xdr:spPr>
        <a:xfrm>
          <a:off x="927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57802</xdr:rowOff>
    </xdr:from>
    <xdr:ext cx="405111" cy="259045"/>
    <xdr:sp macro="" textlink="">
      <xdr:nvSpPr>
        <xdr:cNvPr id="306" name="n_1mainValue【公営住宅】&#10;有形固定資産減価償却率">
          <a:extLst>
            <a:ext uri="{FF2B5EF4-FFF2-40B4-BE49-F238E27FC236}">
              <a16:creationId xmlns:a16="http://schemas.microsoft.com/office/drawing/2014/main" id="{00000000-0008-0000-0E00-000032010000}"/>
            </a:ext>
          </a:extLst>
        </xdr:cNvPr>
        <xdr:cNvSpPr txBox="1"/>
      </xdr:nvSpPr>
      <xdr:spPr>
        <a:xfrm>
          <a:off x="3582044"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33038</xdr:rowOff>
    </xdr:from>
    <xdr:ext cx="405111" cy="259045"/>
    <xdr:sp macro="" textlink="">
      <xdr:nvSpPr>
        <xdr:cNvPr id="307" name="n_2mainValue【公営住宅】&#10;有形固定資産減価償却率">
          <a:extLst>
            <a:ext uri="{FF2B5EF4-FFF2-40B4-BE49-F238E27FC236}">
              <a16:creationId xmlns:a16="http://schemas.microsoft.com/office/drawing/2014/main" id="{00000000-0008-0000-0E00-000033010000}"/>
            </a:ext>
          </a:extLst>
        </xdr:cNvPr>
        <xdr:cNvSpPr txBox="1"/>
      </xdr:nvSpPr>
      <xdr:spPr>
        <a:xfrm>
          <a:off x="2705744"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15891</xdr:rowOff>
    </xdr:from>
    <xdr:ext cx="405111" cy="259045"/>
    <xdr:sp macro="" textlink="">
      <xdr:nvSpPr>
        <xdr:cNvPr id="308" name="n_3mainValue【公営住宅】&#10;有形固定資産減価償却率">
          <a:extLst>
            <a:ext uri="{FF2B5EF4-FFF2-40B4-BE49-F238E27FC236}">
              <a16:creationId xmlns:a16="http://schemas.microsoft.com/office/drawing/2014/main" id="{00000000-0008-0000-0E00-000034010000}"/>
            </a:ext>
          </a:extLst>
        </xdr:cNvPr>
        <xdr:cNvSpPr txBox="1"/>
      </xdr:nvSpPr>
      <xdr:spPr>
        <a:xfrm>
          <a:off x="1816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9" name="正方形/長方形 308">
          <a:extLst>
            <a:ext uri="{FF2B5EF4-FFF2-40B4-BE49-F238E27FC236}">
              <a16:creationId xmlns:a16="http://schemas.microsoft.com/office/drawing/2014/main" id="{00000000-0008-0000-0E00-00003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0" name="正方形/長方形 309">
          <a:extLst>
            <a:ext uri="{FF2B5EF4-FFF2-40B4-BE49-F238E27FC236}">
              <a16:creationId xmlns:a16="http://schemas.microsoft.com/office/drawing/2014/main" id="{00000000-0008-0000-0E00-00003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1" name="正方形/長方形 310">
          <a:extLst>
            <a:ext uri="{FF2B5EF4-FFF2-40B4-BE49-F238E27FC236}">
              <a16:creationId xmlns:a16="http://schemas.microsoft.com/office/drawing/2014/main" id="{00000000-0008-0000-0E00-00003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2" name="正方形/長方形 311">
          <a:extLst>
            <a:ext uri="{FF2B5EF4-FFF2-40B4-BE49-F238E27FC236}">
              <a16:creationId xmlns:a16="http://schemas.microsoft.com/office/drawing/2014/main" id="{00000000-0008-0000-0E00-00003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3" name="正方形/長方形 312">
          <a:extLst>
            <a:ext uri="{FF2B5EF4-FFF2-40B4-BE49-F238E27FC236}">
              <a16:creationId xmlns:a16="http://schemas.microsoft.com/office/drawing/2014/main" id="{00000000-0008-0000-0E00-00003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4" name="正方形/長方形 313">
          <a:extLst>
            <a:ext uri="{FF2B5EF4-FFF2-40B4-BE49-F238E27FC236}">
              <a16:creationId xmlns:a16="http://schemas.microsoft.com/office/drawing/2014/main" id="{00000000-0008-0000-0E00-00003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5" name="正方形/長方形 314">
          <a:extLst>
            <a:ext uri="{FF2B5EF4-FFF2-40B4-BE49-F238E27FC236}">
              <a16:creationId xmlns:a16="http://schemas.microsoft.com/office/drawing/2014/main" id="{00000000-0008-0000-0E00-00003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9" name="直線コネクタ 318">
          <a:extLst>
            <a:ext uri="{FF2B5EF4-FFF2-40B4-BE49-F238E27FC236}">
              <a16:creationId xmlns:a16="http://schemas.microsoft.com/office/drawing/2014/main" id="{00000000-0008-0000-0E00-00003F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0" name="テキスト ボックス 319">
          <a:extLst>
            <a:ext uri="{FF2B5EF4-FFF2-40B4-BE49-F238E27FC236}">
              <a16:creationId xmlns:a16="http://schemas.microsoft.com/office/drawing/2014/main" id="{00000000-0008-0000-0E00-000040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2" name="テキスト ボックス 321">
          <a:extLst>
            <a:ext uri="{FF2B5EF4-FFF2-40B4-BE49-F238E27FC236}">
              <a16:creationId xmlns:a16="http://schemas.microsoft.com/office/drawing/2014/main" id="{00000000-0008-0000-0E00-000042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00000000-0008-0000-0E00-000049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13412</xdr:rowOff>
    </xdr:from>
    <xdr:to>
      <xdr:col>54</xdr:col>
      <xdr:colOff>189865</xdr:colOff>
      <xdr:row>85</xdr:row>
      <xdr:rowOff>167945</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flipV="1">
          <a:off x="10476865" y="13386512"/>
          <a:ext cx="0" cy="135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322</xdr:rowOff>
    </xdr:from>
    <xdr:ext cx="469744" cy="259045"/>
    <xdr:sp macro="" textlink="">
      <xdr:nvSpPr>
        <xdr:cNvPr id="331" name="【公営住宅】&#10;一人当たり面積最小値テキスト">
          <a:extLst>
            <a:ext uri="{FF2B5EF4-FFF2-40B4-BE49-F238E27FC236}">
              <a16:creationId xmlns:a16="http://schemas.microsoft.com/office/drawing/2014/main" id="{00000000-0008-0000-0E00-00004B010000}"/>
            </a:ext>
          </a:extLst>
        </xdr:cNvPr>
        <xdr:cNvSpPr txBox="1"/>
      </xdr:nvSpPr>
      <xdr:spPr>
        <a:xfrm>
          <a:off x="10515600" y="1474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167945</xdr:rowOff>
    </xdr:from>
    <xdr:to>
      <xdr:col>55</xdr:col>
      <xdr:colOff>88900</xdr:colOff>
      <xdr:row>85</xdr:row>
      <xdr:rowOff>167945</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10388600" y="1474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131539</xdr:rowOff>
    </xdr:from>
    <xdr:ext cx="469744" cy="259045"/>
    <xdr:sp macro="" textlink="">
      <xdr:nvSpPr>
        <xdr:cNvPr id="333" name="【公営住宅】&#10;一人当たり面積最大値テキスト">
          <a:extLst>
            <a:ext uri="{FF2B5EF4-FFF2-40B4-BE49-F238E27FC236}">
              <a16:creationId xmlns:a16="http://schemas.microsoft.com/office/drawing/2014/main" id="{00000000-0008-0000-0E00-00004D010000}"/>
            </a:ext>
          </a:extLst>
        </xdr:cNvPr>
        <xdr:cNvSpPr txBox="1"/>
      </xdr:nvSpPr>
      <xdr:spPr>
        <a:xfrm>
          <a:off x="10515600" y="131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13412</xdr:rowOff>
    </xdr:from>
    <xdr:to>
      <xdr:col>55</xdr:col>
      <xdr:colOff>88900</xdr:colOff>
      <xdr:row>78</xdr:row>
      <xdr:rowOff>13412</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10388600" y="1338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42994</xdr:rowOff>
    </xdr:from>
    <xdr:ext cx="469744" cy="259045"/>
    <xdr:sp macro="" textlink="">
      <xdr:nvSpPr>
        <xdr:cNvPr id="335" name="【公営住宅】&#10;一人当たり面積平均値テキスト">
          <a:extLst>
            <a:ext uri="{FF2B5EF4-FFF2-40B4-BE49-F238E27FC236}">
              <a16:creationId xmlns:a16="http://schemas.microsoft.com/office/drawing/2014/main" id="{00000000-0008-0000-0E00-00004F010000}"/>
            </a:ext>
          </a:extLst>
        </xdr:cNvPr>
        <xdr:cNvSpPr txBox="1"/>
      </xdr:nvSpPr>
      <xdr:spPr>
        <a:xfrm>
          <a:off x="10515600" y="14273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64567</xdr:rowOff>
    </xdr:from>
    <xdr:to>
      <xdr:col>55</xdr:col>
      <xdr:colOff>50800</xdr:colOff>
      <xdr:row>83</xdr:row>
      <xdr:rowOff>166167</xdr:rowOff>
    </xdr:to>
    <xdr:sp macro="" textlink="">
      <xdr:nvSpPr>
        <xdr:cNvPr id="336" name="フローチャート: 判断 335">
          <a:extLst>
            <a:ext uri="{FF2B5EF4-FFF2-40B4-BE49-F238E27FC236}">
              <a16:creationId xmlns:a16="http://schemas.microsoft.com/office/drawing/2014/main" id="{00000000-0008-0000-0E00-000050010000}"/>
            </a:ext>
          </a:extLst>
        </xdr:cNvPr>
        <xdr:cNvSpPr/>
      </xdr:nvSpPr>
      <xdr:spPr>
        <a:xfrm>
          <a:off x="104267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116687</xdr:rowOff>
    </xdr:from>
    <xdr:to>
      <xdr:col>50</xdr:col>
      <xdr:colOff>165100</xdr:colOff>
      <xdr:row>84</xdr:row>
      <xdr:rowOff>46837</xdr:rowOff>
    </xdr:to>
    <xdr:sp macro="" textlink="">
      <xdr:nvSpPr>
        <xdr:cNvPr id="337" name="フローチャート: 判断 336">
          <a:extLst>
            <a:ext uri="{FF2B5EF4-FFF2-40B4-BE49-F238E27FC236}">
              <a16:creationId xmlns:a16="http://schemas.microsoft.com/office/drawing/2014/main" id="{00000000-0008-0000-0E00-000051010000}"/>
            </a:ext>
          </a:extLst>
        </xdr:cNvPr>
        <xdr:cNvSpPr/>
      </xdr:nvSpPr>
      <xdr:spPr>
        <a:xfrm>
          <a:off x="9588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112573</xdr:rowOff>
    </xdr:from>
    <xdr:to>
      <xdr:col>46</xdr:col>
      <xdr:colOff>38100</xdr:colOff>
      <xdr:row>84</xdr:row>
      <xdr:rowOff>42723</xdr:rowOff>
    </xdr:to>
    <xdr:sp macro="" textlink="">
      <xdr:nvSpPr>
        <xdr:cNvPr id="338" name="フローチャート: 判断 337">
          <a:extLst>
            <a:ext uri="{FF2B5EF4-FFF2-40B4-BE49-F238E27FC236}">
              <a16:creationId xmlns:a16="http://schemas.microsoft.com/office/drawing/2014/main" id="{00000000-0008-0000-0E00-000052010000}"/>
            </a:ext>
          </a:extLst>
        </xdr:cNvPr>
        <xdr:cNvSpPr/>
      </xdr:nvSpPr>
      <xdr:spPr>
        <a:xfrm>
          <a:off x="8699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87885</xdr:rowOff>
    </xdr:from>
    <xdr:to>
      <xdr:col>41</xdr:col>
      <xdr:colOff>101600</xdr:colOff>
      <xdr:row>84</xdr:row>
      <xdr:rowOff>18035</xdr:rowOff>
    </xdr:to>
    <xdr:sp macro="" textlink="">
      <xdr:nvSpPr>
        <xdr:cNvPr id="339" name="フローチャート: 判断 338">
          <a:extLst>
            <a:ext uri="{FF2B5EF4-FFF2-40B4-BE49-F238E27FC236}">
              <a16:creationId xmlns:a16="http://schemas.microsoft.com/office/drawing/2014/main" id="{00000000-0008-0000-0E00-000053010000}"/>
            </a:ext>
          </a:extLst>
        </xdr:cNvPr>
        <xdr:cNvSpPr/>
      </xdr:nvSpPr>
      <xdr:spPr>
        <a:xfrm>
          <a:off x="7810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52679</xdr:rowOff>
    </xdr:from>
    <xdr:to>
      <xdr:col>36</xdr:col>
      <xdr:colOff>165100</xdr:colOff>
      <xdr:row>83</xdr:row>
      <xdr:rowOff>154279</xdr:rowOff>
    </xdr:to>
    <xdr:sp macro="" textlink="">
      <xdr:nvSpPr>
        <xdr:cNvPr id="340" name="フローチャート: 判断 339">
          <a:extLst>
            <a:ext uri="{FF2B5EF4-FFF2-40B4-BE49-F238E27FC236}">
              <a16:creationId xmlns:a16="http://schemas.microsoft.com/office/drawing/2014/main" id="{00000000-0008-0000-0E00-000054010000}"/>
            </a:ext>
          </a:extLst>
        </xdr:cNvPr>
        <xdr:cNvSpPr/>
      </xdr:nvSpPr>
      <xdr:spPr>
        <a:xfrm>
          <a:off x="6921500" y="1428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134062</xdr:rowOff>
    </xdr:from>
    <xdr:to>
      <xdr:col>55</xdr:col>
      <xdr:colOff>50800</xdr:colOff>
      <xdr:row>78</xdr:row>
      <xdr:rowOff>64212</xdr:rowOff>
    </xdr:to>
    <xdr:sp macro="" textlink="">
      <xdr:nvSpPr>
        <xdr:cNvPr id="346" name="楕円 345">
          <a:extLst>
            <a:ext uri="{FF2B5EF4-FFF2-40B4-BE49-F238E27FC236}">
              <a16:creationId xmlns:a16="http://schemas.microsoft.com/office/drawing/2014/main" id="{00000000-0008-0000-0E00-00005A010000}"/>
            </a:ext>
          </a:extLst>
        </xdr:cNvPr>
        <xdr:cNvSpPr/>
      </xdr:nvSpPr>
      <xdr:spPr>
        <a:xfrm>
          <a:off x="10426700" y="133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87089</xdr:rowOff>
    </xdr:from>
    <xdr:ext cx="469744" cy="259045"/>
    <xdr:sp macro="" textlink="">
      <xdr:nvSpPr>
        <xdr:cNvPr id="347" name="【公営住宅】&#10;一人当たり面積該当値テキスト">
          <a:extLst>
            <a:ext uri="{FF2B5EF4-FFF2-40B4-BE49-F238E27FC236}">
              <a16:creationId xmlns:a16="http://schemas.microsoft.com/office/drawing/2014/main" id="{00000000-0008-0000-0E00-00005B010000}"/>
            </a:ext>
          </a:extLst>
        </xdr:cNvPr>
        <xdr:cNvSpPr txBox="1"/>
      </xdr:nvSpPr>
      <xdr:spPr>
        <a:xfrm>
          <a:off x="10515600" y="13288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161492</xdr:rowOff>
    </xdr:from>
    <xdr:to>
      <xdr:col>50</xdr:col>
      <xdr:colOff>165100</xdr:colOff>
      <xdr:row>78</xdr:row>
      <xdr:rowOff>91642</xdr:rowOff>
    </xdr:to>
    <xdr:sp macro="" textlink="">
      <xdr:nvSpPr>
        <xdr:cNvPr id="348" name="楕円 347">
          <a:extLst>
            <a:ext uri="{FF2B5EF4-FFF2-40B4-BE49-F238E27FC236}">
              <a16:creationId xmlns:a16="http://schemas.microsoft.com/office/drawing/2014/main" id="{00000000-0008-0000-0E00-00005C010000}"/>
            </a:ext>
          </a:extLst>
        </xdr:cNvPr>
        <xdr:cNvSpPr/>
      </xdr:nvSpPr>
      <xdr:spPr>
        <a:xfrm>
          <a:off x="9588500" y="1336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13412</xdr:rowOff>
    </xdr:from>
    <xdr:to>
      <xdr:col>55</xdr:col>
      <xdr:colOff>0</xdr:colOff>
      <xdr:row>78</xdr:row>
      <xdr:rowOff>40842</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9639300" y="13386512"/>
          <a:ext cx="8382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23876</xdr:rowOff>
    </xdr:from>
    <xdr:to>
      <xdr:col>46</xdr:col>
      <xdr:colOff>38100</xdr:colOff>
      <xdr:row>78</xdr:row>
      <xdr:rowOff>125476</xdr:rowOff>
    </xdr:to>
    <xdr:sp macro="" textlink="">
      <xdr:nvSpPr>
        <xdr:cNvPr id="350" name="楕円 349">
          <a:extLst>
            <a:ext uri="{FF2B5EF4-FFF2-40B4-BE49-F238E27FC236}">
              <a16:creationId xmlns:a16="http://schemas.microsoft.com/office/drawing/2014/main" id="{00000000-0008-0000-0E00-00005E010000}"/>
            </a:ext>
          </a:extLst>
        </xdr:cNvPr>
        <xdr:cNvSpPr/>
      </xdr:nvSpPr>
      <xdr:spPr>
        <a:xfrm>
          <a:off x="86995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40842</xdr:rowOff>
    </xdr:from>
    <xdr:to>
      <xdr:col>50</xdr:col>
      <xdr:colOff>114300</xdr:colOff>
      <xdr:row>78</xdr:row>
      <xdr:rowOff>74676</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flipV="1">
          <a:off x="8750300" y="13413942"/>
          <a:ext cx="889000" cy="3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52679</xdr:rowOff>
    </xdr:from>
    <xdr:to>
      <xdr:col>41</xdr:col>
      <xdr:colOff>101600</xdr:colOff>
      <xdr:row>78</xdr:row>
      <xdr:rowOff>154279</xdr:rowOff>
    </xdr:to>
    <xdr:sp macro="" textlink="">
      <xdr:nvSpPr>
        <xdr:cNvPr id="352" name="楕円 351">
          <a:extLst>
            <a:ext uri="{FF2B5EF4-FFF2-40B4-BE49-F238E27FC236}">
              <a16:creationId xmlns:a16="http://schemas.microsoft.com/office/drawing/2014/main" id="{00000000-0008-0000-0E00-000060010000}"/>
            </a:ext>
          </a:extLst>
        </xdr:cNvPr>
        <xdr:cNvSpPr/>
      </xdr:nvSpPr>
      <xdr:spPr>
        <a:xfrm>
          <a:off x="7810500" y="134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74676</xdr:rowOff>
    </xdr:from>
    <xdr:to>
      <xdr:col>45</xdr:col>
      <xdr:colOff>177800</xdr:colOff>
      <xdr:row>78</xdr:row>
      <xdr:rowOff>103479</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flipV="1">
          <a:off x="7861300" y="13447776"/>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37964</xdr:rowOff>
    </xdr:from>
    <xdr:ext cx="469744" cy="259045"/>
    <xdr:sp macro="" textlink="">
      <xdr:nvSpPr>
        <xdr:cNvPr id="354" name="n_1aveValue【公営住宅】&#10;一人当たり面積">
          <a:extLst>
            <a:ext uri="{FF2B5EF4-FFF2-40B4-BE49-F238E27FC236}">
              <a16:creationId xmlns:a16="http://schemas.microsoft.com/office/drawing/2014/main" id="{00000000-0008-0000-0E00-000062010000}"/>
            </a:ext>
          </a:extLst>
        </xdr:cNvPr>
        <xdr:cNvSpPr txBox="1"/>
      </xdr:nvSpPr>
      <xdr:spPr>
        <a:xfrm>
          <a:off x="9391727" y="144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33850</xdr:rowOff>
    </xdr:from>
    <xdr:ext cx="469744" cy="259045"/>
    <xdr:sp macro="" textlink="">
      <xdr:nvSpPr>
        <xdr:cNvPr id="355" name="n_2aveValue【公営住宅】&#10;一人当たり面積">
          <a:extLst>
            <a:ext uri="{FF2B5EF4-FFF2-40B4-BE49-F238E27FC236}">
              <a16:creationId xmlns:a16="http://schemas.microsoft.com/office/drawing/2014/main" id="{00000000-0008-0000-0E00-000063010000}"/>
            </a:ext>
          </a:extLst>
        </xdr:cNvPr>
        <xdr:cNvSpPr txBox="1"/>
      </xdr:nvSpPr>
      <xdr:spPr>
        <a:xfrm>
          <a:off x="8515427" y="14435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9162</xdr:rowOff>
    </xdr:from>
    <xdr:ext cx="469744" cy="259045"/>
    <xdr:sp macro="" textlink="">
      <xdr:nvSpPr>
        <xdr:cNvPr id="356" name="n_3aveValue【公営住宅】&#10;一人当たり面積">
          <a:extLst>
            <a:ext uri="{FF2B5EF4-FFF2-40B4-BE49-F238E27FC236}">
              <a16:creationId xmlns:a16="http://schemas.microsoft.com/office/drawing/2014/main" id="{00000000-0008-0000-0E00-000064010000}"/>
            </a:ext>
          </a:extLst>
        </xdr:cNvPr>
        <xdr:cNvSpPr txBox="1"/>
      </xdr:nvSpPr>
      <xdr:spPr>
        <a:xfrm>
          <a:off x="7626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170806</xdr:rowOff>
    </xdr:from>
    <xdr:ext cx="469744" cy="259045"/>
    <xdr:sp macro="" textlink="">
      <xdr:nvSpPr>
        <xdr:cNvPr id="357" name="n_4aveValue【公営住宅】&#10;一人当たり面積">
          <a:extLst>
            <a:ext uri="{FF2B5EF4-FFF2-40B4-BE49-F238E27FC236}">
              <a16:creationId xmlns:a16="http://schemas.microsoft.com/office/drawing/2014/main" id="{00000000-0008-0000-0E00-000065010000}"/>
            </a:ext>
          </a:extLst>
        </xdr:cNvPr>
        <xdr:cNvSpPr txBox="1"/>
      </xdr:nvSpPr>
      <xdr:spPr>
        <a:xfrm>
          <a:off x="6737427" y="1405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108169</xdr:rowOff>
    </xdr:from>
    <xdr:ext cx="469744" cy="259045"/>
    <xdr:sp macro="" textlink="">
      <xdr:nvSpPr>
        <xdr:cNvPr id="358" name="n_1mainValue【公営住宅】&#10;一人当たり面積">
          <a:extLst>
            <a:ext uri="{FF2B5EF4-FFF2-40B4-BE49-F238E27FC236}">
              <a16:creationId xmlns:a16="http://schemas.microsoft.com/office/drawing/2014/main" id="{00000000-0008-0000-0E00-000066010000}"/>
            </a:ext>
          </a:extLst>
        </xdr:cNvPr>
        <xdr:cNvSpPr txBox="1"/>
      </xdr:nvSpPr>
      <xdr:spPr>
        <a:xfrm>
          <a:off x="9391727" y="1313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142003</xdr:rowOff>
    </xdr:from>
    <xdr:ext cx="469744" cy="259045"/>
    <xdr:sp macro="" textlink="">
      <xdr:nvSpPr>
        <xdr:cNvPr id="359" name="n_2mainValue【公営住宅】&#10;一人当たり面積">
          <a:extLst>
            <a:ext uri="{FF2B5EF4-FFF2-40B4-BE49-F238E27FC236}">
              <a16:creationId xmlns:a16="http://schemas.microsoft.com/office/drawing/2014/main" id="{00000000-0008-0000-0E00-000067010000}"/>
            </a:ext>
          </a:extLst>
        </xdr:cNvPr>
        <xdr:cNvSpPr txBox="1"/>
      </xdr:nvSpPr>
      <xdr:spPr>
        <a:xfrm>
          <a:off x="8515427" y="1317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170806</xdr:rowOff>
    </xdr:from>
    <xdr:ext cx="469744" cy="259045"/>
    <xdr:sp macro="" textlink="">
      <xdr:nvSpPr>
        <xdr:cNvPr id="360" name="n_3mainValue【公営住宅】&#10;一人当たり面積">
          <a:extLst>
            <a:ext uri="{FF2B5EF4-FFF2-40B4-BE49-F238E27FC236}">
              <a16:creationId xmlns:a16="http://schemas.microsoft.com/office/drawing/2014/main" id="{00000000-0008-0000-0E00-000068010000}"/>
            </a:ext>
          </a:extLst>
        </xdr:cNvPr>
        <xdr:cNvSpPr txBox="1"/>
      </xdr:nvSpPr>
      <xdr:spPr>
        <a:xfrm>
          <a:off x="7626427" y="1320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a:extLst>
            <a:ext uri="{FF2B5EF4-FFF2-40B4-BE49-F238E27FC236}">
              <a16:creationId xmlns:a16="http://schemas.microsoft.com/office/drawing/2014/main" id="{00000000-0008-0000-0E00-00007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3" name="テキスト ボックス 372">
          <a:extLst>
            <a:ext uri="{FF2B5EF4-FFF2-40B4-BE49-F238E27FC236}">
              <a16:creationId xmlns:a16="http://schemas.microsoft.com/office/drawing/2014/main" id="{00000000-0008-0000-0E00-00007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5" name="テキスト ボックス 374">
          <a:extLst>
            <a:ext uri="{FF2B5EF4-FFF2-40B4-BE49-F238E27FC236}">
              <a16:creationId xmlns:a16="http://schemas.microsoft.com/office/drawing/2014/main" id="{00000000-0008-0000-0E00-00007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6" name="直線コネクタ 375">
          <a:extLst>
            <a:ext uri="{FF2B5EF4-FFF2-40B4-BE49-F238E27FC236}">
              <a16:creationId xmlns:a16="http://schemas.microsoft.com/office/drawing/2014/main" id="{00000000-0008-0000-0E00-00007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7" name="テキスト ボックス 376">
          <a:extLst>
            <a:ext uri="{FF2B5EF4-FFF2-40B4-BE49-F238E27FC236}">
              <a16:creationId xmlns:a16="http://schemas.microsoft.com/office/drawing/2014/main" id="{00000000-0008-0000-0E00-00007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9" name="テキスト ボックス 378">
          <a:extLst>
            <a:ext uri="{FF2B5EF4-FFF2-40B4-BE49-F238E27FC236}">
              <a16:creationId xmlns:a16="http://schemas.microsoft.com/office/drawing/2014/main" id="{00000000-0008-0000-0E00-00007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港湾・漁港】&#10;有形固定資産減価償却率グラフ枠">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5" name="【港湾・漁港】&#10;有形固定資産減価償却率最小値テキスト">
          <a:extLst>
            <a:ext uri="{FF2B5EF4-FFF2-40B4-BE49-F238E27FC236}">
              <a16:creationId xmlns:a16="http://schemas.microsoft.com/office/drawing/2014/main" id="{00000000-0008-0000-0E00-000081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7" name="【港湾・漁港】&#10;有形固定資産減価償却率最大値テキスト">
          <a:extLst>
            <a:ext uri="{FF2B5EF4-FFF2-40B4-BE49-F238E27FC236}">
              <a16:creationId xmlns:a16="http://schemas.microsoft.com/office/drawing/2014/main" id="{00000000-0008-0000-0E00-000083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123207</xdr:rowOff>
    </xdr:from>
    <xdr:ext cx="405111" cy="259045"/>
    <xdr:sp macro="" textlink="">
      <xdr:nvSpPr>
        <xdr:cNvPr id="389" name="【港湾・漁港】&#10;有形固定資産減価償却率平均値テキスト">
          <a:extLst>
            <a:ext uri="{FF2B5EF4-FFF2-40B4-BE49-F238E27FC236}">
              <a16:creationId xmlns:a16="http://schemas.microsoft.com/office/drawing/2014/main" id="{00000000-0008-0000-0E00-000085010000}"/>
            </a:ext>
          </a:extLst>
        </xdr:cNvPr>
        <xdr:cNvSpPr txBox="1"/>
      </xdr:nvSpPr>
      <xdr:spPr>
        <a:xfrm>
          <a:off x="4673600" y="17439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100330</xdr:rowOff>
    </xdr:from>
    <xdr:to>
      <xdr:col>24</xdr:col>
      <xdr:colOff>114300</xdr:colOff>
      <xdr:row>103</xdr:row>
      <xdr:rowOff>30480</xdr:rowOff>
    </xdr:to>
    <xdr:sp macro="" textlink="">
      <xdr:nvSpPr>
        <xdr:cNvPr id="390" name="フローチャート: 判断 389">
          <a:extLst>
            <a:ext uri="{FF2B5EF4-FFF2-40B4-BE49-F238E27FC236}">
              <a16:creationId xmlns:a16="http://schemas.microsoft.com/office/drawing/2014/main" id="{00000000-0008-0000-0E00-000086010000}"/>
            </a:ext>
          </a:extLst>
        </xdr:cNvPr>
        <xdr:cNvSpPr/>
      </xdr:nvSpPr>
      <xdr:spPr>
        <a:xfrm>
          <a:off x="4584700" y="175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27939</xdr:rowOff>
    </xdr:from>
    <xdr:to>
      <xdr:col>20</xdr:col>
      <xdr:colOff>38100</xdr:colOff>
      <xdr:row>103</xdr:row>
      <xdr:rowOff>129539</xdr:rowOff>
    </xdr:to>
    <xdr:sp macro="" textlink="">
      <xdr:nvSpPr>
        <xdr:cNvPr id="391" name="フローチャート: 判断 390">
          <a:extLst>
            <a:ext uri="{FF2B5EF4-FFF2-40B4-BE49-F238E27FC236}">
              <a16:creationId xmlns:a16="http://schemas.microsoft.com/office/drawing/2014/main" id="{00000000-0008-0000-0E00-000087010000}"/>
            </a:ext>
          </a:extLst>
        </xdr:cNvPr>
        <xdr:cNvSpPr/>
      </xdr:nvSpPr>
      <xdr:spPr>
        <a:xfrm>
          <a:off x="3746500" y="1768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152400</xdr:rowOff>
    </xdr:from>
    <xdr:to>
      <xdr:col>15</xdr:col>
      <xdr:colOff>101600</xdr:colOff>
      <xdr:row>104</xdr:row>
      <xdr:rowOff>82550</xdr:rowOff>
    </xdr:to>
    <xdr:sp macro="" textlink="">
      <xdr:nvSpPr>
        <xdr:cNvPr id="392" name="フローチャート: 判断 391">
          <a:extLst>
            <a:ext uri="{FF2B5EF4-FFF2-40B4-BE49-F238E27FC236}">
              <a16:creationId xmlns:a16="http://schemas.microsoft.com/office/drawing/2014/main" id="{00000000-0008-0000-0E00-000088010000}"/>
            </a:ext>
          </a:extLst>
        </xdr:cNvPr>
        <xdr:cNvSpPr/>
      </xdr:nvSpPr>
      <xdr:spPr>
        <a:xfrm>
          <a:off x="2857500" y="1781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106680</xdr:rowOff>
    </xdr:from>
    <xdr:to>
      <xdr:col>10</xdr:col>
      <xdr:colOff>165100</xdr:colOff>
      <xdr:row>104</xdr:row>
      <xdr:rowOff>36830</xdr:rowOff>
    </xdr:to>
    <xdr:sp macro="" textlink="">
      <xdr:nvSpPr>
        <xdr:cNvPr id="393" name="フローチャート: 判断 392">
          <a:extLst>
            <a:ext uri="{FF2B5EF4-FFF2-40B4-BE49-F238E27FC236}">
              <a16:creationId xmlns:a16="http://schemas.microsoft.com/office/drawing/2014/main" id="{00000000-0008-0000-0E00-000089010000}"/>
            </a:ext>
          </a:extLst>
        </xdr:cNvPr>
        <xdr:cNvSpPr/>
      </xdr:nvSpPr>
      <xdr:spPr>
        <a:xfrm>
          <a:off x="1968500" y="1776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xdr:rowOff>
    </xdr:from>
    <xdr:to>
      <xdr:col>6</xdr:col>
      <xdr:colOff>38100</xdr:colOff>
      <xdr:row>103</xdr:row>
      <xdr:rowOff>107950</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0795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3811</xdr:rowOff>
    </xdr:from>
    <xdr:to>
      <xdr:col>24</xdr:col>
      <xdr:colOff>114300</xdr:colOff>
      <xdr:row>104</xdr:row>
      <xdr:rowOff>105411</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4584700" y="178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153688</xdr:rowOff>
    </xdr:from>
    <xdr:ext cx="405111" cy="259045"/>
    <xdr:sp macro="" textlink="">
      <xdr:nvSpPr>
        <xdr:cNvPr id="401" name="【港湾・漁港】&#10;有形固定資産減価償却率該当値テキスト">
          <a:extLst>
            <a:ext uri="{FF2B5EF4-FFF2-40B4-BE49-F238E27FC236}">
              <a16:creationId xmlns:a16="http://schemas.microsoft.com/office/drawing/2014/main" id="{00000000-0008-0000-0E00-000091010000}"/>
            </a:ext>
          </a:extLst>
        </xdr:cNvPr>
        <xdr:cNvSpPr txBox="1"/>
      </xdr:nvSpPr>
      <xdr:spPr>
        <a:xfrm>
          <a:off x="4673600" y="17813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149861</xdr:rowOff>
    </xdr:from>
    <xdr:to>
      <xdr:col>20</xdr:col>
      <xdr:colOff>38100</xdr:colOff>
      <xdr:row>104</xdr:row>
      <xdr:rowOff>80011</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3746500" y="178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29211</xdr:rowOff>
    </xdr:from>
    <xdr:to>
      <xdr:col>24</xdr:col>
      <xdr:colOff>63500</xdr:colOff>
      <xdr:row>104</xdr:row>
      <xdr:rowOff>54611</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3797300" y="1786001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123189</xdr:rowOff>
    </xdr:from>
    <xdr:to>
      <xdr:col>15</xdr:col>
      <xdr:colOff>101600</xdr:colOff>
      <xdr:row>104</xdr:row>
      <xdr:rowOff>53339</xdr:rowOff>
    </xdr:to>
    <xdr:sp macro="" textlink="">
      <xdr:nvSpPr>
        <xdr:cNvPr id="404" name="楕円 403">
          <a:extLst>
            <a:ext uri="{FF2B5EF4-FFF2-40B4-BE49-F238E27FC236}">
              <a16:creationId xmlns:a16="http://schemas.microsoft.com/office/drawing/2014/main" id="{00000000-0008-0000-0E00-000094010000}"/>
            </a:ext>
          </a:extLst>
        </xdr:cNvPr>
        <xdr:cNvSpPr/>
      </xdr:nvSpPr>
      <xdr:spPr>
        <a:xfrm>
          <a:off x="2857500" y="177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2539</xdr:rowOff>
    </xdr:from>
    <xdr:to>
      <xdr:col>19</xdr:col>
      <xdr:colOff>177800</xdr:colOff>
      <xdr:row>104</xdr:row>
      <xdr:rowOff>29211</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2908300" y="178333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97789</xdr:rowOff>
    </xdr:from>
    <xdr:to>
      <xdr:col>10</xdr:col>
      <xdr:colOff>165100</xdr:colOff>
      <xdr:row>104</xdr:row>
      <xdr:rowOff>27939</xdr:rowOff>
    </xdr:to>
    <xdr:sp macro="" textlink="">
      <xdr:nvSpPr>
        <xdr:cNvPr id="406" name="楕円 405">
          <a:extLst>
            <a:ext uri="{FF2B5EF4-FFF2-40B4-BE49-F238E27FC236}">
              <a16:creationId xmlns:a16="http://schemas.microsoft.com/office/drawing/2014/main" id="{00000000-0008-0000-0E00-000096010000}"/>
            </a:ext>
          </a:extLst>
        </xdr:cNvPr>
        <xdr:cNvSpPr/>
      </xdr:nvSpPr>
      <xdr:spPr>
        <a:xfrm>
          <a:off x="1968500" y="177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148589</xdr:rowOff>
    </xdr:from>
    <xdr:to>
      <xdr:col>15</xdr:col>
      <xdr:colOff>50800</xdr:colOff>
      <xdr:row>104</xdr:row>
      <xdr:rowOff>2539</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2019300" y="17807939"/>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146066</xdr:rowOff>
    </xdr:from>
    <xdr:ext cx="405111" cy="259045"/>
    <xdr:sp macro="" textlink="">
      <xdr:nvSpPr>
        <xdr:cNvPr id="408" name="n_1aveValue【港湾・漁港】&#10;有形固定資産減価償却率">
          <a:extLst>
            <a:ext uri="{FF2B5EF4-FFF2-40B4-BE49-F238E27FC236}">
              <a16:creationId xmlns:a16="http://schemas.microsoft.com/office/drawing/2014/main" id="{00000000-0008-0000-0E00-000098010000}"/>
            </a:ext>
          </a:extLst>
        </xdr:cNvPr>
        <xdr:cNvSpPr txBox="1"/>
      </xdr:nvSpPr>
      <xdr:spPr>
        <a:xfrm>
          <a:off x="3582044" y="1746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73677</xdr:rowOff>
    </xdr:from>
    <xdr:ext cx="405111" cy="259045"/>
    <xdr:sp macro="" textlink="">
      <xdr:nvSpPr>
        <xdr:cNvPr id="409" name="n_2aveValue【港湾・漁港】&#10;有形固定資産減価償却率">
          <a:extLst>
            <a:ext uri="{FF2B5EF4-FFF2-40B4-BE49-F238E27FC236}">
              <a16:creationId xmlns:a16="http://schemas.microsoft.com/office/drawing/2014/main" id="{00000000-0008-0000-0E00-000099010000}"/>
            </a:ext>
          </a:extLst>
        </xdr:cNvPr>
        <xdr:cNvSpPr txBox="1"/>
      </xdr:nvSpPr>
      <xdr:spPr>
        <a:xfrm>
          <a:off x="2705744" y="1790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27957</xdr:rowOff>
    </xdr:from>
    <xdr:ext cx="405111" cy="259045"/>
    <xdr:sp macro="" textlink="">
      <xdr:nvSpPr>
        <xdr:cNvPr id="410" name="n_3aveValue【港湾・漁港】&#10;有形固定資産減価償却率">
          <a:extLst>
            <a:ext uri="{FF2B5EF4-FFF2-40B4-BE49-F238E27FC236}">
              <a16:creationId xmlns:a16="http://schemas.microsoft.com/office/drawing/2014/main" id="{00000000-0008-0000-0E00-00009A010000}"/>
            </a:ext>
          </a:extLst>
        </xdr:cNvPr>
        <xdr:cNvSpPr txBox="1"/>
      </xdr:nvSpPr>
      <xdr:spPr>
        <a:xfrm>
          <a:off x="1816744" y="17858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124477</xdr:rowOff>
    </xdr:from>
    <xdr:ext cx="405111" cy="259045"/>
    <xdr:sp macro="" textlink="">
      <xdr:nvSpPr>
        <xdr:cNvPr id="411" name="n_4aveValue【港湾・漁港】&#10;有形固定資産減価償却率">
          <a:extLst>
            <a:ext uri="{FF2B5EF4-FFF2-40B4-BE49-F238E27FC236}">
              <a16:creationId xmlns:a16="http://schemas.microsoft.com/office/drawing/2014/main" id="{00000000-0008-0000-0E00-00009B010000}"/>
            </a:ext>
          </a:extLst>
        </xdr:cNvPr>
        <xdr:cNvSpPr txBox="1"/>
      </xdr:nvSpPr>
      <xdr:spPr>
        <a:xfrm>
          <a:off x="927744" y="1744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71138</xdr:rowOff>
    </xdr:from>
    <xdr:ext cx="405111" cy="259045"/>
    <xdr:sp macro="" textlink="">
      <xdr:nvSpPr>
        <xdr:cNvPr id="412" name="n_1mainValue【港湾・漁港】&#10;有形固定資産減価償却率">
          <a:extLst>
            <a:ext uri="{FF2B5EF4-FFF2-40B4-BE49-F238E27FC236}">
              <a16:creationId xmlns:a16="http://schemas.microsoft.com/office/drawing/2014/main" id="{00000000-0008-0000-0E00-00009C010000}"/>
            </a:ext>
          </a:extLst>
        </xdr:cNvPr>
        <xdr:cNvSpPr txBox="1"/>
      </xdr:nvSpPr>
      <xdr:spPr>
        <a:xfrm>
          <a:off x="3582044" y="1790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69866</xdr:rowOff>
    </xdr:from>
    <xdr:ext cx="405111" cy="259045"/>
    <xdr:sp macro="" textlink="">
      <xdr:nvSpPr>
        <xdr:cNvPr id="413" name="n_2mainValue【港湾・漁港】&#10;有形固定資産減価償却率">
          <a:extLst>
            <a:ext uri="{FF2B5EF4-FFF2-40B4-BE49-F238E27FC236}">
              <a16:creationId xmlns:a16="http://schemas.microsoft.com/office/drawing/2014/main" id="{00000000-0008-0000-0E00-00009D010000}"/>
            </a:ext>
          </a:extLst>
        </xdr:cNvPr>
        <xdr:cNvSpPr txBox="1"/>
      </xdr:nvSpPr>
      <xdr:spPr>
        <a:xfrm>
          <a:off x="2705744" y="1755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44466</xdr:rowOff>
    </xdr:from>
    <xdr:ext cx="405111" cy="259045"/>
    <xdr:sp macro="" textlink="">
      <xdr:nvSpPr>
        <xdr:cNvPr id="414" name="n_3mainValue【港湾・漁港】&#10;有形固定資産減価償却率">
          <a:extLst>
            <a:ext uri="{FF2B5EF4-FFF2-40B4-BE49-F238E27FC236}">
              <a16:creationId xmlns:a16="http://schemas.microsoft.com/office/drawing/2014/main" id="{00000000-0008-0000-0E00-00009E010000}"/>
            </a:ext>
          </a:extLst>
        </xdr:cNvPr>
        <xdr:cNvSpPr txBox="1"/>
      </xdr:nvSpPr>
      <xdr:spPr>
        <a:xfrm>
          <a:off x="1816744" y="17532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港湾・漁港】&#10;一人当たり有形固定資産（償却資産）額グラフ枠">
          <a:extLst>
            <a:ext uri="{FF2B5EF4-FFF2-40B4-BE49-F238E27FC236}">
              <a16:creationId xmlns:a16="http://schemas.microsoft.com/office/drawing/2014/main" id="{00000000-0008-0000-0E00-0000B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139320</xdr:rowOff>
    </xdr:from>
    <xdr:to>
      <xdr:col>54</xdr:col>
      <xdr:colOff>189865</xdr:colOff>
      <xdr:row>109</xdr:row>
      <xdr:rowOff>35379</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flipV="1">
          <a:off x="10476865" y="17112870"/>
          <a:ext cx="0" cy="161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39206</xdr:rowOff>
    </xdr:from>
    <xdr:ext cx="249299" cy="259045"/>
    <xdr:sp macro="" textlink="">
      <xdr:nvSpPr>
        <xdr:cNvPr id="441" name="【港湾・漁港】&#10;一人当たり有形固定資産（償却資産）額最小値テキスト">
          <a:extLst>
            <a:ext uri="{FF2B5EF4-FFF2-40B4-BE49-F238E27FC236}">
              <a16:creationId xmlns:a16="http://schemas.microsoft.com/office/drawing/2014/main" id="{00000000-0008-0000-0E00-0000B9010000}"/>
            </a:ext>
          </a:extLst>
        </xdr:cNvPr>
        <xdr:cNvSpPr txBox="1"/>
      </xdr:nvSpPr>
      <xdr:spPr>
        <a:xfrm>
          <a:off x="10515600" y="1872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35379</xdr:rowOff>
    </xdr:from>
    <xdr:to>
      <xdr:col>55</xdr:col>
      <xdr:colOff>88900</xdr:colOff>
      <xdr:row>109</xdr:row>
      <xdr:rowOff>35379</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0388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85997</xdr:rowOff>
    </xdr:from>
    <xdr:ext cx="599010" cy="259045"/>
    <xdr:sp macro="" textlink="">
      <xdr:nvSpPr>
        <xdr:cNvPr id="443" name="【港湾・漁港】&#10;一人当たり有形固定資産（償却資産）額最大値テキスト">
          <a:extLst>
            <a:ext uri="{FF2B5EF4-FFF2-40B4-BE49-F238E27FC236}">
              <a16:creationId xmlns:a16="http://schemas.microsoft.com/office/drawing/2014/main" id="{00000000-0008-0000-0E00-0000BB010000}"/>
            </a:ext>
          </a:extLst>
        </xdr:cNvPr>
        <xdr:cNvSpPr txBox="1"/>
      </xdr:nvSpPr>
      <xdr:spPr>
        <a:xfrm>
          <a:off x="10515600" y="1688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139320</xdr:rowOff>
    </xdr:from>
    <xdr:to>
      <xdr:col>55</xdr:col>
      <xdr:colOff>88900</xdr:colOff>
      <xdr:row>99</xdr:row>
      <xdr:rowOff>139320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0388600" y="1711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16730</xdr:rowOff>
    </xdr:from>
    <xdr:ext cx="599010" cy="259045"/>
    <xdr:sp macro="" textlink="">
      <xdr:nvSpPr>
        <xdr:cNvPr id="445" name="【港湾・漁港】&#10;一人当たり有形固定資産（償却資産）額平均値テキスト">
          <a:extLst>
            <a:ext uri="{FF2B5EF4-FFF2-40B4-BE49-F238E27FC236}">
              <a16:creationId xmlns:a16="http://schemas.microsoft.com/office/drawing/2014/main" id="{00000000-0008-0000-0E00-0000BD010000}"/>
            </a:ext>
          </a:extLst>
        </xdr:cNvPr>
        <xdr:cNvSpPr txBox="1"/>
      </xdr:nvSpPr>
      <xdr:spPr>
        <a:xfrm>
          <a:off x="10515600" y="18190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165303</xdr:rowOff>
    </xdr:from>
    <xdr:to>
      <xdr:col>55</xdr:col>
      <xdr:colOff>50800</xdr:colOff>
      <xdr:row>107</xdr:row>
      <xdr:rowOff>95453</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0426700" y="1833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115398</xdr:rowOff>
    </xdr:from>
    <xdr:to>
      <xdr:col>50</xdr:col>
      <xdr:colOff>165100</xdr:colOff>
      <xdr:row>108</xdr:row>
      <xdr:rowOff>45548</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9588500" y="184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118452</xdr:rowOff>
    </xdr:from>
    <xdr:to>
      <xdr:col>46</xdr:col>
      <xdr:colOff>38100</xdr:colOff>
      <xdr:row>108</xdr:row>
      <xdr:rowOff>48602</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8699500" y="1846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31263</xdr:rowOff>
    </xdr:from>
    <xdr:to>
      <xdr:col>41</xdr:col>
      <xdr:colOff>101600</xdr:colOff>
      <xdr:row>107</xdr:row>
      <xdr:rowOff>132863</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7810500" y="1837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153752</xdr:rowOff>
    </xdr:from>
    <xdr:to>
      <xdr:col>36</xdr:col>
      <xdr:colOff>165100</xdr:colOff>
      <xdr:row>107</xdr:row>
      <xdr:rowOff>83902</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6921500" y="1832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59110</xdr:rowOff>
    </xdr:from>
    <xdr:to>
      <xdr:col>55</xdr:col>
      <xdr:colOff>50800</xdr:colOff>
      <xdr:row>107</xdr:row>
      <xdr:rowOff>160710</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0426700" y="184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37537</xdr:rowOff>
    </xdr:from>
    <xdr:ext cx="599010" cy="259045"/>
    <xdr:sp macro="" textlink="">
      <xdr:nvSpPr>
        <xdr:cNvPr id="457" name="【港湾・漁港】&#10;一人当たり有形固定資産（償却資産）額該当値テキスト">
          <a:extLst>
            <a:ext uri="{FF2B5EF4-FFF2-40B4-BE49-F238E27FC236}">
              <a16:creationId xmlns:a16="http://schemas.microsoft.com/office/drawing/2014/main" id="{00000000-0008-0000-0E00-0000C9010000}"/>
            </a:ext>
          </a:extLst>
        </xdr:cNvPr>
        <xdr:cNvSpPr txBox="1"/>
      </xdr:nvSpPr>
      <xdr:spPr>
        <a:xfrm>
          <a:off x="10515600" y="1838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64162</xdr:rowOff>
    </xdr:from>
    <xdr:to>
      <xdr:col>50</xdr:col>
      <xdr:colOff>165100</xdr:colOff>
      <xdr:row>107</xdr:row>
      <xdr:rowOff>165762</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9588500" y="1840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109910</xdr:rowOff>
    </xdr:from>
    <xdr:to>
      <xdr:col>55</xdr:col>
      <xdr:colOff>0</xdr:colOff>
      <xdr:row>107</xdr:row>
      <xdr:rowOff>114962</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flipV="1">
          <a:off x="9639300" y="18455060"/>
          <a:ext cx="8382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67731</xdr:rowOff>
    </xdr:from>
    <xdr:to>
      <xdr:col>46</xdr:col>
      <xdr:colOff>38100</xdr:colOff>
      <xdr:row>107</xdr:row>
      <xdr:rowOff>169331</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8699500" y="1841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114962</xdr:rowOff>
    </xdr:from>
    <xdr:to>
      <xdr:col>50</xdr:col>
      <xdr:colOff>114300</xdr:colOff>
      <xdr:row>107</xdr:row>
      <xdr:rowOff>118531</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flipV="1">
          <a:off x="8750300" y="18460112"/>
          <a:ext cx="889000" cy="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69997</xdr:rowOff>
    </xdr:from>
    <xdr:to>
      <xdr:col>41</xdr:col>
      <xdr:colOff>101600</xdr:colOff>
      <xdr:row>108</xdr:row>
      <xdr:rowOff>147</xdr:rowOff>
    </xdr:to>
    <xdr:sp macro="" textlink="">
      <xdr:nvSpPr>
        <xdr:cNvPr id="462" name="楕円 461">
          <a:extLst>
            <a:ext uri="{FF2B5EF4-FFF2-40B4-BE49-F238E27FC236}">
              <a16:creationId xmlns:a16="http://schemas.microsoft.com/office/drawing/2014/main" id="{00000000-0008-0000-0E00-0000CE010000}"/>
            </a:ext>
          </a:extLst>
        </xdr:cNvPr>
        <xdr:cNvSpPr/>
      </xdr:nvSpPr>
      <xdr:spPr>
        <a:xfrm>
          <a:off x="7810500" y="1841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118531</xdr:rowOff>
    </xdr:from>
    <xdr:to>
      <xdr:col>45</xdr:col>
      <xdr:colOff>177800</xdr:colOff>
      <xdr:row>107</xdr:row>
      <xdr:rowOff>120797</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flipV="1">
          <a:off x="7861300" y="18463681"/>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108</xdr:row>
      <xdr:rowOff>36675</xdr:rowOff>
    </xdr:from>
    <xdr:ext cx="599010" cy="259045"/>
    <xdr:sp macro="" textlink="">
      <xdr:nvSpPr>
        <xdr:cNvPr id="464" name="n_1aveValue【港湾・漁港】&#10;一人当たり有形固定資産（償却資産）額">
          <a:extLst>
            <a:ext uri="{FF2B5EF4-FFF2-40B4-BE49-F238E27FC236}">
              <a16:creationId xmlns:a16="http://schemas.microsoft.com/office/drawing/2014/main" id="{00000000-0008-0000-0E00-0000D0010000}"/>
            </a:ext>
          </a:extLst>
        </xdr:cNvPr>
        <xdr:cNvSpPr txBox="1"/>
      </xdr:nvSpPr>
      <xdr:spPr>
        <a:xfrm>
          <a:off x="9327095" y="185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39729</xdr:rowOff>
    </xdr:from>
    <xdr:ext cx="599010" cy="259045"/>
    <xdr:sp macro="" textlink="">
      <xdr:nvSpPr>
        <xdr:cNvPr id="465" name="n_2aveValue【港湾・漁港】&#10;一人当たり有形固定資産（償却資産）額">
          <a:extLst>
            <a:ext uri="{FF2B5EF4-FFF2-40B4-BE49-F238E27FC236}">
              <a16:creationId xmlns:a16="http://schemas.microsoft.com/office/drawing/2014/main" id="{00000000-0008-0000-0E00-0000D1010000}"/>
            </a:ext>
          </a:extLst>
        </xdr:cNvPr>
        <xdr:cNvSpPr txBox="1"/>
      </xdr:nvSpPr>
      <xdr:spPr>
        <a:xfrm>
          <a:off x="8450795" y="1855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149390</xdr:rowOff>
    </xdr:from>
    <xdr:ext cx="599010" cy="259045"/>
    <xdr:sp macro="" textlink="">
      <xdr:nvSpPr>
        <xdr:cNvPr id="466" name="n_3aveValue【港湾・漁港】&#10;一人当たり有形固定資産（償却資産）額">
          <a:extLst>
            <a:ext uri="{FF2B5EF4-FFF2-40B4-BE49-F238E27FC236}">
              <a16:creationId xmlns:a16="http://schemas.microsoft.com/office/drawing/2014/main" id="{00000000-0008-0000-0E00-0000D2010000}"/>
            </a:ext>
          </a:extLst>
        </xdr:cNvPr>
        <xdr:cNvSpPr txBox="1"/>
      </xdr:nvSpPr>
      <xdr:spPr>
        <a:xfrm>
          <a:off x="7561795" y="1815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100429</xdr:rowOff>
    </xdr:from>
    <xdr:ext cx="599010" cy="259045"/>
    <xdr:sp macro="" textlink="">
      <xdr:nvSpPr>
        <xdr:cNvPr id="467" name="n_4aveValue【港湾・漁港】&#10;一人当たり有形固定資産（償却資産）額">
          <a:extLst>
            <a:ext uri="{FF2B5EF4-FFF2-40B4-BE49-F238E27FC236}">
              <a16:creationId xmlns:a16="http://schemas.microsoft.com/office/drawing/2014/main" id="{00000000-0008-0000-0E00-0000D3010000}"/>
            </a:ext>
          </a:extLst>
        </xdr:cNvPr>
        <xdr:cNvSpPr txBox="1"/>
      </xdr:nvSpPr>
      <xdr:spPr>
        <a:xfrm>
          <a:off x="6672795" y="1810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106</xdr:row>
      <xdr:rowOff>10839</xdr:rowOff>
    </xdr:from>
    <xdr:ext cx="599010" cy="259045"/>
    <xdr:sp macro="" textlink="">
      <xdr:nvSpPr>
        <xdr:cNvPr id="468" name="n_1mainValue【港湾・漁港】&#10;一人当たり有形固定資産（償却資産）額">
          <a:extLst>
            <a:ext uri="{FF2B5EF4-FFF2-40B4-BE49-F238E27FC236}">
              <a16:creationId xmlns:a16="http://schemas.microsoft.com/office/drawing/2014/main" id="{00000000-0008-0000-0E00-0000D4010000}"/>
            </a:ext>
          </a:extLst>
        </xdr:cNvPr>
        <xdr:cNvSpPr txBox="1"/>
      </xdr:nvSpPr>
      <xdr:spPr>
        <a:xfrm>
          <a:off x="9327095" y="1818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14408</xdr:rowOff>
    </xdr:from>
    <xdr:ext cx="599010" cy="259045"/>
    <xdr:sp macro="" textlink="">
      <xdr:nvSpPr>
        <xdr:cNvPr id="469" name="n_2mainValue【港湾・漁港】&#10;一人当たり有形固定資産（償却資産）額">
          <a:extLst>
            <a:ext uri="{FF2B5EF4-FFF2-40B4-BE49-F238E27FC236}">
              <a16:creationId xmlns:a16="http://schemas.microsoft.com/office/drawing/2014/main" id="{00000000-0008-0000-0E00-0000D5010000}"/>
            </a:ext>
          </a:extLst>
        </xdr:cNvPr>
        <xdr:cNvSpPr txBox="1"/>
      </xdr:nvSpPr>
      <xdr:spPr>
        <a:xfrm>
          <a:off x="8450795" y="1818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162724</xdr:rowOff>
    </xdr:from>
    <xdr:ext cx="599010" cy="259045"/>
    <xdr:sp macro="" textlink="">
      <xdr:nvSpPr>
        <xdr:cNvPr id="470" name="n_3mainValue【港湾・漁港】&#10;一人当たり有形固定資産（償却資産）額">
          <a:extLst>
            <a:ext uri="{FF2B5EF4-FFF2-40B4-BE49-F238E27FC236}">
              <a16:creationId xmlns:a16="http://schemas.microsoft.com/office/drawing/2014/main" id="{00000000-0008-0000-0E00-0000D6010000}"/>
            </a:ext>
          </a:extLst>
        </xdr:cNvPr>
        <xdr:cNvSpPr txBox="1"/>
      </xdr:nvSpPr>
      <xdr:spPr>
        <a:xfrm>
          <a:off x="7561795" y="18507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4" name="【認定こども園・幼稚園・保育所】&#10;有形固定資産減価償却率グラフ枠">
          <a:extLst>
            <a:ext uri="{FF2B5EF4-FFF2-40B4-BE49-F238E27FC236}">
              <a16:creationId xmlns:a16="http://schemas.microsoft.com/office/drawing/2014/main" id="{00000000-0008-0000-0E00-0000E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45720</xdr:rowOff>
    </xdr:from>
    <xdr:to>
      <xdr:col>85</xdr:col>
      <xdr:colOff>126364</xdr:colOff>
      <xdr:row>42</xdr:row>
      <xdr:rowOff>38100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6318864" y="587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96" name="【認定こども園・幼稚園・保育所】&#10;有形固定資産減価償却率最小値テキスト">
          <a:extLst>
            <a:ext uri="{FF2B5EF4-FFF2-40B4-BE49-F238E27FC236}">
              <a16:creationId xmlns:a16="http://schemas.microsoft.com/office/drawing/2014/main" id="{00000000-0008-0000-0E00-0000F0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163847</xdr:rowOff>
    </xdr:from>
    <xdr:ext cx="405111" cy="259045"/>
    <xdr:sp macro="" textlink="">
      <xdr:nvSpPr>
        <xdr:cNvPr id="498" name="【認定こども園・幼稚園・保育所】&#10;有形固定資産減価償却率最大値テキスト">
          <a:extLst>
            <a:ext uri="{FF2B5EF4-FFF2-40B4-BE49-F238E27FC236}">
              <a16:creationId xmlns:a16="http://schemas.microsoft.com/office/drawing/2014/main" id="{00000000-0008-0000-0E00-0000F2010000}"/>
            </a:ext>
          </a:extLst>
        </xdr:cNvPr>
        <xdr:cNvSpPr txBox="1"/>
      </xdr:nvSpPr>
      <xdr:spPr>
        <a:xfrm>
          <a:off x="16357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45720</xdr:rowOff>
    </xdr:from>
    <xdr:to>
      <xdr:col>86</xdr:col>
      <xdr:colOff>25400</xdr:colOff>
      <xdr:row>34</xdr:row>
      <xdr:rowOff>45720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6230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164482</xdr:rowOff>
    </xdr:from>
    <xdr:ext cx="405111" cy="259045"/>
    <xdr:sp macro="" textlink="">
      <xdr:nvSpPr>
        <xdr:cNvPr id="500" name="【認定こども園・幼稚園・保育所】&#10;有形固定資産減価償却率平均値テキスト">
          <a:extLst>
            <a:ext uri="{FF2B5EF4-FFF2-40B4-BE49-F238E27FC236}">
              <a16:creationId xmlns:a16="http://schemas.microsoft.com/office/drawing/2014/main" id="{00000000-0008-0000-0E00-0000F4010000}"/>
            </a:ext>
          </a:extLst>
        </xdr:cNvPr>
        <xdr:cNvSpPr txBox="1"/>
      </xdr:nvSpPr>
      <xdr:spPr>
        <a:xfrm>
          <a:off x="16357600" y="6165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141605</xdr:rowOff>
    </xdr:from>
    <xdr:to>
      <xdr:col>85</xdr:col>
      <xdr:colOff>177800</xdr:colOff>
      <xdr:row>37</xdr:row>
      <xdr:rowOff>71755</xdr:rowOff>
    </xdr:to>
    <xdr:sp macro="" textlink="">
      <xdr:nvSpPr>
        <xdr:cNvPr id="501" name="フローチャート: 判断 500">
          <a:extLst>
            <a:ext uri="{FF2B5EF4-FFF2-40B4-BE49-F238E27FC236}">
              <a16:creationId xmlns:a16="http://schemas.microsoft.com/office/drawing/2014/main" id="{00000000-0008-0000-0E00-0000F5010000}"/>
            </a:ext>
          </a:extLst>
        </xdr:cNvPr>
        <xdr:cNvSpPr/>
      </xdr:nvSpPr>
      <xdr:spPr>
        <a:xfrm>
          <a:off x="162687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156845</xdr:rowOff>
    </xdr:from>
    <xdr:to>
      <xdr:col>81</xdr:col>
      <xdr:colOff>101600</xdr:colOff>
      <xdr:row>37</xdr:row>
      <xdr:rowOff>86995</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5430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153035</xdr:rowOff>
    </xdr:from>
    <xdr:to>
      <xdr:col>67</xdr:col>
      <xdr:colOff>101600</xdr:colOff>
      <xdr:row>37</xdr:row>
      <xdr:rowOff>83185</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12763500" y="632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12065</xdr:rowOff>
    </xdr:from>
    <xdr:to>
      <xdr:col>85</xdr:col>
      <xdr:colOff>177800</xdr:colOff>
      <xdr:row>39</xdr:row>
      <xdr:rowOff>113665</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162687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161942</xdr:rowOff>
    </xdr:from>
    <xdr:ext cx="405111" cy="259045"/>
    <xdr:sp macro="" textlink="">
      <xdr:nvSpPr>
        <xdr:cNvPr id="512" name="【認定こども園・幼稚園・保育所】&#10;有形固定資産減価償却率該当値テキスト">
          <a:extLst>
            <a:ext uri="{FF2B5EF4-FFF2-40B4-BE49-F238E27FC236}">
              <a16:creationId xmlns:a16="http://schemas.microsoft.com/office/drawing/2014/main" id="{00000000-0008-0000-0E00-000000020000}"/>
            </a:ext>
          </a:extLst>
        </xdr:cNvPr>
        <xdr:cNvSpPr txBox="1"/>
      </xdr:nvSpPr>
      <xdr:spPr>
        <a:xfrm>
          <a:off x="16357600"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158750</xdr:rowOff>
    </xdr:from>
    <xdr:to>
      <xdr:col>81</xdr:col>
      <xdr:colOff>101600</xdr:colOff>
      <xdr:row>39</xdr:row>
      <xdr:rowOff>88900</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15430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38100</xdr:rowOff>
    </xdr:from>
    <xdr:to>
      <xdr:col>85</xdr:col>
      <xdr:colOff>127000</xdr:colOff>
      <xdr:row>39</xdr:row>
      <xdr:rowOff>62865</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5481300" y="672465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135890</xdr:rowOff>
    </xdr:from>
    <xdr:to>
      <xdr:col>76</xdr:col>
      <xdr:colOff>165100</xdr:colOff>
      <xdr:row>39</xdr:row>
      <xdr:rowOff>66040</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14541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15240</xdr:rowOff>
    </xdr:from>
    <xdr:to>
      <xdr:col>81</xdr:col>
      <xdr:colOff>50800</xdr:colOff>
      <xdr:row>39</xdr:row>
      <xdr:rowOff>38100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4592300" y="6701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13652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15240</xdr:rowOff>
    </xdr:from>
    <xdr:to>
      <xdr:col>76</xdr:col>
      <xdr:colOff>114300</xdr:colOff>
      <xdr:row>39</xdr:row>
      <xdr:rowOff>15240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3703300" y="67017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103522</xdr:rowOff>
    </xdr:from>
    <xdr:ext cx="405111" cy="259045"/>
    <xdr:sp macro="" textlink="">
      <xdr:nvSpPr>
        <xdr:cNvPr id="519" name="n_1aveValue【認定こども園・幼稚園・保育所】&#10;有形固定資産減価償却率">
          <a:extLst>
            <a:ext uri="{FF2B5EF4-FFF2-40B4-BE49-F238E27FC236}">
              <a16:creationId xmlns:a16="http://schemas.microsoft.com/office/drawing/2014/main" id="{00000000-0008-0000-0E00-000007020000}"/>
            </a:ext>
          </a:extLst>
        </xdr:cNvPr>
        <xdr:cNvSpPr txBox="1"/>
      </xdr:nvSpPr>
      <xdr:spPr>
        <a:xfrm>
          <a:off x="152660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84472</xdr:rowOff>
    </xdr:from>
    <xdr:ext cx="405111" cy="259045"/>
    <xdr:sp macro="" textlink="">
      <xdr:nvSpPr>
        <xdr:cNvPr id="520" name="n_2aveValue【認定こども園・幼稚園・保育所】&#10;有形固定資産減価償却率">
          <a:extLst>
            <a:ext uri="{FF2B5EF4-FFF2-40B4-BE49-F238E27FC236}">
              <a16:creationId xmlns:a16="http://schemas.microsoft.com/office/drawing/2014/main" id="{00000000-0008-0000-0E00-000008020000}"/>
            </a:ext>
          </a:extLst>
        </xdr:cNvPr>
        <xdr:cNvSpPr txBox="1"/>
      </xdr:nvSpPr>
      <xdr:spPr>
        <a:xfrm>
          <a:off x="14389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21" name="n_3aveValue【認定こども園・幼稚園・保育所】&#10;有形固定資産減価償却率">
          <a:extLst>
            <a:ext uri="{FF2B5EF4-FFF2-40B4-BE49-F238E27FC236}">
              <a16:creationId xmlns:a16="http://schemas.microsoft.com/office/drawing/2014/main" id="{00000000-0008-0000-0E00-000009020000}"/>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99712</xdr:rowOff>
    </xdr:from>
    <xdr:ext cx="405111" cy="259045"/>
    <xdr:sp macro="" textlink="">
      <xdr:nvSpPr>
        <xdr:cNvPr id="522" name="n_4aveValue【認定こども園・幼稚園・保育所】&#10;有形固定資産減価償却率">
          <a:extLst>
            <a:ext uri="{FF2B5EF4-FFF2-40B4-BE49-F238E27FC236}">
              <a16:creationId xmlns:a16="http://schemas.microsoft.com/office/drawing/2014/main" id="{00000000-0008-0000-0E00-00000A020000}"/>
            </a:ext>
          </a:extLst>
        </xdr:cNvPr>
        <xdr:cNvSpPr txBox="1"/>
      </xdr:nvSpPr>
      <xdr:spPr>
        <a:xfrm>
          <a:off x="12611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80027</xdr:rowOff>
    </xdr:from>
    <xdr:ext cx="405111" cy="259045"/>
    <xdr:sp macro="" textlink="">
      <xdr:nvSpPr>
        <xdr:cNvPr id="523" name="n_1mainValue【認定こども園・幼稚園・保育所】&#10;有形固定資産減価償却率">
          <a:extLst>
            <a:ext uri="{FF2B5EF4-FFF2-40B4-BE49-F238E27FC236}">
              <a16:creationId xmlns:a16="http://schemas.microsoft.com/office/drawing/2014/main" id="{00000000-0008-0000-0E00-00000B020000}"/>
            </a:ext>
          </a:extLst>
        </xdr:cNvPr>
        <xdr:cNvSpPr txBox="1"/>
      </xdr:nvSpPr>
      <xdr:spPr>
        <a:xfrm>
          <a:off x="152660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57167</xdr:rowOff>
    </xdr:from>
    <xdr:ext cx="405111" cy="259045"/>
    <xdr:sp macro="" textlink="">
      <xdr:nvSpPr>
        <xdr:cNvPr id="524" name="n_2mainValue【認定こども園・幼稚園・保育所】&#10;有形固定資産減価償却率">
          <a:extLst>
            <a:ext uri="{FF2B5EF4-FFF2-40B4-BE49-F238E27FC236}">
              <a16:creationId xmlns:a16="http://schemas.microsoft.com/office/drawing/2014/main" id="{00000000-0008-0000-0E00-00000C020000}"/>
            </a:ext>
          </a:extLst>
        </xdr:cNvPr>
        <xdr:cNvSpPr txBox="1"/>
      </xdr:nvSpPr>
      <xdr:spPr>
        <a:xfrm>
          <a:off x="14389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57167</xdr:rowOff>
    </xdr:from>
    <xdr:ext cx="405111" cy="259045"/>
    <xdr:sp macro="" textlink="">
      <xdr:nvSpPr>
        <xdr:cNvPr id="525" name="n_3mainValue【認定こども園・幼稚園・保育所】&#10;有形固定資産減価償却率">
          <a:extLst>
            <a:ext uri="{FF2B5EF4-FFF2-40B4-BE49-F238E27FC236}">
              <a16:creationId xmlns:a16="http://schemas.microsoft.com/office/drawing/2014/main" id="{00000000-0008-0000-0E00-00000D020000}"/>
            </a:ext>
          </a:extLst>
        </xdr:cNvPr>
        <xdr:cNvSpPr txBox="1"/>
      </xdr:nvSpPr>
      <xdr:spPr>
        <a:xfrm>
          <a:off x="13500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8" name="【認定こども園・幼稚園・保育所】&#10;一人当たり面積グラフ枠">
          <a:extLst>
            <a:ext uri="{FF2B5EF4-FFF2-40B4-BE49-F238E27FC236}">
              <a16:creationId xmlns:a16="http://schemas.microsoft.com/office/drawing/2014/main" id="{00000000-0008-0000-0E00-00002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53340</xdr:rowOff>
    </xdr:from>
    <xdr:to>
      <xdr:col>116</xdr:col>
      <xdr:colOff>62864</xdr:colOff>
      <xdr:row>41</xdr:row>
      <xdr:rowOff>144780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flipV="1">
          <a:off x="22160864" y="571119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148607</xdr:rowOff>
    </xdr:from>
    <xdr:ext cx="469744" cy="259045"/>
    <xdr:sp macro="" textlink="">
      <xdr:nvSpPr>
        <xdr:cNvPr id="550" name="【認定こども園・幼稚園・保育所】&#10;一人当たり面積最小値テキスト">
          <a:extLst>
            <a:ext uri="{FF2B5EF4-FFF2-40B4-BE49-F238E27FC236}">
              <a16:creationId xmlns:a16="http://schemas.microsoft.com/office/drawing/2014/main" id="{00000000-0008-0000-0E00-000026020000}"/>
            </a:ext>
          </a:extLst>
        </xdr:cNvPr>
        <xdr:cNvSpPr txBox="1"/>
      </xdr:nvSpPr>
      <xdr:spPr>
        <a:xfrm>
          <a:off x="22199600" y="717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144780</xdr:rowOff>
    </xdr:from>
    <xdr:to>
      <xdr:col>116</xdr:col>
      <xdr:colOff>152400</xdr:colOff>
      <xdr:row>41</xdr:row>
      <xdr:rowOff>144780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22072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17</xdr:rowOff>
    </xdr:from>
    <xdr:ext cx="469744" cy="259045"/>
    <xdr:sp macro="" textlink="">
      <xdr:nvSpPr>
        <xdr:cNvPr id="552" name="【認定こども園・幼稚園・保育所】&#10;一人当たり面積最大値テキスト">
          <a:extLst>
            <a:ext uri="{FF2B5EF4-FFF2-40B4-BE49-F238E27FC236}">
              <a16:creationId xmlns:a16="http://schemas.microsoft.com/office/drawing/2014/main" id="{00000000-0008-0000-0E00-000028020000}"/>
            </a:ext>
          </a:extLst>
        </xdr:cNvPr>
        <xdr:cNvSpPr txBox="1"/>
      </xdr:nvSpPr>
      <xdr:spPr>
        <a:xfrm>
          <a:off x="221996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53340</xdr:rowOff>
    </xdr:from>
    <xdr:to>
      <xdr:col>116</xdr:col>
      <xdr:colOff>152400</xdr:colOff>
      <xdr:row>33</xdr:row>
      <xdr:rowOff>53340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48277</xdr:rowOff>
    </xdr:from>
    <xdr:ext cx="469744" cy="259045"/>
    <xdr:sp macro="" textlink="">
      <xdr:nvSpPr>
        <xdr:cNvPr id="554" name="【認定こども園・幼稚園・保育所】&#10;一人当たり面積平均値テキスト">
          <a:extLst>
            <a:ext uri="{FF2B5EF4-FFF2-40B4-BE49-F238E27FC236}">
              <a16:creationId xmlns:a16="http://schemas.microsoft.com/office/drawing/2014/main" id="{00000000-0008-0000-0E00-00002A020000}"/>
            </a:ext>
          </a:extLst>
        </xdr:cNvPr>
        <xdr:cNvSpPr txBox="1"/>
      </xdr:nvSpPr>
      <xdr:spPr>
        <a:xfrm>
          <a:off x="22199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555" name="フローチャート: 判断 554">
          <a:extLst>
            <a:ext uri="{FF2B5EF4-FFF2-40B4-BE49-F238E27FC236}">
              <a16:creationId xmlns:a16="http://schemas.microsoft.com/office/drawing/2014/main" id="{00000000-0008-0000-0E00-00002B020000}"/>
            </a:ext>
          </a:extLst>
        </xdr:cNvPr>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44450</xdr:rowOff>
    </xdr:from>
    <xdr:to>
      <xdr:col>112</xdr:col>
      <xdr:colOff>38100</xdr:colOff>
      <xdr:row>38</xdr:row>
      <xdr:rowOff>146050</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1272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20383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166370</xdr:rowOff>
    </xdr:from>
    <xdr:to>
      <xdr:col>102</xdr:col>
      <xdr:colOff>165100</xdr:colOff>
      <xdr:row>38</xdr:row>
      <xdr:rowOff>96520</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19494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40640</xdr:rowOff>
    </xdr:from>
    <xdr:to>
      <xdr:col>98</xdr:col>
      <xdr:colOff>38100</xdr:colOff>
      <xdr:row>38</xdr:row>
      <xdr:rowOff>142240</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8605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44450</xdr:rowOff>
    </xdr:from>
    <xdr:to>
      <xdr:col>116</xdr:col>
      <xdr:colOff>114300</xdr:colOff>
      <xdr:row>41</xdr:row>
      <xdr:rowOff>146050</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2110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130827</xdr:rowOff>
    </xdr:from>
    <xdr:ext cx="469744" cy="259045"/>
    <xdr:sp macro="" textlink="">
      <xdr:nvSpPr>
        <xdr:cNvPr id="566" name="【認定こども園・幼稚園・保育所】&#10;一人当たり面積該当値テキスト">
          <a:extLst>
            <a:ext uri="{FF2B5EF4-FFF2-40B4-BE49-F238E27FC236}">
              <a16:creationId xmlns:a16="http://schemas.microsoft.com/office/drawing/2014/main" id="{00000000-0008-0000-0E00-000036020000}"/>
            </a:ext>
          </a:extLst>
        </xdr:cNvPr>
        <xdr:cNvSpPr txBox="1"/>
      </xdr:nvSpPr>
      <xdr:spPr>
        <a:xfrm>
          <a:off x="22199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44450</xdr:rowOff>
    </xdr:from>
    <xdr:to>
      <xdr:col>112</xdr:col>
      <xdr:colOff>38100</xdr:colOff>
      <xdr:row>41</xdr:row>
      <xdr:rowOff>146050</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21272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95250</xdr:rowOff>
    </xdr:from>
    <xdr:to>
      <xdr:col>116</xdr:col>
      <xdr:colOff>63500</xdr:colOff>
      <xdr:row>41</xdr:row>
      <xdr:rowOff>95250</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a:off x="21323300" y="7124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48260</xdr:rowOff>
    </xdr:from>
    <xdr:to>
      <xdr:col>107</xdr:col>
      <xdr:colOff>101600</xdr:colOff>
      <xdr:row>41</xdr:row>
      <xdr:rowOff>149860</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20383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95250</xdr:rowOff>
    </xdr:from>
    <xdr:to>
      <xdr:col>111</xdr:col>
      <xdr:colOff>177800</xdr:colOff>
      <xdr:row>41</xdr:row>
      <xdr:rowOff>99060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20434300" y="7124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48260</xdr:rowOff>
    </xdr:from>
    <xdr:to>
      <xdr:col>102</xdr:col>
      <xdr:colOff>165100</xdr:colOff>
      <xdr:row>41</xdr:row>
      <xdr:rowOff>149860</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9494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99060</xdr:rowOff>
    </xdr:from>
    <xdr:to>
      <xdr:col>107</xdr:col>
      <xdr:colOff>50800</xdr:colOff>
      <xdr:row>41</xdr:row>
      <xdr:rowOff>99060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9545300" y="71285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162577</xdr:rowOff>
    </xdr:from>
    <xdr:ext cx="469744" cy="259045"/>
    <xdr:sp macro="" textlink="">
      <xdr:nvSpPr>
        <xdr:cNvPr id="573" name="n_1aveValue【認定こども園・幼稚園・保育所】&#10;一人当たり面積">
          <a:extLst>
            <a:ext uri="{FF2B5EF4-FFF2-40B4-BE49-F238E27FC236}">
              <a16:creationId xmlns:a16="http://schemas.microsoft.com/office/drawing/2014/main" id="{00000000-0008-0000-0E00-00003D020000}"/>
            </a:ext>
          </a:extLst>
        </xdr:cNvPr>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151147</xdr:rowOff>
    </xdr:from>
    <xdr:ext cx="469744" cy="259045"/>
    <xdr:sp macro="" textlink="">
      <xdr:nvSpPr>
        <xdr:cNvPr id="574" name="n_2aveValue【認定こども園・幼稚園・保育所】&#10;一人当たり面積">
          <a:extLst>
            <a:ext uri="{FF2B5EF4-FFF2-40B4-BE49-F238E27FC236}">
              <a16:creationId xmlns:a16="http://schemas.microsoft.com/office/drawing/2014/main" id="{00000000-0008-0000-0E00-00003E020000}"/>
            </a:ext>
          </a:extLst>
        </xdr:cNvPr>
        <xdr:cNvSpPr txBox="1"/>
      </xdr:nvSpPr>
      <xdr:spPr>
        <a:xfrm>
          <a:off x="20199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113047</xdr:rowOff>
    </xdr:from>
    <xdr:ext cx="469744" cy="259045"/>
    <xdr:sp macro="" textlink="">
      <xdr:nvSpPr>
        <xdr:cNvPr id="575" name="n_3aveValue【認定こども園・幼稚園・保育所】&#10;一人当たり面積">
          <a:extLst>
            <a:ext uri="{FF2B5EF4-FFF2-40B4-BE49-F238E27FC236}">
              <a16:creationId xmlns:a16="http://schemas.microsoft.com/office/drawing/2014/main" id="{00000000-0008-0000-0E00-00003F020000}"/>
            </a:ext>
          </a:extLst>
        </xdr:cNvPr>
        <xdr:cNvSpPr txBox="1"/>
      </xdr:nvSpPr>
      <xdr:spPr>
        <a:xfrm>
          <a:off x="19310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158767</xdr:rowOff>
    </xdr:from>
    <xdr:ext cx="469744" cy="259045"/>
    <xdr:sp macro="" textlink="">
      <xdr:nvSpPr>
        <xdr:cNvPr id="576" name="n_4aveValue【認定こども園・幼稚園・保育所】&#10;一人当たり面積">
          <a:extLst>
            <a:ext uri="{FF2B5EF4-FFF2-40B4-BE49-F238E27FC236}">
              <a16:creationId xmlns:a16="http://schemas.microsoft.com/office/drawing/2014/main" id="{00000000-0008-0000-0E00-000040020000}"/>
            </a:ext>
          </a:extLst>
        </xdr:cNvPr>
        <xdr:cNvSpPr txBox="1"/>
      </xdr:nvSpPr>
      <xdr:spPr>
        <a:xfrm>
          <a:off x="18421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137177</xdr:rowOff>
    </xdr:from>
    <xdr:ext cx="469744" cy="259045"/>
    <xdr:sp macro="" textlink="">
      <xdr:nvSpPr>
        <xdr:cNvPr id="577" name="n_1mainValue【認定こども園・幼稚園・保育所】&#10;一人当たり面積">
          <a:extLst>
            <a:ext uri="{FF2B5EF4-FFF2-40B4-BE49-F238E27FC236}">
              <a16:creationId xmlns:a16="http://schemas.microsoft.com/office/drawing/2014/main" id="{00000000-0008-0000-0E00-000041020000}"/>
            </a:ext>
          </a:extLst>
        </xdr:cNvPr>
        <xdr:cNvSpPr txBox="1"/>
      </xdr:nvSpPr>
      <xdr:spPr>
        <a:xfrm>
          <a:off x="21075727"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140987</xdr:rowOff>
    </xdr:from>
    <xdr:ext cx="469744" cy="259045"/>
    <xdr:sp macro="" textlink="">
      <xdr:nvSpPr>
        <xdr:cNvPr id="578" name="n_2mainValue【認定こども園・幼稚園・保育所】&#10;一人当たり面積">
          <a:extLst>
            <a:ext uri="{FF2B5EF4-FFF2-40B4-BE49-F238E27FC236}">
              <a16:creationId xmlns:a16="http://schemas.microsoft.com/office/drawing/2014/main" id="{00000000-0008-0000-0E00-000042020000}"/>
            </a:ext>
          </a:extLst>
        </xdr:cNvPr>
        <xdr:cNvSpPr txBox="1"/>
      </xdr:nvSpPr>
      <xdr:spPr>
        <a:xfrm>
          <a:off x="20199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140987</xdr:rowOff>
    </xdr:from>
    <xdr:ext cx="469744" cy="259045"/>
    <xdr:sp macro="" textlink="">
      <xdr:nvSpPr>
        <xdr:cNvPr id="579" name="n_3mainValue【認定こども園・幼稚園・保育所】&#10;一人当たり面積">
          <a:extLst>
            <a:ext uri="{FF2B5EF4-FFF2-40B4-BE49-F238E27FC236}">
              <a16:creationId xmlns:a16="http://schemas.microsoft.com/office/drawing/2014/main" id="{00000000-0008-0000-0E00-000043020000}"/>
            </a:ext>
          </a:extLst>
        </xdr:cNvPr>
        <xdr:cNvSpPr txBox="1"/>
      </xdr:nvSpPr>
      <xdr:spPr>
        <a:xfrm>
          <a:off x="19310427" y="717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学校施設】&#10;有形固定資産減価償却率グラフ枠">
          <a:extLst>
            <a:ext uri="{FF2B5EF4-FFF2-40B4-BE49-F238E27FC236}">
              <a16:creationId xmlns:a16="http://schemas.microsoft.com/office/drawing/2014/main" id="{00000000-0008-0000-0E00-00005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34290</xdr:rowOff>
    </xdr:from>
    <xdr:to>
      <xdr:col>85</xdr:col>
      <xdr:colOff>126364</xdr:colOff>
      <xdr:row>64</xdr:row>
      <xdr:rowOff>41148</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flipV="1">
          <a:off x="16318864" y="980694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44975</xdr:rowOff>
    </xdr:from>
    <xdr:ext cx="405111" cy="259045"/>
    <xdr:sp macro="" textlink="">
      <xdr:nvSpPr>
        <xdr:cNvPr id="603" name="【学校施設】&#10;有形固定資産減価償却率最小値テキスト">
          <a:extLst>
            <a:ext uri="{FF2B5EF4-FFF2-40B4-BE49-F238E27FC236}">
              <a16:creationId xmlns:a16="http://schemas.microsoft.com/office/drawing/2014/main" id="{00000000-0008-0000-0E00-00005B020000}"/>
            </a:ext>
          </a:extLst>
        </xdr:cNvPr>
        <xdr:cNvSpPr txBox="1"/>
      </xdr:nvSpPr>
      <xdr:spPr>
        <a:xfrm>
          <a:off x="16357600" y="1101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41148</xdr:rowOff>
    </xdr:from>
    <xdr:to>
      <xdr:col>86</xdr:col>
      <xdr:colOff>25400</xdr:colOff>
      <xdr:row>64</xdr:row>
      <xdr:rowOff>41148</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6230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152417</xdr:rowOff>
    </xdr:from>
    <xdr:ext cx="405111" cy="259045"/>
    <xdr:sp macro="" textlink="">
      <xdr:nvSpPr>
        <xdr:cNvPr id="605" name="【学校施設】&#10;有形固定資産減価償却率最大値テキスト">
          <a:extLst>
            <a:ext uri="{FF2B5EF4-FFF2-40B4-BE49-F238E27FC236}">
              <a16:creationId xmlns:a16="http://schemas.microsoft.com/office/drawing/2014/main" id="{00000000-0008-0000-0E00-00005D020000}"/>
            </a:ext>
          </a:extLst>
        </xdr:cNvPr>
        <xdr:cNvSpPr txBox="1"/>
      </xdr:nvSpPr>
      <xdr:spPr>
        <a:xfrm>
          <a:off x="16357600" y="958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34290</xdr:rowOff>
    </xdr:from>
    <xdr:to>
      <xdr:col>86</xdr:col>
      <xdr:colOff>25400</xdr:colOff>
      <xdr:row>57</xdr:row>
      <xdr:rowOff>34290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6230600" y="980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164101</xdr:rowOff>
    </xdr:from>
    <xdr:ext cx="405111" cy="259045"/>
    <xdr:sp macro="" textlink="">
      <xdr:nvSpPr>
        <xdr:cNvPr id="607" name="【学校施設】&#10;有形固定資産減価償却率平均値テキスト">
          <a:extLst>
            <a:ext uri="{FF2B5EF4-FFF2-40B4-BE49-F238E27FC236}">
              <a16:creationId xmlns:a16="http://schemas.microsoft.com/office/drawing/2014/main" id="{00000000-0008-0000-0E00-00005F020000}"/>
            </a:ext>
          </a:extLst>
        </xdr:cNvPr>
        <xdr:cNvSpPr txBox="1"/>
      </xdr:nvSpPr>
      <xdr:spPr>
        <a:xfrm>
          <a:off x="16357600" y="10279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141224</xdr:rowOff>
    </xdr:from>
    <xdr:to>
      <xdr:col>85</xdr:col>
      <xdr:colOff>177800</xdr:colOff>
      <xdr:row>61</xdr:row>
      <xdr:rowOff>71374</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162687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8636</xdr:rowOff>
    </xdr:from>
    <xdr:to>
      <xdr:col>81</xdr:col>
      <xdr:colOff>101600</xdr:colOff>
      <xdr:row>61</xdr:row>
      <xdr:rowOff>110236</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5430500" y="104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152654</xdr:rowOff>
    </xdr:from>
    <xdr:to>
      <xdr:col>76</xdr:col>
      <xdr:colOff>165100</xdr:colOff>
      <xdr:row>61</xdr:row>
      <xdr:rowOff>82804</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4541500" y="1043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102362</xdr:rowOff>
    </xdr:from>
    <xdr:to>
      <xdr:col>72</xdr:col>
      <xdr:colOff>38100</xdr:colOff>
      <xdr:row>61</xdr:row>
      <xdr:rowOff>32512</xdr:rowOff>
    </xdr:to>
    <xdr:sp macro="" textlink="">
      <xdr:nvSpPr>
        <xdr:cNvPr id="611" name="フローチャート: 判断 610">
          <a:extLst>
            <a:ext uri="{FF2B5EF4-FFF2-40B4-BE49-F238E27FC236}">
              <a16:creationId xmlns:a16="http://schemas.microsoft.com/office/drawing/2014/main" id="{00000000-0008-0000-0E00-000063020000}"/>
            </a:ext>
          </a:extLst>
        </xdr:cNvPr>
        <xdr:cNvSpPr/>
      </xdr:nvSpPr>
      <xdr:spPr>
        <a:xfrm>
          <a:off x="13652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148082</xdr:rowOff>
    </xdr:from>
    <xdr:to>
      <xdr:col>67</xdr:col>
      <xdr:colOff>101600</xdr:colOff>
      <xdr:row>61</xdr:row>
      <xdr:rowOff>78232</xdr:rowOff>
    </xdr:to>
    <xdr:sp macro="" textlink="">
      <xdr:nvSpPr>
        <xdr:cNvPr id="612" name="フローチャート: 判断 611">
          <a:extLst>
            <a:ext uri="{FF2B5EF4-FFF2-40B4-BE49-F238E27FC236}">
              <a16:creationId xmlns:a16="http://schemas.microsoft.com/office/drawing/2014/main" id="{00000000-0008-0000-0E00-000064020000}"/>
            </a:ext>
          </a:extLst>
        </xdr:cNvPr>
        <xdr:cNvSpPr/>
      </xdr:nvSpPr>
      <xdr:spPr>
        <a:xfrm>
          <a:off x="12763500" y="104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a:extLst>
            <a:ext uri="{FF2B5EF4-FFF2-40B4-BE49-F238E27FC236}">
              <a16:creationId xmlns:a16="http://schemas.microsoft.com/office/drawing/2014/main" id="{00000000-0008-0000-0E00-00006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72644</xdr:rowOff>
    </xdr:from>
    <xdr:to>
      <xdr:col>85</xdr:col>
      <xdr:colOff>177800</xdr:colOff>
      <xdr:row>64</xdr:row>
      <xdr:rowOff>2794</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16268700" y="1087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159021</xdr:rowOff>
    </xdr:from>
    <xdr:ext cx="405111" cy="259045"/>
    <xdr:sp macro="" textlink="">
      <xdr:nvSpPr>
        <xdr:cNvPr id="619" name="【学校施設】&#10;有形固定資産減価償却率該当値テキスト">
          <a:extLst>
            <a:ext uri="{FF2B5EF4-FFF2-40B4-BE49-F238E27FC236}">
              <a16:creationId xmlns:a16="http://schemas.microsoft.com/office/drawing/2014/main" id="{00000000-0008-0000-0E00-00006B020000}"/>
            </a:ext>
          </a:extLst>
        </xdr:cNvPr>
        <xdr:cNvSpPr txBox="1"/>
      </xdr:nvSpPr>
      <xdr:spPr>
        <a:xfrm>
          <a:off x="16357600" y="10788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36068</xdr:rowOff>
    </xdr:from>
    <xdr:to>
      <xdr:col>81</xdr:col>
      <xdr:colOff>101600</xdr:colOff>
      <xdr:row>63</xdr:row>
      <xdr:rowOff>137668</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15430500" y="1083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86868</xdr:rowOff>
    </xdr:from>
    <xdr:to>
      <xdr:col>85</xdr:col>
      <xdr:colOff>127000</xdr:colOff>
      <xdr:row>63</xdr:row>
      <xdr:rowOff>123444</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5481300" y="1088821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33782</xdr:rowOff>
    </xdr:from>
    <xdr:to>
      <xdr:col>76</xdr:col>
      <xdr:colOff>165100</xdr:colOff>
      <xdr:row>63</xdr:row>
      <xdr:rowOff>135382</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4541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84582</xdr:rowOff>
    </xdr:from>
    <xdr:to>
      <xdr:col>81</xdr:col>
      <xdr:colOff>50800</xdr:colOff>
      <xdr:row>63</xdr:row>
      <xdr:rowOff>86868</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4592300" y="108859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93218</xdr:rowOff>
    </xdr:from>
    <xdr:to>
      <xdr:col>72</xdr:col>
      <xdr:colOff>38100</xdr:colOff>
      <xdr:row>64</xdr:row>
      <xdr:rowOff>23368</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13652500" y="1089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84582</xdr:rowOff>
    </xdr:from>
    <xdr:to>
      <xdr:col>76</xdr:col>
      <xdr:colOff>114300</xdr:colOff>
      <xdr:row>63</xdr:row>
      <xdr:rowOff>144018</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flipV="1">
          <a:off x="13703300" y="10885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126763</xdr:rowOff>
    </xdr:from>
    <xdr:ext cx="405111" cy="259045"/>
    <xdr:sp macro="" textlink="">
      <xdr:nvSpPr>
        <xdr:cNvPr id="626" name="n_1aveValue【学校施設】&#10;有形固定資産減価償却率">
          <a:extLst>
            <a:ext uri="{FF2B5EF4-FFF2-40B4-BE49-F238E27FC236}">
              <a16:creationId xmlns:a16="http://schemas.microsoft.com/office/drawing/2014/main" id="{00000000-0008-0000-0E00-000072020000}"/>
            </a:ext>
          </a:extLst>
        </xdr:cNvPr>
        <xdr:cNvSpPr txBox="1"/>
      </xdr:nvSpPr>
      <xdr:spPr>
        <a:xfrm>
          <a:off x="15266044" y="1024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99331</xdr:rowOff>
    </xdr:from>
    <xdr:ext cx="405111" cy="259045"/>
    <xdr:sp macro="" textlink="">
      <xdr:nvSpPr>
        <xdr:cNvPr id="627" name="n_2aveValue【学校施設】&#10;有形固定資産減価償却率">
          <a:extLst>
            <a:ext uri="{FF2B5EF4-FFF2-40B4-BE49-F238E27FC236}">
              <a16:creationId xmlns:a16="http://schemas.microsoft.com/office/drawing/2014/main" id="{00000000-0008-0000-0E00-000073020000}"/>
            </a:ext>
          </a:extLst>
        </xdr:cNvPr>
        <xdr:cNvSpPr txBox="1"/>
      </xdr:nvSpPr>
      <xdr:spPr>
        <a:xfrm>
          <a:off x="14389744" y="10214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49039</xdr:rowOff>
    </xdr:from>
    <xdr:ext cx="405111" cy="259045"/>
    <xdr:sp macro="" textlink="">
      <xdr:nvSpPr>
        <xdr:cNvPr id="628" name="n_3aveValue【学校施設】&#10;有形固定資産減価償却率">
          <a:extLst>
            <a:ext uri="{FF2B5EF4-FFF2-40B4-BE49-F238E27FC236}">
              <a16:creationId xmlns:a16="http://schemas.microsoft.com/office/drawing/2014/main" id="{00000000-0008-0000-0E00-000074020000}"/>
            </a:ext>
          </a:extLst>
        </xdr:cNvPr>
        <xdr:cNvSpPr txBox="1"/>
      </xdr:nvSpPr>
      <xdr:spPr>
        <a:xfrm>
          <a:off x="13500744" y="1016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94759</xdr:rowOff>
    </xdr:from>
    <xdr:ext cx="405111" cy="259045"/>
    <xdr:sp macro="" textlink="">
      <xdr:nvSpPr>
        <xdr:cNvPr id="629" name="n_4aveValue【学校施設】&#10;有形固定資産減価償却率">
          <a:extLst>
            <a:ext uri="{FF2B5EF4-FFF2-40B4-BE49-F238E27FC236}">
              <a16:creationId xmlns:a16="http://schemas.microsoft.com/office/drawing/2014/main" id="{00000000-0008-0000-0E00-000075020000}"/>
            </a:ext>
          </a:extLst>
        </xdr:cNvPr>
        <xdr:cNvSpPr txBox="1"/>
      </xdr:nvSpPr>
      <xdr:spPr>
        <a:xfrm>
          <a:off x="12611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128795</xdr:rowOff>
    </xdr:from>
    <xdr:ext cx="405111" cy="259045"/>
    <xdr:sp macro="" textlink="">
      <xdr:nvSpPr>
        <xdr:cNvPr id="630" name="n_1mainValue【学校施設】&#10;有形固定資産減価償却率">
          <a:extLst>
            <a:ext uri="{FF2B5EF4-FFF2-40B4-BE49-F238E27FC236}">
              <a16:creationId xmlns:a16="http://schemas.microsoft.com/office/drawing/2014/main" id="{00000000-0008-0000-0E00-000076020000}"/>
            </a:ext>
          </a:extLst>
        </xdr:cNvPr>
        <xdr:cNvSpPr txBox="1"/>
      </xdr:nvSpPr>
      <xdr:spPr>
        <a:xfrm>
          <a:off x="15266044" y="1093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126509</xdr:rowOff>
    </xdr:from>
    <xdr:ext cx="405111" cy="259045"/>
    <xdr:sp macro="" textlink="">
      <xdr:nvSpPr>
        <xdr:cNvPr id="631" name="n_2mainValue【学校施設】&#10;有形固定資産減価償却率">
          <a:extLst>
            <a:ext uri="{FF2B5EF4-FFF2-40B4-BE49-F238E27FC236}">
              <a16:creationId xmlns:a16="http://schemas.microsoft.com/office/drawing/2014/main" id="{00000000-0008-0000-0E00-000077020000}"/>
            </a:ext>
          </a:extLst>
        </xdr:cNvPr>
        <xdr:cNvSpPr txBox="1"/>
      </xdr:nvSpPr>
      <xdr:spPr>
        <a:xfrm>
          <a:off x="14389744" y="1092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14495</xdr:rowOff>
    </xdr:from>
    <xdr:ext cx="405111" cy="259045"/>
    <xdr:sp macro="" textlink="">
      <xdr:nvSpPr>
        <xdr:cNvPr id="632" name="n_3mainValue【学校施設】&#10;有形固定資産減価償却率">
          <a:extLst>
            <a:ext uri="{FF2B5EF4-FFF2-40B4-BE49-F238E27FC236}">
              <a16:creationId xmlns:a16="http://schemas.microsoft.com/office/drawing/2014/main" id="{00000000-0008-0000-0E00-000078020000}"/>
            </a:ext>
          </a:extLst>
        </xdr:cNvPr>
        <xdr:cNvSpPr txBox="1"/>
      </xdr:nvSpPr>
      <xdr:spPr>
        <a:xfrm>
          <a:off x="13500744" y="1098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学校施設】&#10;一人当たり面積グラフ枠">
          <a:extLst>
            <a:ext uri="{FF2B5EF4-FFF2-40B4-BE49-F238E27FC236}">
              <a16:creationId xmlns:a16="http://schemas.microsoft.com/office/drawing/2014/main" id="{00000000-0008-0000-0E00-00009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25908</xdr:rowOff>
    </xdr:from>
    <xdr:to>
      <xdr:col>116</xdr:col>
      <xdr:colOff>62864</xdr:colOff>
      <xdr:row>63</xdr:row>
      <xdr:rowOff>109347</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flipV="1">
          <a:off x="22160864" y="9455658"/>
          <a:ext cx="0" cy="1455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113174</xdr:rowOff>
    </xdr:from>
    <xdr:ext cx="469744" cy="259045"/>
    <xdr:sp macro="" textlink="">
      <xdr:nvSpPr>
        <xdr:cNvPr id="658" name="【学校施設】&#10;一人当たり面積最小値テキスト">
          <a:extLst>
            <a:ext uri="{FF2B5EF4-FFF2-40B4-BE49-F238E27FC236}">
              <a16:creationId xmlns:a16="http://schemas.microsoft.com/office/drawing/2014/main" id="{00000000-0008-0000-0E00-000092020000}"/>
            </a:ext>
          </a:extLst>
        </xdr:cNvPr>
        <xdr:cNvSpPr txBox="1"/>
      </xdr:nvSpPr>
      <xdr:spPr>
        <a:xfrm>
          <a:off x="22199600" y="1091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109347</xdr:rowOff>
    </xdr:from>
    <xdr:to>
      <xdr:col>116</xdr:col>
      <xdr:colOff>152400</xdr:colOff>
      <xdr:row>63</xdr:row>
      <xdr:rowOff>109347</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22072600" y="1091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144035</xdr:rowOff>
    </xdr:from>
    <xdr:ext cx="469744" cy="259045"/>
    <xdr:sp macro="" textlink="">
      <xdr:nvSpPr>
        <xdr:cNvPr id="660" name="【学校施設】&#10;一人当たり面積最大値テキスト">
          <a:extLst>
            <a:ext uri="{FF2B5EF4-FFF2-40B4-BE49-F238E27FC236}">
              <a16:creationId xmlns:a16="http://schemas.microsoft.com/office/drawing/2014/main" id="{00000000-0008-0000-0E00-000094020000}"/>
            </a:ext>
          </a:extLst>
        </xdr:cNvPr>
        <xdr:cNvSpPr txBox="1"/>
      </xdr:nvSpPr>
      <xdr:spPr>
        <a:xfrm>
          <a:off x="22199600" y="923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25908</xdr:rowOff>
    </xdr:from>
    <xdr:to>
      <xdr:col>116</xdr:col>
      <xdr:colOff>152400</xdr:colOff>
      <xdr:row>55</xdr:row>
      <xdr:rowOff>25908</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22072600" y="9455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61993</xdr:rowOff>
    </xdr:from>
    <xdr:ext cx="469744" cy="259045"/>
    <xdr:sp macro="" textlink="">
      <xdr:nvSpPr>
        <xdr:cNvPr id="662" name="【学校施設】&#10;一人当たり面積平均値テキスト">
          <a:extLst>
            <a:ext uri="{FF2B5EF4-FFF2-40B4-BE49-F238E27FC236}">
              <a16:creationId xmlns:a16="http://schemas.microsoft.com/office/drawing/2014/main" id="{00000000-0008-0000-0E00-000096020000}"/>
            </a:ext>
          </a:extLst>
        </xdr:cNvPr>
        <xdr:cNvSpPr txBox="1"/>
      </xdr:nvSpPr>
      <xdr:spPr>
        <a:xfrm>
          <a:off x="22199600" y="1034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39116</xdr:rowOff>
    </xdr:from>
    <xdr:to>
      <xdr:col>116</xdr:col>
      <xdr:colOff>114300</xdr:colOff>
      <xdr:row>61</xdr:row>
      <xdr:rowOff>140716</xdr:rowOff>
    </xdr:to>
    <xdr:sp macro="" textlink="">
      <xdr:nvSpPr>
        <xdr:cNvPr id="663" name="フローチャート: 判断 662">
          <a:extLst>
            <a:ext uri="{FF2B5EF4-FFF2-40B4-BE49-F238E27FC236}">
              <a16:creationId xmlns:a16="http://schemas.microsoft.com/office/drawing/2014/main" id="{00000000-0008-0000-0E00-000097020000}"/>
            </a:ext>
          </a:extLst>
        </xdr:cNvPr>
        <xdr:cNvSpPr/>
      </xdr:nvSpPr>
      <xdr:spPr>
        <a:xfrm>
          <a:off x="22110700" y="104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74168</xdr:rowOff>
    </xdr:from>
    <xdr:to>
      <xdr:col>112</xdr:col>
      <xdr:colOff>38100</xdr:colOff>
      <xdr:row>62</xdr:row>
      <xdr:rowOff>4318</xdr:rowOff>
    </xdr:to>
    <xdr:sp macro="" textlink="">
      <xdr:nvSpPr>
        <xdr:cNvPr id="664" name="フローチャート: 判断 663">
          <a:extLst>
            <a:ext uri="{FF2B5EF4-FFF2-40B4-BE49-F238E27FC236}">
              <a16:creationId xmlns:a16="http://schemas.microsoft.com/office/drawing/2014/main" id="{00000000-0008-0000-0E00-000098020000}"/>
            </a:ext>
          </a:extLst>
        </xdr:cNvPr>
        <xdr:cNvSpPr/>
      </xdr:nvSpPr>
      <xdr:spPr>
        <a:xfrm>
          <a:off x="21272500" y="10532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92075</xdr:rowOff>
    </xdr:from>
    <xdr:to>
      <xdr:col>107</xdr:col>
      <xdr:colOff>101600</xdr:colOff>
      <xdr:row>62</xdr:row>
      <xdr:rowOff>22225</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20383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114173</xdr:rowOff>
    </xdr:from>
    <xdr:to>
      <xdr:col>102</xdr:col>
      <xdr:colOff>165100</xdr:colOff>
      <xdr:row>62</xdr:row>
      <xdr:rowOff>44323</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9494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124841</xdr:rowOff>
    </xdr:from>
    <xdr:to>
      <xdr:col>98</xdr:col>
      <xdr:colOff>38100</xdr:colOff>
      <xdr:row>62</xdr:row>
      <xdr:rowOff>54991</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8605500" y="1058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xdr:rowOff>
    </xdr:from>
    <xdr:to>
      <xdr:col>116</xdr:col>
      <xdr:colOff>114300</xdr:colOff>
      <xdr:row>62</xdr:row>
      <xdr:rowOff>109093</xdr:rowOff>
    </xdr:to>
    <xdr:sp macro="" textlink="">
      <xdr:nvSpPr>
        <xdr:cNvPr id="673" name="楕円 672">
          <a:extLst>
            <a:ext uri="{FF2B5EF4-FFF2-40B4-BE49-F238E27FC236}">
              <a16:creationId xmlns:a16="http://schemas.microsoft.com/office/drawing/2014/main" id="{00000000-0008-0000-0E00-0000A1020000}"/>
            </a:ext>
          </a:extLst>
        </xdr:cNvPr>
        <xdr:cNvSpPr/>
      </xdr:nvSpPr>
      <xdr:spPr>
        <a:xfrm>
          <a:off x="22110700" y="1063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157370</xdr:rowOff>
    </xdr:from>
    <xdr:ext cx="469744" cy="259045"/>
    <xdr:sp macro="" textlink="">
      <xdr:nvSpPr>
        <xdr:cNvPr id="674" name="【学校施設】&#10;一人当たり面積該当値テキスト">
          <a:extLst>
            <a:ext uri="{FF2B5EF4-FFF2-40B4-BE49-F238E27FC236}">
              <a16:creationId xmlns:a16="http://schemas.microsoft.com/office/drawing/2014/main" id="{00000000-0008-0000-0E00-0000A2020000}"/>
            </a:ext>
          </a:extLst>
        </xdr:cNvPr>
        <xdr:cNvSpPr txBox="1"/>
      </xdr:nvSpPr>
      <xdr:spPr>
        <a:xfrm>
          <a:off x="22199600" y="1061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21209</xdr:rowOff>
    </xdr:from>
    <xdr:to>
      <xdr:col>112</xdr:col>
      <xdr:colOff>38100</xdr:colOff>
      <xdr:row>62</xdr:row>
      <xdr:rowOff>122809</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21272500" y="106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58293</xdr:rowOff>
    </xdr:from>
    <xdr:to>
      <xdr:col>116</xdr:col>
      <xdr:colOff>63500</xdr:colOff>
      <xdr:row>62</xdr:row>
      <xdr:rowOff>72009</xdr:rowOff>
    </xdr:to>
    <xdr:cxnSp macro="">
      <xdr:nvCxnSpPr>
        <xdr:cNvPr id="676" name="直線コネクタ 675">
          <a:extLst>
            <a:ext uri="{FF2B5EF4-FFF2-40B4-BE49-F238E27FC236}">
              <a16:creationId xmlns:a16="http://schemas.microsoft.com/office/drawing/2014/main" id="{00000000-0008-0000-0E00-0000A4020000}"/>
            </a:ext>
          </a:extLst>
        </xdr:cNvPr>
        <xdr:cNvCxnSpPr/>
      </xdr:nvCxnSpPr>
      <xdr:spPr>
        <a:xfrm flipV="1">
          <a:off x="21323300" y="10688193"/>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34163</xdr:rowOff>
    </xdr:from>
    <xdr:to>
      <xdr:col>107</xdr:col>
      <xdr:colOff>101600</xdr:colOff>
      <xdr:row>62</xdr:row>
      <xdr:rowOff>135763</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20383500" y="106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72009</xdr:rowOff>
    </xdr:from>
    <xdr:to>
      <xdr:col>111</xdr:col>
      <xdr:colOff>177800</xdr:colOff>
      <xdr:row>62</xdr:row>
      <xdr:rowOff>84963</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flipV="1">
          <a:off x="20434300" y="10701909"/>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50927</xdr:rowOff>
    </xdr:from>
    <xdr:to>
      <xdr:col>102</xdr:col>
      <xdr:colOff>165100</xdr:colOff>
      <xdr:row>62</xdr:row>
      <xdr:rowOff>152527</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9494500" y="1068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84963</xdr:rowOff>
    </xdr:from>
    <xdr:to>
      <xdr:col>107</xdr:col>
      <xdr:colOff>50800</xdr:colOff>
      <xdr:row>62</xdr:row>
      <xdr:rowOff>101727</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flipV="1">
          <a:off x="19545300" y="10714863"/>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20845</xdr:rowOff>
    </xdr:from>
    <xdr:ext cx="469744" cy="259045"/>
    <xdr:sp macro="" textlink="">
      <xdr:nvSpPr>
        <xdr:cNvPr id="681" name="n_1aveValue【学校施設】&#10;一人当たり面積">
          <a:extLst>
            <a:ext uri="{FF2B5EF4-FFF2-40B4-BE49-F238E27FC236}">
              <a16:creationId xmlns:a16="http://schemas.microsoft.com/office/drawing/2014/main" id="{00000000-0008-0000-0E00-0000A9020000}"/>
            </a:ext>
          </a:extLst>
        </xdr:cNvPr>
        <xdr:cNvSpPr txBox="1"/>
      </xdr:nvSpPr>
      <xdr:spPr>
        <a:xfrm>
          <a:off x="21075727" y="1030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38752</xdr:rowOff>
    </xdr:from>
    <xdr:ext cx="469744" cy="259045"/>
    <xdr:sp macro="" textlink="">
      <xdr:nvSpPr>
        <xdr:cNvPr id="682" name="n_2aveValue【学校施設】&#10;一人当たり面積">
          <a:extLst>
            <a:ext uri="{FF2B5EF4-FFF2-40B4-BE49-F238E27FC236}">
              <a16:creationId xmlns:a16="http://schemas.microsoft.com/office/drawing/2014/main" id="{00000000-0008-0000-0E00-0000AA020000}"/>
            </a:ext>
          </a:extLst>
        </xdr:cNvPr>
        <xdr:cNvSpPr txBox="1"/>
      </xdr:nvSpPr>
      <xdr:spPr>
        <a:xfrm>
          <a:off x="20199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60850</xdr:rowOff>
    </xdr:from>
    <xdr:ext cx="469744" cy="259045"/>
    <xdr:sp macro="" textlink="">
      <xdr:nvSpPr>
        <xdr:cNvPr id="683" name="n_3aveValue【学校施設】&#10;一人当たり面積">
          <a:extLst>
            <a:ext uri="{FF2B5EF4-FFF2-40B4-BE49-F238E27FC236}">
              <a16:creationId xmlns:a16="http://schemas.microsoft.com/office/drawing/2014/main" id="{00000000-0008-0000-0E00-0000AB020000}"/>
            </a:ext>
          </a:extLst>
        </xdr:cNvPr>
        <xdr:cNvSpPr txBox="1"/>
      </xdr:nvSpPr>
      <xdr:spPr>
        <a:xfrm>
          <a:off x="193104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71518</xdr:rowOff>
    </xdr:from>
    <xdr:ext cx="469744" cy="259045"/>
    <xdr:sp macro="" textlink="">
      <xdr:nvSpPr>
        <xdr:cNvPr id="684" name="n_4aveValue【学校施設】&#10;一人当たり面積">
          <a:extLst>
            <a:ext uri="{FF2B5EF4-FFF2-40B4-BE49-F238E27FC236}">
              <a16:creationId xmlns:a16="http://schemas.microsoft.com/office/drawing/2014/main" id="{00000000-0008-0000-0E00-0000AC020000}"/>
            </a:ext>
          </a:extLst>
        </xdr:cNvPr>
        <xdr:cNvSpPr txBox="1"/>
      </xdr:nvSpPr>
      <xdr:spPr>
        <a:xfrm>
          <a:off x="18421427" y="1035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113936</xdr:rowOff>
    </xdr:from>
    <xdr:ext cx="469744" cy="259045"/>
    <xdr:sp macro="" textlink="">
      <xdr:nvSpPr>
        <xdr:cNvPr id="685" name="n_1mainValue【学校施設】&#10;一人当たり面積">
          <a:extLst>
            <a:ext uri="{FF2B5EF4-FFF2-40B4-BE49-F238E27FC236}">
              <a16:creationId xmlns:a16="http://schemas.microsoft.com/office/drawing/2014/main" id="{00000000-0008-0000-0E00-0000AD020000}"/>
            </a:ext>
          </a:extLst>
        </xdr:cNvPr>
        <xdr:cNvSpPr txBox="1"/>
      </xdr:nvSpPr>
      <xdr:spPr>
        <a:xfrm>
          <a:off x="21075727" y="1074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126890</xdr:rowOff>
    </xdr:from>
    <xdr:ext cx="469744" cy="259045"/>
    <xdr:sp macro="" textlink="">
      <xdr:nvSpPr>
        <xdr:cNvPr id="686" name="n_2mainValue【学校施設】&#10;一人当たり面積">
          <a:extLst>
            <a:ext uri="{FF2B5EF4-FFF2-40B4-BE49-F238E27FC236}">
              <a16:creationId xmlns:a16="http://schemas.microsoft.com/office/drawing/2014/main" id="{00000000-0008-0000-0E00-0000AE020000}"/>
            </a:ext>
          </a:extLst>
        </xdr:cNvPr>
        <xdr:cNvSpPr txBox="1"/>
      </xdr:nvSpPr>
      <xdr:spPr>
        <a:xfrm>
          <a:off x="20199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143654</xdr:rowOff>
    </xdr:from>
    <xdr:ext cx="469744" cy="259045"/>
    <xdr:sp macro="" textlink="">
      <xdr:nvSpPr>
        <xdr:cNvPr id="687" name="n_3mainValue【学校施設】&#10;一人当たり面積">
          <a:extLst>
            <a:ext uri="{FF2B5EF4-FFF2-40B4-BE49-F238E27FC236}">
              <a16:creationId xmlns:a16="http://schemas.microsoft.com/office/drawing/2014/main" id="{00000000-0008-0000-0E00-0000AF020000}"/>
            </a:ext>
          </a:extLst>
        </xdr:cNvPr>
        <xdr:cNvSpPr txBox="1"/>
      </xdr:nvSpPr>
      <xdr:spPr>
        <a:xfrm>
          <a:off x="19310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a:extLst>
            <a:ext uri="{FF2B5EF4-FFF2-40B4-BE49-F238E27FC236}">
              <a16:creationId xmlns:a16="http://schemas.microsoft.com/office/drawing/2014/main" id="{00000000-0008-0000-0E00-0000B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9" name="直線コネクタ 698">
          <a:extLst>
            <a:ext uri="{FF2B5EF4-FFF2-40B4-BE49-F238E27FC236}">
              <a16:creationId xmlns:a16="http://schemas.microsoft.com/office/drawing/2014/main" id="{00000000-0008-0000-0E00-0000B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1" name="直線コネクタ 700">
          <a:extLst>
            <a:ext uri="{FF2B5EF4-FFF2-40B4-BE49-F238E27FC236}">
              <a16:creationId xmlns:a16="http://schemas.microsoft.com/office/drawing/2014/main" id="{00000000-0008-0000-0E00-0000B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1" name="【児童館】&#10;有形固定資産減価償却率グラフ枠">
          <a:extLst>
            <a:ext uri="{FF2B5EF4-FFF2-40B4-BE49-F238E27FC236}">
              <a16:creationId xmlns:a16="http://schemas.microsoft.com/office/drawing/2014/main" id="{00000000-0008-0000-0E00-0000C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121920</xdr:rowOff>
    </xdr:from>
    <xdr:to>
      <xdr:col>85</xdr:col>
      <xdr:colOff>126364</xdr:colOff>
      <xdr:row>86</xdr:row>
      <xdr:rowOff>114300</xdr:rowOff>
    </xdr:to>
    <xdr:cxnSp macro="">
      <xdr:nvCxnSpPr>
        <xdr:cNvPr id="712" name="直線コネクタ 711">
          <a:extLst>
            <a:ext uri="{FF2B5EF4-FFF2-40B4-BE49-F238E27FC236}">
              <a16:creationId xmlns:a16="http://schemas.microsoft.com/office/drawing/2014/main" id="{00000000-0008-0000-0E00-0000C8020000}"/>
            </a:ext>
          </a:extLst>
        </xdr:cNvPr>
        <xdr:cNvCxnSpPr/>
      </xdr:nvCxnSpPr>
      <xdr:spPr>
        <a:xfrm flipV="1">
          <a:off x="16318864" y="134950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13" name="【児童館】&#10;有形固定資産減価償却率最小値テキスト">
          <a:extLst>
            <a:ext uri="{FF2B5EF4-FFF2-40B4-BE49-F238E27FC236}">
              <a16:creationId xmlns:a16="http://schemas.microsoft.com/office/drawing/2014/main" id="{00000000-0008-0000-0E00-0000C9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68597</xdr:rowOff>
    </xdr:from>
    <xdr:ext cx="405111" cy="259045"/>
    <xdr:sp macro="" textlink="">
      <xdr:nvSpPr>
        <xdr:cNvPr id="715" name="【児童館】&#10;有形固定資産減価償却率最大値テキスト">
          <a:extLst>
            <a:ext uri="{FF2B5EF4-FFF2-40B4-BE49-F238E27FC236}">
              <a16:creationId xmlns:a16="http://schemas.microsoft.com/office/drawing/2014/main" id="{00000000-0008-0000-0E00-0000CB020000}"/>
            </a:ext>
          </a:extLst>
        </xdr:cNvPr>
        <xdr:cNvSpPr txBox="1"/>
      </xdr:nvSpPr>
      <xdr:spPr>
        <a:xfrm>
          <a:off x="16357600" y="1327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121920</xdr:rowOff>
    </xdr:from>
    <xdr:to>
      <xdr:col>86</xdr:col>
      <xdr:colOff>25400</xdr:colOff>
      <xdr:row>78</xdr:row>
      <xdr:rowOff>121920</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a:off x="16230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57802</xdr:rowOff>
    </xdr:from>
    <xdr:ext cx="405111" cy="259045"/>
    <xdr:sp macro="" textlink="">
      <xdr:nvSpPr>
        <xdr:cNvPr id="717" name="【児童館】&#10;有形固定資産減価償却率平均値テキスト">
          <a:extLst>
            <a:ext uri="{FF2B5EF4-FFF2-40B4-BE49-F238E27FC236}">
              <a16:creationId xmlns:a16="http://schemas.microsoft.com/office/drawing/2014/main" id="{00000000-0008-0000-0E00-0000CD020000}"/>
            </a:ext>
          </a:extLst>
        </xdr:cNvPr>
        <xdr:cNvSpPr txBox="1"/>
      </xdr:nvSpPr>
      <xdr:spPr>
        <a:xfrm>
          <a:off x="16357600" y="13945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34925</xdr:rowOff>
    </xdr:from>
    <xdr:to>
      <xdr:col>85</xdr:col>
      <xdr:colOff>177800</xdr:colOff>
      <xdr:row>82</xdr:row>
      <xdr:rowOff>136525</xdr:rowOff>
    </xdr:to>
    <xdr:sp macro="" textlink="">
      <xdr:nvSpPr>
        <xdr:cNvPr id="718" name="フローチャート: 判断 717">
          <a:extLst>
            <a:ext uri="{FF2B5EF4-FFF2-40B4-BE49-F238E27FC236}">
              <a16:creationId xmlns:a16="http://schemas.microsoft.com/office/drawing/2014/main" id="{00000000-0008-0000-0E00-0000CE020000}"/>
            </a:ext>
          </a:extLst>
        </xdr:cNvPr>
        <xdr:cNvSpPr/>
      </xdr:nvSpPr>
      <xdr:spPr>
        <a:xfrm>
          <a:off x="162687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133986</xdr:rowOff>
    </xdr:from>
    <xdr:to>
      <xdr:col>81</xdr:col>
      <xdr:colOff>101600</xdr:colOff>
      <xdr:row>82</xdr:row>
      <xdr:rowOff>64136</xdr:rowOff>
    </xdr:to>
    <xdr:sp macro="" textlink="">
      <xdr:nvSpPr>
        <xdr:cNvPr id="719" name="フローチャート: 判断 718">
          <a:extLst>
            <a:ext uri="{FF2B5EF4-FFF2-40B4-BE49-F238E27FC236}">
              <a16:creationId xmlns:a16="http://schemas.microsoft.com/office/drawing/2014/main" id="{00000000-0008-0000-0E00-0000CF020000}"/>
            </a:ext>
          </a:extLst>
        </xdr:cNvPr>
        <xdr:cNvSpPr/>
      </xdr:nvSpPr>
      <xdr:spPr>
        <a:xfrm>
          <a:off x="15430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720" name="フローチャート: 判断 719">
          <a:extLst>
            <a:ext uri="{FF2B5EF4-FFF2-40B4-BE49-F238E27FC236}">
              <a16:creationId xmlns:a16="http://schemas.microsoft.com/office/drawing/2014/main" id="{00000000-0008-0000-0E00-0000D0020000}"/>
            </a:ext>
          </a:extLst>
        </xdr:cNvPr>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80645</xdr:rowOff>
    </xdr:from>
    <xdr:to>
      <xdr:col>72</xdr:col>
      <xdr:colOff>38100</xdr:colOff>
      <xdr:row>82</xdr:row>
      <xdr:rowOff>10795</xdr:rowOff>
    </xdr:to>
    <xdr:sp macro="" textlink="">
      <xdr:nvSpPr>
        <xdr:cNvPr id="721" name="フローチャート: 判断 720">
          <a:extLst>
            <a:ext uri="{FF2B5EF4-FFF2-40B4-BE49-F238E27FC236}">
              <a16:creationId xmlns:a16="http://schemas.microsoft.com/office/drawing/2014/main" id="{00000000-0008-0000-0E00-0000D1020000}"/>
            </a:ext>
          </a:extLst>
        </xdr:cNvPr>
        <xdr:cNvSpPr/>
      </xdr:nvSpPr>
      <xdr:spPr>
        <a:xfrm>
          <a:off x="13652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147320</xdr:rowOff>
    </xdr:from>
    <xdr:to>
      <xdr:col>67</xdr:col>
      <xdr:colOff>101600</xdr:colOff>
      <xdr:row>82</xdr:row>
      <xdr:rowOff>77470</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12763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E00-0000D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E00-0000D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34925</xdr:rowOff>
    </xdr:from>
    <xdr:to>
      <xdr:col>85</xdr:col>
      <xdr:colOff>177800</xdr:colOff>
      <xdr:row>84</xdr:row>
      <xdr:rowOff>136525</xdr:rowOff>
    </xdr:to>
    <xdr:sp macro="" textlink="">
      <xdr:nvSpPr>
        <xdr:cNvPr id="728" name="楕円 727">
          <a:extLst>
            <a:ext uri="{FF2B5EF4-FFF2-40B4-BE49-F238E27FC236}">
              <a16:creationId xmlns:a16="http://schemas.microsoft.com/office/drawing/2014/main" id="{00000000-0008-0000-0E00-0000D8020000}"/>
            </a:ext>
          </a:extLst>
        </xdr:cNvPr>
        <xdr:cNvSpPr/>
      </xdr:nvSpPr>
      <xdr:spPr>
        <a:xfrm>
          <a:off x="162687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13352</xdr:rowOff>
    </xdr:from>
    <xdr:ext cx="405111" cy="259045"/>
    <xdr:sp macro="" textlink="">
      <xdr:nvSpPr>
        <xdr:cNvPr id="729" name="【児童館】&#10;有形固定資産減価償却率該当値テキスト">
          <a:extLst>
            <a:ext uri="{FF2B5EF4-FFF2-40B4-BE49-F238E27FC236}">
              <a16:creationId xmlns:a16="http://schemas.microsoft.com/office/drawing/2014/main" id="{00000000-0008-0000-0E00-0000D9020000}"/>
            </a:ext>
          </a:extLst>
        </xdr:cNvPr>
        <xdr:cNvSpPr txBox="1"/>
      </xdr:nvSpPr>
      <xdr:spPr>
        <a:xfrm>
          <a:off x="16357600"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25400</xdr:rowOff>
    </xdr:from>
    <xdr:to>
      <xdr:col>81</xdr:col>
      <xdr:colOff>101600</xdr:colOff>
      <xdr:row>84</xdr:row>
      <xdr:rowOff>127000</xdr:rowOff>
    </xdr:to>
    <xdr:sp macro="" textlink="">
      <xdr:nvSpPr>
        <xdr:cNvPr id="730" name="楕円 729">
          <a:extLst>
            <a:ext uri="{FF2B5EF4-FFF2-40B4-BE49-F238E27FC236}">
              <a16:creationId xmlns:a16="http://schemas.microsoft.com/office/drawing/2014/main" id="{00000000-0008-0000-0E00-0000DA020000}"/>
            </a:ext>
          </a:extLst>
        </xdr:cNvPr>
        <xdr:cNvSpPr/>
      </xdr:nvSpPr>
      <xdr:spPr>
        <a:xfrm>
          <a:off x="15430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76200</xdr:rowOff>
    </xdr:from>
    <xdr:to>
      <xdr:col>85</xdr:col>
      <xdr:colOff>127000</xdr:colOff>
      <xdr:row>84</xdr:row>
      <xdr:rowOff>85725</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5481300" y="1447800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25400</xdr:rowOff>
    </xdr:from>
    <xdr:to>
      <xdr:col>76</xdr:col>
      <xdr:colOff>165100</xdr:colOff>
      <xdr:row>84</xdr:row>
      <xdr:rowOff>127000</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14541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76200</xdr:rowOff>
    </xdr:from>
    <xdr:to>
      <xdr:col>81</xdr:col>
      <xdr:colOff>50800</xdr:colOff>
      <xdr:row>84</xdr:row>
      <xdr:rowOff>76200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4592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25400</xdr:rowOff>
    </xdr:from>
    <xdr:to>
      <xdr:col>72</xdr:col>
      <xdr:colOff>38100</xdr:colOff>
      <xdr:row>84</xdr:row>
      <xdr:rowOff>127000</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13652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76200</xdr:rowOff>
    </xdr:from>
    <xdr:to>
      <xdr:col>76</xdr:col>
      <xdr:colOff>114300</xdr:colOff>
      <xdr:row>84</xdr:row>
      <xdr:rowOff>76200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3703300" y="1447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80663</xdr:rowOff>
    </xdr:from>
    <xdr:ext cx="405111" cy="259045"/>
    <xdr:sp macro="" textlink="">
      <xdr:nvSpPr>
        <xdr:cNvPr id="736" name="n_1aveValue【児童館】&#10;有形固定資産減価償却率">
          <a:extLst>
            <a:ext uri="{FF2B5EF4-FFF2-40B4-BE49-F238E27FC236}">
              <a16:creationId xmlns:a16="http://schemas.microsoft.com/office/drawing/2014/main" id="{00000000-0008-0000-0E00-0000E0020000}"/>
            </a:ext>
          </a:extLst>
        </xdr:cNvPr>
        <xdr:cNvSpPr txBox="1"/>
      </xdr:nvSpPr>
      <xdr:spPr>
        <a:xfrm>
          <a:off x="15266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737" name="n_2aveValue【児童館】&#10;有形固定資産減価償却率">
          <a:extLst>
            <a:ext uri="{FF2B5EF4-FFF2-40B4-BE49-F238E27FC236}">
              <a16:creationId xmlns:a16="http://schemas.microsoft.com/office/drawing/2014/main" id="{00000000-0008-0000-0E00-0000E1020000}"/>
            </a:ext>
          </a:extLst>
        </xdr:cNvPr>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27322</xdr:rowOff>
    </xdr:from>
    <xdr:ext cx="405111" cy="259045"/>
    <xdr:sp macro="" textlink="">
      <xdr:nvSpPr>
        <xdr:cNvPr id="738" name="n_3aveValue【児童館】&#10;有形固定資産減価償却率">
          <a:extLst>
            <a:ext uri="{FF2B5EF4-FFF2-40B4-BE49-F238E27FC236}">
              <a16:creationId xmlns:a16="http://schemas.microsoft.com/office/drawing/2014/main" id="{00000000-0008-0000-0E00-0000E2020000}"/>
            </a:ext>
          </a:extLst>
        </xdr:cNvPr>
        <xdr:cNvSpPr txBox="1"/>
      </xdr:nvSpPr>
      <xdr:spPr>
        <a:xfrm>
          <a:off x="13500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93997</xdr:rowOff>
    </xdr:from>
    <xdr:ext cx="405111" cy="259045"/>
    <xdr:sp macro="" textlink="">
      <xdr:nvSpPr>
        <xdr:cNvPr id="739" name="n_4aveValue【児童館】&#10;有形固定資産減価償却率">
          <a:extLst>
            <a:ext uri="{FF2B5EF4-FFF2-40B4-BE49-F238E27FC236}">
              <a16:creationId xmlns:a16="http://schemas.microsoft.com/office/drawing/2014/main" id="{00000000-0008-0000-0E00-0000E3020000}"/>
            </a:ext>
          </a:extLst>
        </xdr:cNvPr>
        <xdr:cNvSpPr txBox="1"/>
      </xdr:nvSpPr>
      <xdr:spPr>
        <a:xfrm>
          <a:off x="126117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118127</xdr:rowOff>
    </xdr:from>
    <xdr:ext cx="405111" cy="259045"/>
    <xdr:sp macro="" textlink="">
      <xdr:nvSpPr>
        <xdr:cNvPr id="740" name="n_1mainValue【児童館】&#10;有形固定資産減価償却率">
          <a:extLst>
            <a:ext uri="{FF2B5EF4-FFF2-40B4-BE49-F238E27FC236}">
              <a16:creationId xmlns:a16="http://schemas.microsoft.com/office/drawing/2014/main" id="{00000000-0008-0000-0E00-0000E4020000}"/>
            </a:ext>
          </a:extLst>
        </xdr:cNvPr>
        <xdr:cNvSpPr txBox="1"/>
      </xdr:nvSpPr>
      <xdr:spPr>
        <a:xfrm>
          <a:off x="152660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118127</xdr:rowOff>
    </xdr:from>
    <xdr:ext cx="405111" cy="259045"/>
    <xdr:sp macro="" textlink="">
      <xdr:nvSpPr>
        <xdr:cNvPr id="741" name="n_2mainValue【児童館】&#10;有形固定資産減価償却率">
          <a:extLst>
            <a:ext uri="{FF2B5EF4-FFF2-40B4-BE49-F238E27FC236}">
              <a16:creationId xmlns:a16="http://schemas.microsoft.com/office/drawing/2014/main" id="{00000000-0008-0000-0E00-0000E5020000}"/>
            </a:ext>
          </a:extLst>
        </xdr:cNvPr>
        <xdr:cNvSpPr txBox="1"/>
      </xdr:nvSpPr>
      <xdr:spPr>
        <a:xfrm>
          <a:off x="14389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118127</xdr:rowOff>
    </xdr:from>
    <xdr:ext cx="405111" cy="259045"/>
    <xdr:sp macro="" textlink="">
      <xdr:nvSpPr>
        <xdr:cNvPr id="742" name="n_3mainValue【児童館】&#10;有形固定資産減価償却率">
          <a:extLst>
            <a:ext uri="{FF2B5EF4-FFF2-40B4-BE49-F238E27FC236}">
              <a16:creationId xmlns:a16="http://schemas.microsoft.com/office/drawing/2014/main" id="{00000000-0008-0000-0E00-0000E6020000}"/>
            </a:ext>
          </a:extLst>
        </xdr:cNvPr>
        <xdr:cNvSpPr txBox="1"/>
      </xdr:nvSpPr>
      <xdr:spPr>
        <a:xfrm>
          <a:off x="13500744" y="1451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a:extLst>
            <a:ext uri="{FF2B5EF4-FFF2-40B4-BE49-F238E27FC236}">
              <a16:creationId xmlns:a16="http://schemas.microsoft.com/office/drawing/2014/main" id="{00000000-0008-0000-0E00-0000E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a:extLst>
            <a:ext uri="{FF2B5EF4-FFF2-40B4-BE49-F238E27FC236}">
              <a16:creationId xmlns:a16="http://schemas.microsoft.com/office/drawing/2014/main" id="{00000000-0008-0000-0E00-0000E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a:extLst>
            <a:ext uri="{FF2B5EF4-FFF2-40B4-BE49-F238E27FC236}">
              <a16:creationId xmlns:a16="http://schemas.microsoft.com/office/drawing/2014/main" id="{00000000-0008-0000-0E00-0000E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5" name="直線コネクタ 754">
          <a:extLst>
            <a:ext uri="{FF2B5EF4-FFF2-40B4-BE49-F238E27FC236}">
              <a16:creationId xmlns:a16="http://schemas.microsoft.com/office/drawing/2014/main" id="{00000000-0008-0000-0E00-0000F3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7" name="直線コネクタ 756">
          <a:extLst>
            <a:ext uri="{FF2B5EF4-FFF2-40B4-BE49-F238E27FC236}">
              <a16:creationId xmlns:a16="http://schemas.microsoft.com/office/drawing/2014/main" id="{00000000-0008-0000-0E00-0000F5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9" name="直線コネクタ 758">
          <a:extLst>
            <a:ext uri="{FF2B5EF4-FFF2-40B4-BE49-F238E27FC236}">
              <a16:creationId xmlns:a16="http://schemas.microsoft.com/office/drawing/2014/main" id="{00000000-0008-0000-0E00-0000F7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2" name="テキスト ボックス 761">
          <a:extLst>
            <a:ext uri="{FF2B5EF4-FFF2-40B4-BE49-F238E27FC236}">
              <a16:creationId xmlns:a16="http://schemas.microsoft.com/office/drawing/2014/main" id="{00000000-0008-0000-0E00-0000FA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児童館】&#10;一人当たり面積グラフ枠">
          <a:extLst>
            <a:ext uri="{FF2B5EF4-FFF2-40B4-BE49-F238E27FC236}">
              <a16:creationId xmlns:a16="http://schemas.microsoft.com/office/drawing/2014/main" id="{00000000-0008-0000-0E00-0000F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87086</xdr:rowOff>
    </xdr:from>
    <xdr:to>
      <xdr:col>116</xdr:col>
      <xdr:colOff>62864</xdr:colOff>
      <xdr:row>86</xdr:row>
      <xdr:rowOff>87086</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flipV="1">
          <a:off x="22160864"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69" name="【児童館】&#10;一人当たり面積最小値テキスト">
          <a:extLst>
            <a:ext uri="{FF2B5EF4-FFF2-40B4-BE49-F238E27FC236}">
              <a16:creationId xmlns:a16="http://schemas.microsoft.com/office/drawing/2014/main" id="{00000000-0008-0000-0E00-000001030000}"/>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33763</xdr:rowOff>
    </xdr:from>
    <xdr:ext cx="469744" cy="259045"/>
    <xdr:sp macro="" textlink="">
      <xdr:nvSpPr>
        <xdr:cNvPr id="771" name="【児童館】&#10;一人当たり面積最大値テキスト">
          <a:extLst>
            <a:ext uri="{FF2B5EF4-FFF2-40B4-BE49-F238E27FC236}">
              <a16:creationId xmlns:a16="http://schemas.microsoft.com/office/drawing/2014/main" id="{00000000-0008-0000-0E00-000003030000}"/>
            </a:ext>
          </a:extLst>
        </xdr:cNvPr>
        <xdr:cNvSpPr txBox="1"/>
      </xdr:nvSpPr>
      <xdr:spPr>
        <a:xfrm>
          <a:off x="221996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87086</xdr:rowOff>
    </xdr:from>
    <xdr:to>
      <xdr:col>116</xdr:col>
      <xdr:colOff>152400</xdr:colOff>
      <xdr:row>78</xdr:row>
      <xdr:rowOff>87086</xdr:rowOff>
    </xdr:to>
    <xdr:cxnSp macro="">
      <xdr:nvCxnSpPr>
        <xdr:cNvPr id="772" name="直線コネクタ 771">
          <a:extLst>
            <a:ext uri="{FF2B5EF4-FFF2-40B4-BE49-F238E27FC236}">
              <a16:creationId xmlns:a16="http://schemas.microsoft.com/office/drawing/2014/main" id="{00000000-0008-0000-0E00-000004030000}"/>
            </a:ext>
          </a:extLst>
        </xdr:cNvPr>
        <xdr:cNvCxnSpPr/>
      </xdr:nvCxnSpPr>
      <xdr:spPr>
        <a:xfrm>
          <a:off x="22072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773" name="【児童館】&#10;一人当たり面積平均値テキスト">
          <a:extLst>
            <a:ext uri="{FF2B5EF4-FFF2-40B4-BE49-F238E27FC236}">
              <a16:creationId xmlns:a16="http://schemas.microsoft.com/office/drawing/2014/main" id="{00000000-0008-0000-0E00-000005030000}"/>
            </a:ext>
          </a:extLst>
        </xdr:cNvPr>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74" name="フローチャート: 判断 773">
          <a:extLst>
            <a:ext uri="{FF2B5EF4-FFF2-40B4-BE49-F238E27FC236}">
              <a16:creationId xmlns:a16="http://schemas.microsoft.com/office/drawing/2014/main" id="{00000000-0008-0000-0E00-000006030000}"/>
            </a:ext>
          </a:extLst>
        </xdr:cNvPr>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68943</xdr:rowOff>
    </xdr:from>
    <xdr:to>
      <xdr:col>112</xdr:col>
      <xdr:colOff>38100</xdr:colOff>
      <xdr:row>84</xdr:row>
      <xdr:rowOff>170543</xdr:rowOff>
    </xdr:to>
    <xdr:sp macro="" textlink="">
      <xdr:nvSpPr>
        <xdr:cNvPr id="775" name="フローチャート: 判断 774">
          <a:extLst>
            <a:ext uri="{FF2B5EF4-FFF2-40B4-BE49-F238E27FC236}">
              <a16:creationId xmlns:a16="http://schemas.microsoft.com/office/drawing/2014/main" id="{00000000-0008-0000-0E00-000007030000}"/>
            </a:ext>
          </a:extLst>
        </xdr:cNvPr>
        <xdr:cNvSpPr/>
      </xdr:nvSpPr>
      <xdr:spPr>
        <a:xfrm>
          <a:off x="21272500"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76" name="フローチャート: 判断 775">
          <a:extLst>
            <a:ext uri="{FF2B5EF4-FFF2-40B4-BE49-F238E27FC236}">
              <a16:creationId xmlns:a16="http://schemas.microsoft.com/office/drawing/2014/main" id="{00000000-0008-0000-0E00-000008030000}"/>
            </a:ext>
          </a:extLst>
        </xdr:cNvPr>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77" name="フローチャート: 判断 776">
          <a:extLst>
            <a:ext uri="{FF2B5EF4-FFF2-40B4-BE49-F238E27FC236}">
              <a16:creationId xmlns:a16="http://schemas.microsoft.com/office/drawing/2014/main" id="{00000000-0008-0000-0E00-000009030000}"/>
            </a:ext>
          </a:extLst>
        </xdr:cNvPr>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85271</xdr:rowOff>
    </xdr:from>
    <xdr:to>
      <xdr:col>98</xdr:col>
      <xdr:colOff>38100</xdr:colOff>
      <xdr:row>85</xdr:row>
      <xdr:rowOff>15421</xdr:rowOff>
    </xdr:to>
    <xdr:sp macro="" textlink="">
      <xdr:nvSpPr>
        <xdr:cNvPr id="778" name="フローチャート: 判断 777">
          <a:extLst>
            <a:ext uri="{FF2B5EF4-FFF2-40B4-BE49-F238E27FC236}">
              <a16:creationId xmlns:a16="http://schemas.microsoft.com/office/drawing/2014/main" id="{00000000-0008-0000-0E00-00000A030000}"/>
            </a:ext>
          </a:extLst>
        </xdr:cNvPr>
        <xdr:cNvSpPr/>
      </xdr:nvSpPr>
      <xdr:spPr>
        <a:xfrm>
          <a:off x="18605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00000000-0008-0000-0E00-00000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00000000-0008-0000-0E00-00000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00000000-0008-0000-0E00-00000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166914</xdr:rowOff>
    </xdr:from>
    <xdr:to>
      <xdr:col>116</xdr:col>
      <xdr:colOff>114300</xdr:colOff>
      <xdr:row>85</xdr:row>
      <xdr:rowOff>97064</xdr:rowOff>
    </xdr:to>
    <xdr:sp macro="" textlink="">
      <xdr:nvSpPr>
        <xdr:cNvPr id="784" name="楕円 783">
          <a:extLst>
            <a:ext uri="{FF2B5EF4-FFF2-40B4-BE49-F238E27FC236}">
              <a16:creationId xmlns:a16="http://schemas.microsoft.com/office/drawing/2014/main" id="{00000000-0008-0000-0E00-000010030000}"/>
            </a:ext>
          </a:extLst>
        </xdr:cNvPr>
        <xdr:cNvSpPr/>
      </xdr:nvSpPr>
      <xdr:spPr>
        <a:xfrm>
          <a:off x="22110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145341</xdr:rowOff>
    </xdr:from>
    <xdr:ext cx="469744" cy="259045"/>
    <xdr:sp macro="" textlink="">
      <xdr:nvSpPr>
        <xdr:cNvPr id="785" name="【児童館】&#10;一人当たり面積該当値テキスト">
          <a:extLst>
            <a:ext uri="{FF2B5EF4-FFF2-40B4-BE49-F238E27FC236}">
              <a16:creationId xmlns:a16="http://schemas.microsoft.com/office/drawing/2014/main" id="{00000000-0008-0000-0E00-000011030000}"/>
            </a:ext>
          </a:extLst>
        </xdr:cNvPr>
        <xdr:cNvSpPr txBox="1"/>
      </xdr:nvSpPr>
      <xdr:spPr>
        <a:xfrm>
          <a:off x="22199600" y="1454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786" name="楕円 785">
          <a:extLst>
            <a:ext uri="{FF2B5EF4-FFF2-40B4-BE49-F238E27FC236}">
              <a16:creationId xmlns:a16="http://schemas.microsoft.com/office/drawing/2014/main" id="{00000000-0008-0000-0E00-000012030000}"/>
            </a:ext>
          </a:extLst>
        </xdr:cNvPr>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46264</xdr:rowOff>
    </xdr:from>
    <xdr:to>
      <xdr:col>116</xdr:col>
      <xdr:colOff>63500</xdr:colOff>
      <xdr:row>85</xdr:row>
      <xdr:rowOff>46264</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21323300" y="146195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788" name="楕円 787">
          <a:extLst>
            <a:ext uri="{FF2B5EF4-FFF2-40B4-BE49-F238E27FC236}">
              <a16:creationId xmlns:a16="http://schemas.microsoft.com/office/drawing/2014/main" id="{00000000-0008-0000-0E00-000014030000}"/>
            </a:ext>
          </a:extLst>
        </xdr:cNvPr>
        <xdr:cNvSpPr/>
      </xdr:nvSpPr>
      <xdr:spPr>
        <a:xfrm>
          <a:off x="20383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46264</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20434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790" name="楕円 789">
          <a:extLst>
            <a:ext uri="{FF2B5EF4-FFF2-40B4-BE49-F238E27FC236}">
              <a16:creationId xmlns:a16="http://schemas.microsoft.com/office/drawing/2014/main" id="{00000000-0008-0000-0E00-000016030000}"/>
            </a:ext>
          </a:extLst>
        </xdr:cNvPr>
        <xdr:cNvSpPr/>
      </xdr:nvSpPr>
      <xdr:spPr>
        <a:xfrm>
          <a:off x="19494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119743</xdr:rowOff>
    </xdr:from>
    <xdr:to>
      <xdr:col>107</xdr:col>
      <xdr:colOff>50800</xdr:colOff>
      <xdr:row>85</xdr:row>
      <xdr:rowOff>46264</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9545300" y="145215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15620</xdr:rowOff>
    </xdr:from>
    <xdr:ext cx="469744" cy="259045"/>
    <xdr:sp macro="" textlink="">
      <xdr:nvSpPr>
        <xdr:cNvPr id="792" name="n_1aveValue【児童館】&#10;一人当たり面積">
          <a:extLst>
            <a:ext uri="{FF2B5EF4-FFF2-40B4-BE49-F238E27FC236}">
              <a16:creationId xmlns:a16="http://schemas.microsoft.com/office/drawing/2014/main" id="{00000000-0008-0000-0E00-000018030000}"/>
            </a:ext>
          </a:extLst>
        </xdr:cNvPr>
        <xdr:cNvSpPr txBox="1"/>
      </xdr:nvSpPr>
      <xdr:spPr>
        <a:xfrm>
          <a:off x="21075727" y="1424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93" name="n_2aveValue【児童館】&#10;一人当たり面積">
          <a:extLst>
            <a:ext uri="{FF2B5EF4-FFF2-40B4-BE49-F238E27FC236}">
              <a16:creationId xmlns:a16="http://schemas.microsoft.com/office/drawing/2014/main" id="{00000000-0008-0000-0E00-000019030000}"/>
            </a:ext>
          </a:extLst>
        </xdr:cNvPr>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138084</xdr:rowOff>
    </xdr:from>
    <xdr:ext cx="469744" cy="259045"/>
    <xdr:sp macro="" textlink="">
      <xdr:nvSpPr>
        <xdr:cNvPr id="794" name="n_3aveValue【児童館】&#10;一人当たり面積">
          <a:extLst>
            <a:ext uri="{FF2B5EF4-FFF2-40B4-BE49-F238E27FC236}">
              <a16:creationId xmlns:a16="http://schemas.microsoft.com/office/drawing/2014/main" id="{00000000-0008-0000-0E00-00001A030000}"/>
            </a:ext>
          </a:extLst>
        </xdr:cNvPr>
        <xdr:cNvSpPr txBox="1"/>
      </xdr:nvSpPr>
      <xdr:spPr>
        <a:xfrm>
          <a:off x="193104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31948</xdr:rowOff>
    </xdr:from>
    <xdr:ext cx="469744" cy="259045"/>
    <xdr:sp macro="" textlink="">
      <xdr:nvSpPr>
        <xdr:cNvPr id="795" name="n_4aveValue【児童館】&#10;一人当たり面積">
          <a:extLst>
            <a:ext uri="{FF2B5EF4-FFF2-40B4-BE49-F238E27FC236}">
              <a16:creationId xmlns:a16="http://schemas.microsoft.com/office/drawing/2014/main" id="{00000000-0008-0000-0E00-00001B030000}"/>
            </a:ext>
          </a:extLst>
        </xdr:cNvPr>
        <xdr:cNvSpPr txBox="1"/>
      </xdr:nvSpPr>
      <xdr:spPr>
        <a:xfrm>
          <a:off x="18421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796" name="n_1mainValue【児童館】&#10;一人当たり面積">
          <a:extLst>
            <a:ext uri="{FF2B5EF4-FFF2-40B4-BE49-F238E27FC236}">
              <a16:creationId xmlns:a16="http://schemas.microsoft.com/office/drawing/2014/main" id="{00000000-0008-0000-0E00-00001C030000}"/>
            </a:ext>
          </a:extLst>
        </xdr:cNvPr>
        <xdr:cNvSpPr txBox="1"/>
      </xdr:nvSpPr>
      <xdr:spPr>
        <a:xfrm>
          <a:off x="210757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797" name="n_2mainValue【児童館】&#10;一人当たり面積">
          <a:extLst>
            <a:ext uri="{FF2B5EF4-FFF2-40B4-BE49-F238E27FC236}">
              <a16:creationId xmlns:a16="http://schemas.microsoft.com/office/drawing/2014/main" id="{00000000-0008-0000-0E00-00001D030000}"/>
            </a:ext>
          </a:extLst>
        </xdr:cNvPr>
        <xdr:cNvSpPr txBox="1"/>
      </xdr:nvSpPr>
      <xdr:spPr>
        <a:xfrm>
          <a:off x="20199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798" name="n_3mainValue【児童館】&#10;一人当たり面積">
          <a:extLst>
            <a:ext uri="{FF2B5EF4-FFF2-40B4-BE49-F238E27FC236}">
              <a16:creationId xmlns:a16="http://schemas.microsoft.com/office/drawing/2014/main" id="{00000000-0008-0000-0E00-00001E030000}"/>
            </a:ext>
          </a:extLst>
        </xdr:cNvPr>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a:extLst>
            <a:ext uri="{FF2B5EF4-FFF2-40B4-BE49-F238E27FC236}">
              <a16:creationId xmlns:a16="http://schemas.microsoft.com/office/drawing/2014/main" id="{00000000-0008-0000-0E00-00002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a:extLst>
            <a:ext uri="{FF2B5EF4-FFF2-40B4-BE49-F238E27FC236}">
              <a16:creationId xmlns:a16="http://schemas.microsoft.com/office/drawing/2014/main" id="{00000000-0008-0000-0E00-00002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10" name="直線コネクタ 809">
          <a:extLst>
            <a:ext uri="{FF2B5EF4-FFF2-40B4-BE49-F238E27FC236}">
              <a16:creationId xmlns:a16="http://schemas.microsoft.com/office/drawing/2014/main" id="{00000000-0008-0000-0E00-00002A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00000000-0008-0000-0E00-00002B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16" name="直線コネクタ 815">
          <a:extLst>
            <a:ext uri="{FF2B5EF4-FFF2-40B4-BE49-F238E27FC236}">
              <a16:creationId xmlns:a16="http://schemas.microsoft.com/office/drawing/2014/main" id="{00000000-0008-0000-0E00-000030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22" name="【公民館】&#10;有形固定資産減価償却率グラフ枠">
          <a:extLst>
            <a:ext uri="{FF2B5EF4-FFF2-40B4-BE49-F238E27FC236}">
              <a16:creationId xmlns:a16="http://schemas.microsoft.com/office/drawing/2014/main" id="{00000000-0008-0000-0E00-000036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102870</xdr:rowOff>
    </xdr:from>
    <xdr:to>
      <xdr:col>85</xdr:col>
      <xdr:colOff>126364</xdr:colOff>
      <xdr:row>108</xdr:row>
      <xdr:rowOff>7620</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16318864" y="172478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11447</xdr:rowOff>
    </xdr:from>
    <xdr:ext cx="405111" cy="259045"/>
    <xdr:sp macro="" textlink="">
      <xdr:nvSpPr>
        <xdr:cNvPr id="824" name="【公民館】&#10;有形固定資産減価償却率最小値テキスト">
          <a:extLst>
            <a:ext uri="{FF2B5EF4-FFF2-40B4-BE49-F238E27FC236}">
              <a16:creationId xmlns:a16="http://schemas.microsoft.com/office/drawing/2014/main" id="{00000000-0008-0000-0E00-000038030000}"/>
            </a:ext>
          </a:extLst>
        </xdr:cNvPr>
        <xdr:cNvSpPr txBox="1"/>
      </xdr:nvSpPr>
      <xdr:spPr>
        <a:xfrm>
          <a:off x="16357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xdr:rowOff>
    </xdr:from>
    <xdr:to>
      <xdr:col>86</xdr:col>
      <xdr:colOff>25400</xdr:colOff>
      <xdr:row>108</xdr:row>
      <xdr:rowOff>7620</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49547</xdr:rowOff>
    </xdr:from>
    <xdr:ext cx="405111" cy="259045"/>
    <xdr:sp macro="" textlink="">
      <xdr:nvSpPr>
        <xdr:cNvPr id="826" name="【公民館】&#10;有形固定資産減価償却率最大値テキスト">
          <a:extLst>
            <a:ext uri="{FF2B5EF4-FFF2-40B4-BE49-F238E27FC236}">
              <a16:creationId xmlns:a16="http://schemas.microsoft.com/office/drawing/2014/main" id="{00000000-0008-0000-0E00-00003A030000}"/>
            </a:ext>
          </a:extLst>
        </xdr:cNvPr>
        <xdr:cNvSpPr txBox="1"/>
      </xdr:nvSpPr>
      <xdr:spPr>
        <a:xfrm>
          <a:off x="16357600"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102870</xdr:rowOff>
    </xdr:from>
    <xdr:to>
      <xdr:col>86</xdr:col>
      <xdr:colOff>25400</xdr:colOff>
      <xdr:row>100</xdr:row>
      <xdr:rowOff>102870</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16230600" y="1724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86377</xdr:rowOff>
    </xdr:from>
    <xdr:ext cx="405111" cy="259045"/>
    <xdr:sp macro="" textlink="">
      <xdr:nvSpPr>
        <xdr:cNvPr id="828" name="【公民館】&#10;有形固定資産減価償却率平均値テキスト">
          <a:extLst>
            <a:ext uri="{FF2B5EF4-FFF2-40B4-BE49-F238E27FC236}">
              <a16:creationId xmlns:a16="http://schemas.microsoft.com/office/drawing/2014/main" id="{00000000-0008-0000-0E00-00003C030000}"/>
            </a:ext>
          </a:extLst>
        </xdr:cNvPr>
        <xdr:cNvSpPr txBox="1"/>
      </xdr:nvSpPr>
      <xdr:spPr>
        <a:xfrm>
          <a:off x="16357600" y="1774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63500</xdr:rowOff>
    </xdr:from>
    <xdr:to>
      <xdr:col>85</xdr:col>
      <xdr:colOff>177800</xdr:colOff>
      <xdr:row>104</xdr:row>
      <xdr:rowOff>165100</xdr:rowOff>
    </xdr:to>
    <xdr:sp macro="" textlink="">
      <xdr:nvSpPr>
        <xdr:cNvPr id="829" name="フローチャート: 判断 828">
          <a:extLst>
            <a:ext uri="{FF2B5EF4-FFF2-40B4-BE49-F238E27FC236}">
              <a16:creationId xmlns:a16="http://schemas.microsoft.com/office/drawing/2014/main" id="{00000000-0008-0000-0E00-00003D030000}"/>
            </a:ext>
          </a:extLst>
        </xdr:cNvPr>
        <xdr:cNvSpPr/>
      </xdr:nvSpPr>
      <xdr:spPr>
        <a:xfrm>
          <a:off x="16268700" y="178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830" name="フローチャート: 判断 829">
          <a:extLst>
            <a:ext uri="{FF2B5EF4-FFF2-40B4-BE49-F238E27FC236}">
              <a16:creationId xmlns:a16="http://schemas.microsoft.com/office/drawing/2014/main" id="{00000000-0008-0000-0E00-00003E030000}"/>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90170</xdr:rowOff>
    </xdr:from>
    <xdr:to>
      <xdr:col>76</xdr:col>
      <xdr:colOff>165100</xdr:colOff>
      <xdr:row>106</xdr:row>
      <xdr:rowOff>20320</xdr:rowOff>
    </xdr:to>
    <xdr:sp macro="" textlink="">
      <xdr:nvSpPr>
        <xdr:cNvPr id="831" name="フローチャート: 判断 830">
          <a:extLst>
            <a:ext uri="{FF2B5EF4-FFF2-40B4-BE49-F238E27FC236}">
              <a16:creationId xmlns:a16="http://schemas.microsoft.com/office/drawing/2014/main" id="{00000000-0008-0000-0E00-00003F030000}"/>
            </a:ext>
          </a:extLst>
        </xdr:cNvPr>
        <xdr:cNvSpPr/>
      </xdr:nvSpPr>
      <xdr:spPr>
        <a:xfrm>
          <a:off x="14541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832" name="フローチャート: 判断 831">
          <a:extLst>
            <a:ext uri="{FF2B5EF4-FFF2-40B4-BE49-F238E27FC236}">
              <a16:creationId xmlns:a16="http://schemas.microsoft.com/office/drawing/2014/main" id="{00000000-0008-0000-0E00-000040030000}"/>
            </a:ext>
          </a:extLst>
        </xdr:cNvPr>
        <xdr:cNvSpPr/>
      </xdr:nvSpPr>
      <xdr:spPr>
        <a:xfrm>
          <a:off x="13652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164464</xdr:rowOff>
    </xdr:from>
    <xdr:to>
      <xdr:col>67</xdr:col>
      <xdr:colOff>101600</xdr:colOff>
      <xdr:row>104</xdr:row>
      <xdr:rowOff>94614</xdr:rowOff>
    </xdr:to>
    <xdr:sp macro="" textlink="">
      <xdr:nvSpPr>
        <xdr:cNvPr id="833" name="フローチャート: 判断 832">
          <a:extLst>
            <a:ext uri="{FF2B5EF4-FFF2-40B4-BE49-F238E27FC236}">
              <a16:creationId xmlns:a16="http://schemas.microsoft.com/office/drawing/2014/main" id="{00000000-0008-0000-0E00-000041030000}"/>
            </a:ext>
          </a:extLst>
        </xdr:cNvPr>
        <xdr:cNvSpPr/>
      </xdr:nvSpPr>
      <xdr:spPr>
        <a:xfrm>
          <a:off x="12763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E00-000042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E00-000043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E00-000044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E00-000045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E00-000046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39" name="楕円 838">
          <a:extLst>
            <a:ext uri="{FF2B5EF4-FFF2-40B4-BE49-F238E27FC236}">
              <a16:creationId xmlns:a16="http://schemas.microsoft.com/office/drawing/2014/main" id="{00000000-0008-0000-0E00-000047030000}"/>
            </a:ext>
          </a:extLst>
        </xdr:cNvPr>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49547</xdr:rowOff>
    </xdr:from>
    <xdr:ext cx="405111" cy="259045"/>
    <xdr:sp macro="" textlink="">
      <xdr:nvSpPr>
        <xdr:cNvPr id="840" name="【公民館】&#10;有形固定資産減価償却率該当値テキスト">
          <a:extLst>
            <a:ext uri="{FF2B5EF4-FFF2-40B4-BE49-F238E27FC236}">
              <a16:creationId xmlns:a16="http://schemas.microsoft.com/office/drawing/2014/main" id="{00000000-0008-0000-0E00-000048030000}"/>
            </a:ext>
          </a:extLst>
        </xdr:cNvPr>
        <xdr:cNvSpPr txBox="1"/>
      </xdr:nvSpPr>
      <xdr:spPr>
        <a:xfrm>
          <a:off x="16357600"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46355</xdr:rowOff>
    </xdr:from>
    <xdr:to>
      <xdr:col>81</xdr:col>
      <xdr:colOff>101600</xdr:colOff>
      <xdr:row>104</xdr:row>
      <xdr:rowOff>147955</xdr:rowOff>
    </xdr:to>
    <xdr:sp macro="" textlink="">
      <xdr:nvSpPr>
        <xdr:cNvPr id="841" name="楕円 840">
          <a:extLst>
            <a:ext uri="{FF2B5EF4-FFF2-40B4-BE49-F238E27FC236}">
              <a16:creationId xmlns:a16="http://schemas.microsoft.com/office/drawing/2014/main" id="{00000000-0008-0000-0E00-000049030000}"/>
            </a:ext>
          </a:extLst>
        </xdr:cNvPr>
        <xdr:cNvSpPr/>
      </xdr:nvSpPr>
      <xdr:spPr>
        <a:xfrm>
          <a:off x="15430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97155</xdr:rowOff>
    </xdr:from>
    <xdr:to>
      <xdr:col>85</xdr:col>
      <xdr:colOff>127000</xdr:colOff>
      <xdr:row>104</xdr:row>
      <xdr:rowOff>121920</xdr:rowOff>
    </xdr:to>
    <xdr:cxnSp macro="">
      <xdr:nvCxnSpPr>
        <xdr:cNvPr id="842" name="直線コネクタ 841">
          <a:extLst>
            <a:ext uri="{FF2B5EF4-FFF2-40B4-BE49-F238E27FC236}">
              <a16:creationId xmlns:a16="http://schemas.microsoft.com/office/drawing/2014/main" id="{00000000-0008-0000-0E00-00004A030000}"/>
            </a:ext>
          </a:extLst>
        </xdr:cNvPr>
        <xdr:cNvCxnSpPr/>
      </xdr:nvCxnSpPr>
      <xdr:spPr>
        <a:xfrm>
          <a:off x="15481300" y="179279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43" name="楕円 842">
          <a:extLst>
            <a:ext uri="{FF2B5EF4-FFF2-40B4-BE49-F238E27FC236}">
              <a16:creationId xmlns:a16="http://schemas.microsoft.com/office/drawing/2014/main" id="{00000000-0008-0000-0E00-00004B030000}"/>
            </a:ext>
          </a:extLst>
        </xdr:cNvPr>
        <xdr:cNvSpPr/>
      </xdr:nvSpPr>
      <xdr:spPr>
        <a:xfrm>
          <a:off x="1454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97155</xdr:rowOff>
    </xdr:from>
    <xdr:to>
      <xdr:col>81</xdr:col>
      <xdr:colOff>50800</xdr:colOff>
      <xdr:row>104</xdr:row>
      <xdr:rowOff>133350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flipV="1">
          <a:off x="14592300" y="179279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46355</xdr:rowOff>
    </xdr:from>
    <xdr:to>
      <xdr:col>72</xdr:col>
      <xdr:colOff>38100</xdr:colOff>
      <xdr:row>104</xdr:row>
      <xdr:rowOff>147955</xdr:rowOff>
    </xdr:to>
    <xdr:sp macro="" textlink="">
      <xdr:nvSpPr>
        <xdr:cNvPr id="845" name="楕円 844">
          <a:extLst>
            <a:ext uri="{FF2B5EF4-FFF2-40B4-BE49-F238E27FC236}">
              <a16:creationId xmlns:a16="http://schemas.microsoft.com/office/drawing/2014/main" id="{00000000-0008-0000-0E00-00004D030000}"/>
            </a:ext>
          </a:extLst>
        </xdr:cNvPr>
        <xdr:cNvSpPr/>
      </xdr:nvSpPr>
      <xdr:spPr>
        <a:xfrm>
          <a:off x="13652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97155</xdr:rowOff>
    </xdr:from>
    <xdr:to>
      <xdr:col>76</xdr:col>
      <xdr:colOff>114300</xdr:colOff>
      <xdr:row>104</xdr:row>
      <xdr:rowOff>133350</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3703300" y="179279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1922</xdr:rowOff>
    </xdr:from>
    <xdr:ext cx="405111" cy="259045"/>
    <xdr:sp macro="" textlink="">
      <xdr:nvSpPr>
        <xdr:cNvPr id="847" name="n_1aveValue【公民館】&#10;有形固定資産減価償却率">
          <a:extLst>
            <a:ext uri="{FF2B5EF4-FFF2-40B4-BE49-F238E27FC236}">
              <a16:creationId xmlns:a16="http://schemas.microsoft.com/office/drawing/2014/main" id="{00000000-0008-0000-0E00-00004F030000}"/>
            </a:ext>
          </a:extLst>
        </xdr:cNvPr>
        <xdr:cNvSpPr txBox="1"/>
      </xdr:nvSpPr>
      <xdr:spPr>
        <a:xfrm>
          <a:off x="15266044"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11447</xdr:rowOff>
    </xdr:from>
    <xdr:ext cx="405111" cy="259045"/>
    <xdr:sp macro="" textlink="">
      <xdr:nvSpPr>
        <xdr:cNvPr id="848" name="n_2aveValue【公民館】&#10;有形固定資産減価償却率">
          <a:extLst>
            <a:ext uri="{FF2B5EF4-FFF2-40B4-BE49-F238E27FC236}">
              <a16:creationId xmlns:a16="http://schemas.microsoft.com/office/drawing/2014/main" id="{00000000-0008-0000-0E00-000050030000}"/>
            </a:ext>
          </a:extLst>
        </xdr:cNvPr>
        <xdr:cNvSpPr txBox="1"/>
      </xdr:nvSpPr>
      <xdr:spPr>
        <a:xfrm>
          <a:off x="14389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849" name="n_3aveValue【公民館】&#10;有形固定資産減価償却率">
          <a:extLst>
            <a:ext uri="{FF2B5EF4-FFF2-40B4-BE49-F238E27FC236}">
              <a16:creationId xmlns:a16="http://schemas.microsoft.com/office/drawing/2014/main" id="{00000000-0008-0000-0E00-000051030000}"/>
            </a:ext>
          </a:extLst>
        </xdr:cNvPr>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111141</xdr:rowOff>
    </xdr:from>
    <xdr:ext cx="405111" cy="259045"/>
    <xdr:sp macro="" textlink="">
      <xdr:nvSpPr>
        <xdr:cNvPr id="850" name="n_4aveValue【公民館】&#10;有形固定資産減価償却率">
          <a:extLst>
            <a:ext uri="{FF2B5EF4-FFF2-40B4-BE49-F238E27FC236}">
              <a16:creationId xmlns:a16="http://schemas.microsoft.com/office/drawing/2014/main" id="{00000000-0008-0000-0E00-000052030000}"/>
            </a:ext>
          </a:extLst>
        </xdr:cNvPr>
        <xdr:cNvSpPr txBox="1"/>
      </xdr:nvSpPr>
      <xdr:spPr>
        <a:xfrm>
          <a:off x="12611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164482</xdr:rowOff>
    </xdr:from>
    <xdr:ext cx="405111" cy="259045"/>
    <xdr:sp macro="" textlink="">
      <xdr:nvSpPr>
        <xdr:cNvPr id="851" name="n_1mainValue【公民館】&#10;有形固定資産減価償却率">
          <a:extLst>
            <a:ext uri="{FF2B5EF4-FFF2-40B4-BE49-F238E27FC236}">
              <a16:creationId xmlns:a16="http://schemas.microsoft.com/office/drawing/2014/main" id="{00000000-0008-0000-0E00-000053030000}"/>
            </a:ext>
          </a:extLst>
        </xdr:cNvPr>
        <xdr:cNvSpPr txBox="1"/>
      </xdr:nvSpPr>
      <xdr:spPr>
        <a:xfrm>
          <a:off x="152660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52" name="n_2mainValue【公民館】&#10;有形固定資産減価償却率">
          <a:extLst>
            <a:ext uri="{FF2B5EF4-FFF2-40B4-BE49-F238E27FC236}">
              <a16:creationId xmlns:a16="http://schemas.microsoft.com/office/drawing/2014/main" id="{00000000-0008-0000-0E00-000054030000}"/>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139082</xdr:rowOff>
    </xdr:from>
    <xdr:ext cx="405111" cy="259045"/>
    <xdr:sp macro="" textlink="">
      <xdr:nvSpPr>
        <xdr:cNvPr id="853" name="n_3mainValue【公民館】&#10;有形固定資産減価償却率">
          <a:extLst>
            <a:ext uri="{FF2B5EF4-FFF2-40B4-BE49-F238E27FC236}">
              <a16:creationId xmlns:a16="http://schemas.microsoft.com/office/drawing/2014/main" id="{00000000-0008-0000-0E00-000055030000}"/>
            </a:ext>
          </a:extLst>
        </xdr:cNvPr>
        <xdr:cNvSpPr txBox="1"/>
      </xdr:nvSpPr>
      <xdr:spPr>
        <a:xfrm>
          <a:off x="135007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4" name="正方形/長方形 853">
          <a:extLst>
            <a:ext uri="{FF2B5EF4-FFF2-40B4-BE49-F238E27FC236}">
              <a16:creationId xmlns:a16="http://schemas.microsoft.com/office/drawing/2014/main" id="{00000000-0008-0000-0E00-000056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5" name="正方形/長方形 854">
          <a:extLst>
            <a:ext uri="{FF2B5EF4-FFF2-40B4-BE49-F238E27FC236}">
              <a16:creationId xmlns:a16="http://schemas.microsoft.com/office/drawing/2014/main" id="{00000000-0008-0000-0E00-000057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6" name="正方形/長方形 855">
          <a:extLst>
            <a:ext uri="{FF2B5EF4-FFF2-40B4-BE49-F238E27FC236}">
              <a16:creationId xmlns:a16="http://schemas.microsoft.com/office/drawing/2014/main" id="{00000000-0008-0000-0E00-000058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7" name="正方形/長方形 856">
          <a:extLst>
            <a:ext uri="{FF2B5EF4-FFF2-40B4-BE49-F238E27FC236}">
              <a16:creationId xmlns:a16="http://schemas.microsoft.com/office/drawing/2014/main" id="{00000000-0008-0000-0E00-000059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8" name="正方形/長方形 857">
          <a:extLst>
            <a:ext uri="{FF2B5EF4-FFF2-40B4-BE49-F238E27FC236}">
              <a16:creationId xmlns:a16="http://schemas.microsoft.com/office/drawing/2014/main" id="{00000000-0008-0000-0E00-00005A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9" name="正方形/長方形 858">
          <a:extLst>
            <a:ext uri="{FF2B5EF4-FFF2-40B4-BE49-F238E27FC236}">
              <a16:creationId xmlns:a16="http://schemas.microsoft.com/office/drawing/2014/main" id="{00000000-0008-0000-0E00-00005B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0" name="正方形/長方形 859">
          <a:extLst>
            <a:ext uri="{FF2B5EF4-FFF2-40B4-BE49-F238E27FC236}">
              <a16:creationId xmlns:a16="http://schemas.microsoft.com/office/drawing/2014/main" id="{00000000-0008-0000-0E00-00005C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1" name="正方形/長方形 860">
          <a:extLst>
            <a:ext uri="{FF2B5EF4-FFF2-40B4-BE49-F238E27FC236}">
              <a16:creationId xmlns:a16="http://schemas.microsoft.com/office/drawing/2014/main" id="{00000000-0008-0000-0E00-00005D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2" name="テキスト ボックス 861">
          <a:extLst>
            <a:ext uri="{FF2B5EF4-FFF2-40B4-BE49-F238E27FC236}">
              <a16:creationId xmlns:a16="http://schemas.microsoft.com/office/drawing/2014/main" id="{00000000-0008-0000-0E00-00005E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5" name="テキスト ボックス 864">
          <a:extLst>
            <a:ext uri="{FF2B5EF4-FFF2-40B4-BE49-F238E27FC236}">
              <a16:creationId xmlns:a16="http://schemas.microsoft.com/office/drawing/2014/main" id="{00000000-0008-0000-0E00-000061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6" name="直線コネクタ 865">
          <a:extLst>
            <a:ext uri="{FF2B5EF4-FFF2-40B4-BE49-F238E27FC236}">
              <a16:creationId xmlns:a16="http://schemas.microsoft.com/office/drawing/2014/main" id="{00000000-0008-0000-0E00-000062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7" name="テキスト ボックス 866">
          <a:extLst>
            <a:ext uri="{FF2B5EF4-FFF2-40B4-BE49-F238E27FC236}">
              <a16:creationId xmlns:a16="http://schemas.microsoft.com/office/drawing/2014/main" id="{00000000-0008-0000-0E00-000063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8" name="直線コネクタ 867">
          <a:extLst>
            <a:ext uri="{FF2B5EF4-FFF2-40B4-BE49-F238E27FC236}">
              <a16:creationId xmlns:a16="http://schemas.microsoft.com/office/drawing/2014/main" id="{00000000-0008-0000-0E00-000064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9" name="テキスト ボックス 868">
          <a:extLst>
            <a:ext uri="{FF2B5EF4-FFF2-40B4-BE49-F238E27FC236}">
              <a16:creationId xmlns:a16="http://schemas.microsoft.com/office/drawing/2014/main" id="{00000000-0008-0000-0E00-000065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0" name="直線コネクタ 869">
          <a:extLst>
            <a:ext uri="{FF2B5EF4-FFF2-40B4-BE49-F238E27FC236}">
              <a16:creationId xmlns:a16="http://schemas.microsoft.com/office/drawing/2014/main" id="{00000000-0008-0000-0E00-000066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1" name="テキスト ボックス 870">
          <a:extLst>
            <a:ext uri="{FF2B5EF4-FFF2-40B4-BE49-F238E27FC236}">
              <a16:creationId xmlns:a16="http://schemas.microsoft.com/office/drawing/2014/main" id="{00000000-0008-0000-0E00-000067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2" name="直線コネクタ 871">
          <a:extLst>
            <a:ext uri="{FF2B5EF4-FFF2-40B4-BE49-F238E27FC236}">
              <a16:creationId xmlns:a16="http://schemas.microsoft.com/office/drawing/2014/main" id="{00000000-0008-0000-0E00-000068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4" name="直線コネクタ 873">
          <a:extLst>
            <a:ext uri="{FF2B5EF4-FFF2-40B4-BE49-F238E27FC236}">
              <a16:creationId xmlns:a16="http://schemas.microsoft.com/office/drawing/2014/main" id="{00000000-0008-0000-0E00-00006A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6" name="直線コネクタ 875">
          <a:extLst>
            <a:ext uri="{FF2B5EF4-FFF2-40B4-BE49-F238E27FC236}">
              <a16:creationId xmlns:a16="http://schemas.microsoft.com/office/drawing/2014/main" id="{00000000-0008-0000-0E00-00006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7" name="テキスト ボックス 876">
          <a:extLst>
            <a:ext uri="{FF2B5EF4-FFF2-40B4-BE49-F238E27FC236}">
              <a16:creationId xmlns:a16="http://schemas.microsoft.com/office/drawing/2014/main" id="{00000000-0008-0000-0E00-00006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8" name="【公民館】&#10;一人当たり面積グラフ枠">
          <a:extLst>
            <a:ext uri="{FF2B5EF4-FFF2-40B4-BE49-F238E27FC236}">
              <a16:creationId xmlns:a16="http://schemas.microsoft.com/office/drawing/2014/main" id="{00000000-0008-0000-0E00-00006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17418</xdr:rowOff>
    </xdr:from>
    <xdr:to>
      <xdr:col>116</xdr:col>
      <xdr:colOff>62864</xdr:colOff>
      <xdr:row>109</xdr:row>
      <xdr:rowOff>26670</xdr:rowOff>
    </xdr:to>
    <xdr:cxnSp macro="">
      <xdr:nvCxnSpPr>
        <xdr:cNvPr id="879" name="直線コネクタ 878">
          <a:extLst>
            <a:ext uri="{FF2B5EF4-FFF2-40B4-BE49-F238E27FC236}">
              <a16:creationId xmlns:a16="http://schemas.microsoft.com/office/drawing/2014/main" id="{00000000-0008-0000-0E00-00006F030000}"/>
            </a:ext>
          </a:extLst>
        </xdr:cNvPr>
        <xdr:cNvCxnSpPr/>
      </xdr:nvCxnSpPr>
      <xdr:spPr>
        <a:xfrm flipV="1">
          <a:off x="22160864" y="17162418"/>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30497</xdr:rowOff>
    </xdr:from>
    <xdr:ext cx="469744" cy="259045"/>
    <xdr:sp macro="" textlink="">
      <xdr:nvSpPr>
        <xdr:cNvPr id="880" name="【公民館】&#10;一人当たり面積最小値テキスト">
          <a:extLst>
            <a:ext uri="{FF2B5EF4-FFF2-40B4-BE49-F238E27FC236}">
              <a16:creationId xmlns:a16="http://schemas.microsoft.com/office/drawing/2014/main" id="{00000000-0008-0000-0E00-000070030000}"/>
            </a:ext>
          </a:extLst>
        </xdr:cNvPr>
        <xdr:cNvSpPr txBox="1"/>
      </xdr:nvSpPr>
      <xdr:spPr>
        <a:xfrm>
          <a:off x="22199600" y="187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26670</xdr:rowOff>
    </xdr:from>
    <xdr:to>
      <xdr:col>116</xdr:col>
      <xdr:colOff>152400</xdr:colOff>
      <xdr:row>109</xdr:row>
      <xdr:rowOff>26670</xdr:rowOff>
    </xdr:to>
    <xdr:cxnSp macro="">
      <xdr:nvCxnSpPr>
        <xdr:cNvPr id="881" name="直線コネクタ 880">
          <a:extLst>
            <a:ext uri="{FF2B5EF4-FFF2-40B4-BE49-F238E27FC236}">
              <a16:creationId xmlns:a16="http://schemas.microsoft.com/office/drawing/2014/main" id="{00000000-0008-0000-0E00-000071030000}"/>
            </a:ext>
          </a:extLst>
        </xdr:cNvPr>
        <xdr:cNvCxnSpPr/>
      </xdr:nvCxnSpPr>
      <xdr:spPr>
        <a:xfrm>
          <a:off x="22072600" y="1871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135545</xdr:rowOff>
    </xdr:from>
    <xdr:ext cx="469744" cy="259045"/>
    <xdr:sp macro="" textlink="">
      <xdr:nvSpPr>
        <xdr:cNvPr id="882" name="【公民館】&#10;一人当たり面積最大値テキスト">
          <a:extLst>
            <a:ext uri="{FF2B5EF4-FFF2-40B4-BE49-F238E27FC236}">
              <a16:creationId xmlns:a16="http://schemas.microsoft.com/office/drawing/2014/main" id="{00000000-0008-0000-0E00-000072030000}"/>
            </a:ext>
          </a:extLst>
        </xdr:cNvPr>
        <xdr:cNvSpPr txBox="1"/>
      </xdr:nvSpPr>
      <xdr:spPr>
        <a:xfrm>
          <a:off x="22199600" y="1693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17418</xdr:rowOff>
    </xdr:from>
    <xdr:to>
      <xdr:col>116</xdr:col>
      <xdr:colOff>152400</xdr:colOff>
      <xdr:row>100</xdr:row>
      <xdr:rowOff>17418</xdr:rowOff>
    </xdr:to>
    <xdr:cxnSp macro="">
      <xdr:nvCxnSpPr>
        <xdr:cNvPr id="883" name="直線コネクタ 882">
          <a:extLst>
            <a:ext uri="{FF2B5EF4-FFF2-40B4-BE49-F238E27FC236}">
              <a16:creationId xmlns:a16="http://schemas.microsoft.com/office/drawing/2014/main" id="{00000000-0008-0000-0E00-000073030000}"/>
            </a:ext>
          </a:extLst>
        </xdr:cNvPr>
        <xdr:cNvCxnSpPr/>
      </xdr:nvCxnSpPr>
      <xdr:spPr>
        <a:xfrm>
          <a:off x="22072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70593</xdr:rowOff>
    </xdr:from>
    <xdr:ext cx="469744" cy="259045"/>
    <xdr:sp macro="" textlink="">
      <xdr:nvSpPr>
        <xdr:cNvPr id="884" name="【公民館】&#10;一人当たり面積平均値テキスト">
          <a:extLst>
            <a:ext uri="{FF2B5EF4-FFF2-40B4-BE49-F238E27FC236}">
              <a16:creationId xmlns:a16="http://schemas.microsoft.com/office/drawing/2014/main" id="{00000000-0008-0000-0E00-000074030000}"/>
            </a:ext>
          </a:extLst>
        </xdr:cNvPr>
        <xdr:cNvSpPr txBox="1"/>
      </xdr:nvSpPr>
      <xdr:spPr>
        <a:xfrm>
          <a:off x="22199600" y="18244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47716</xdr:rowOff>
    </xdr:from>
    <xdr:to>
      <xdr:col>116</xdr:col>
      <xdr:colOff>114300</xdr:colOff>
      <xdr:row>107</xdr:row>
      <xdr:rowOff>149316</xdr:rowOff>
    </xdr:to>
    <xdr:sp macro="" textlink="">
      <xdr:nvSpPr>
        <xdr:cNvPr id="885" name="フローチャート: 判断 884">
          <a:extLst>
            <a:ext uri="{FF2B5EF4-FFF2-40B4-BE49-F238E27FC236}">
              <a16:creationId xmlns:a16="http://schemas.microsoft.com/office/drawing/2014/main" id="{00000000-0008-0000-0E00-000075030000}"/>
            </a:ext>
          </a:extLst>
        </xdr:cNvPr>
        <xdr:cNvSpPr/>
      </xdr:nvSpPr>
      <xdr:spPr>
        <a:xfrm>
          <a:off x="22110700" y="1839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59689</xdr:rowOff>
    </xdr:from>
    <xdr:to>
      <xdr:col>112</xdr:col>
      <xdr:colOff>38100</xdr:colOff>
      <xdr:row>107</xdr:row>
      <xdr:rowOff>161289</xdr:rowOff>
    </xdr:to>
    <xdr:sp macro="" textlink="">
      <xdr:nvSpPr>
        <xdr:cNvPr id="886" name="フローチャート: 判断 885">
          <a:extLst>
            <a:ext uri="{FF2B5EF4-FFF2-40B4-BE49-F238E27FC236}">
              <a16:creationId xmlns:a16="http://schemas.microsoft.com/office/drawing/2014/main" id="{00000000-0008-0000-0E00-000076030000}"/>
            </a:ext>
          </a:extLst>
        </xdr:cNvPr>
        <xdr:cNvSpPr/>
      </xdr:nvSpPr>
      <xdr:spPr>
        <a:xfrm>
          <a:off x="21272500" y="1840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55336</xdr:rowOff>
    </xdr:from>
    <xdr:to>
      <xdr:col>107</xdr:col>
      <xdr:colOff>101600</xdr:colOff>
      <xdr:row>107</xdr:row>
      <xdr:rowOff>156936</xdr:rowOff>
    </xdr:to>
    <xdr:sp macro="" textlink="">
      <xdr:nvSpPr>
        <xdr:cNvPr id="887" name="フローチャート: 判断 886">
          <a:extLst>
            <a:ext uri="{FF2B5EF4-FFF2-40B4-BE49-F238E27FC236}">
              <a16:creationId xmlns:a16="http://schemas.microsoft.com/office/drawing/2014/main" id="{00000000-0008-0000-0E00-000077030000}"/>
            </a:ext>
          </a:extLst>
        </xdr:cNvPr>
        <xdr:cNvSpPr/>
      </xdr:nvSpPr>
      <xdr:spPr>
        <a:xfrm>
          <a:off x="20383500" y="184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888" name="フローチャート: 判断 887">
          <a:extLst>
            <a:ext uri="{FF2B5EF4-FFF2-40B4-BE49-F238E27FC236}">
              <a16:creationId xmlns:a16="http://schemas.microsoft.com/office/drawing/2014/main" id="{00000000-0008-0000-0E00-000078030000}"/>
            </a:ext>
          </a:extLst>
        </xdr:cNvPr>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85816</xdr:rowOff>
    </xdr:from>
    <xdr:to>
      <xdr:col>98</xdr:col>
      <xdr:colOff>38100</xdr:colOff>
      <xdr:row>108</xdr:row>
      <xdr:rowOff>15966</xdr:rowOff>
    </xdr:to>
    <xdr:sp macro="" textlink="">
      <xdr:nvSpPr>
        <xdr:cNvPr id="889" name="フローチャート: 判断 888">
          <a:extLst>
            <a:ext uri="{FF2B5EF4-FFF2-40B4-BE49-F238E27FC236}">
              <a16:creationId xmlns:a16="http://schemas.microsoft.com/office/drawing/2014/main" id="{00000000-0008-0000-0E00-000079030000}"/>
            </a:ext>
          </a:extLst>
        </xdr:cNvPr>
        <xdr:cNvSpPr/>
      </xdr:nvSpPr>
      <xdr:spPr>
        <a:xfrm>
          <a:off x="18605500" y="1843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0" name="テキスト ボックス 889">
          <a:extLst>
            <a:ext uri="{FF2B5EF4-FFF2-40B4-BE49-F238E27FC236}">
              <a16:creationId xmlns:a16="http://schemas.microsoft.com/office/drawing/2014/main" id="{00000000-0008-0000-0E00-00007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00000000-0008-0000-0E00-00007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00000000-0008-0000-0E00-00007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00000000-0008-0000-0E00-00007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00000000-0008-0000-0E00-00007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89081</xdr:rowOff>
    </xdr:from>
    <xdr:to>
      <xdr:col>116</xdr:col>
      <xdr:colOff>114300</xdr:colOff>
      <xdr:row>108</xdr:row>
      <xdr:rowOff>19231</xdr:rowOff>
    </xdr:to>
    <xdr:sp macro="" textlink="">
      <xdr:nvSpPr>
        <xdr:cNvPr id="895" name="楕円 894">
          <a:extLst>
            <a:ext uri="{FF2B5EF4-FFF2-40B4-BE49-F238E27FC236}">
              <a16:creationId xmlns:a16="http://schemas.microsoft.com/office/drawing/2014/main" id="{00000000-0008-0000-0E00-00007F030000}"/>
            </a:ext>
          </a:extLst>
        </xdr:cNvPr>
        <xdr:cNvSpPr/>
      </xdr:nvSpPr>
      <xdr:spPr>
        <a:xfrm>
          <a:off x="22110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67508</xdr:rowOff>
    </xdr:from>
    <xdr:ext cx="469744" cy="259045"/>
    <xdr:sp macro="" textlink="">
      <xdr:nvSpPr>
        <xdr:cNvPr id="896" name="【公民館】&#10;一人当たり面積該当値テキスト">
          <a:extLst>
            <a:ext uri="{FF2B5EF4-FFF2-40B4-BE49-F238E27FC236}">
              <a16:creationId xmlns:a16="http://schemas.microsoft.com/office/drawing/2014/main" id="{00000000-0008-0000-0E00-000080030000}"/>
            </a:ext>
          </a:extLst>
        </xdr:cNvPr>
        <xdr:cNvSpPr txBox="1"/>
      </xdr:nvSpPr>
      <xdr:spPr>
        <a:xfrm>
          <a:off x="22199600"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93436</xdr:rowOff>
    </xdr:from>
    <xdr:to>
      <xdr:col>112</xdr:col>
      <xdr:colOff>38100</xdr:colOff>
      <xdr:row>108</xdr:row>
      <xdr:rowOff>23586</xdr:rowOff>
    </xdr:to>
    <xdr:sp macro="" textlink="">
      <xdr:nvSpPr>
        <xdr:cNvPr id="897" name="楕円 896">
          <a:extLst>
            <a:ext uri="{FF2B5EF4-FFF2-40B4-BE49-F238E27FC236}">
              <a16:creationId xmlns:a16="http://schemas.microsoft.com/office/drawing/2014/main" id="{00000000-0008-0000-0E00-000081030000}"/>
            </a:ext>
          </a:extLst>
        </xdr:cNvPr>
        <xdr:cNvSpPr/>
      </xdr:nvSpPr>
      <xdr:spPr>
        <a:xfrm>
          <a:off x="21272500" y="184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139881</xdr:rowOff>
    </xdr:from>
    <xdr:to>
      <xdr:col>116</xdr:col>
      <xdr:colOff>63500</xdr:colOff>
      <xdr:row>107</xdr:row>
      <xdr:rowOff>144236</xdr:rowOff>
    </xdr:to>
    <xdr:cxnSp macro="">
      <xdr:nvCxnSpPr>
        <xdr:cNvPr id="898" name="直線コネクタ 897">
          <a:extLst>
            <a:ext uri="{FF2B5EF4-FFF2-40B4-BE49-F238E27FC236}">
              <a16:creationId xmlns:a16="http://schemas.microsoft.com/office/drawing/2014/main" id="{00000000-0008-0000-0E00-000082030000}"/>
            </a:ext>
          </a:extLst>
        </xdr:cNvPr>
        <xdr:cNvCxnSpPr/>
      </xdr:nvCxnSpPr>
      <xdr:spPr>
        <a:xfrm flipV="1">
          <a:off x="21323300" y="18485031"/>
          <a:ext cx="8382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97789</xdr:rowOff>
    </xdr:from>
    <xdr:to>
      <xdr:col>107</xdr:col>
      <xdr:colOff>101600</xdr:colOff>
      <xdr:row>108</xdr:row>
      <xdr:rowOff>27939</xdr:rowOff>
    </xdr:to>
    <xdr:sp macro="" textlink="">
      <xdr:nvSpPr>
        <xdr:cNvPr id="899" name="楕円 898">
          <a:extLst>
            <a:ext uri="{FF2B5EF4-FFF2-40B4-BE49-F238E27FC236}">
              <a16:creationId xmlns:a16="http://schemas.microsoft.com/office/drawing/2014/main" id="{00000000-0008-0000-0E00-000083030000}"/>
            </a:ext>
          </a:extLst>
        </xdr:cNvPr>
        <xdr:cNvSpPr/>
      </xdr:nvSpPr>
      <xdr:spPr>
        <a:xfrm>
          <a:off x="20383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144236</xdr:rowOff>
    </xdr:from>
    <xdr:to>
      <xdr:col>111</xdr:col>
      <xdr:colOff>177800</xdr:colOff>
      <xdr:row>107</xdr:row>
      <xdr:rowOff>148589</xdr:rowOff>
    </xdr:to>
    <xdr:cxnSp macro="">
      <xdr:nvCxnSpPr>
        <xdr:cNvPr id="900" name="直線コネクタ 899">
          <a:extLst>
            <a:ext uri="{FF2B5EF4-FFF2-40B4-BE49-F238E27FC236}">
              <a16:creationId xmlns:a16="http://schemas.microsoft.com/office/drawing/2014/main" id="{00000000-0008-0000-0E00-000084030000}"/>
            </a:ext>
          </a:extLst>
        </xdr:cNvPr>
        <xdr:cNvCxnSpPr/>
      </xdr:nvCxnSpPr>
      <xdr:spPr>
        <a:xfrm flipV="1">
          <a:off x="20434300" y="18489386"/>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102144</xdr:rowOff>
    </xdr:from>
    <xdr:to>
      <xdr:col>102</xdr:col>
      <xdr:colOff>165100</xdr:colOff>
      <xdr:row>108</xdr:row>
      <xdr:rowOff>32294</xdr:rowOff>
    </xdr:to>
    <xdr:sp macro="" textlink="">
      <xdr:nvSpPr>
        <xdr:cNvPr id="901" name="楕円 900">
          <a:extLst>
            <a:ext uri="{FF2B5EF4-FFF2-40B4-BE49-F238E27FC236}">
              <a16:creationId xmlns:a16="http://schemas.microsoft.com/office/drawing/2014/main" id="{00000000-0008-0000-0E00-000085030000}"/>
            </a:ext>
          </a:extLst>
        </xdr:cNvPr>
        <xdr:cNvSpPr/>
      </xdr:nvSpPr>
      <xdr:spPr>
        <a:xfrm>
          <a:off x="19494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148589</xdr:rowOff>
    </xdr:from>
    <xdr:to>
      <xdr:col>107</xdr:col>
      <xdr:colOff>50800</xdr:colOff>
      <xdr:row>107</xdr:row>
      <xdr:rowOff>152944</xdr:rowOff>
    </xdr:to>
    <xdr:cxnSp macro="">
      <xdr:nvCxnSpPr>
        <xdr:cNvPr id="902" name="直線コネクタ 901">
          <a:extLst>
            <a:ext uri="{FF2B5EF4-FFF2-40B4-BE49-F238E27FC236}">
              <a16:creationId xmlns:a16="http://schemas.microsoft.com/office/drawing/2014/main" id="{00000000-0008-0000-0E00-000086030000}"/>
            </a:ext>
          </a:extLst>
        </xdr:cNvPr>
        <xdr:cNvCxnSpPr/>
      </xdr:nvCxnSpPr>
      <xdr:spPr>
        <a:xfrm flipV="1">
          <a:off x="19545300" y="18493739"/>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6366</xdr:rowOff>
    </xdr:from>
    <xdr:ext cx="469744" cy="259045"/>
    <xdr:sp macro="" textlink="">
      <xdr:nvSpPr>
        <xdr:cNvPr id="903" name="n_1aveValue【公民館】&#10;一人当たり面積">
          <a:extLst>
            <a:ext uri="{FF2B5EF4-FFF2-40B4-BE49-F238E27FC236}">
              <a16:creationId xmlns:a16="http://schemas.microsoft.com/office/drawing/2014/main" id="{00000000-0008-0000-0E00-000087030000}"/>
            </a:ext>
          </a:extLst>
        </xdr:cNvPr>
        <xdr:cNvSpPr txBox="1"/>
      </xdr:nvSpPr>
      <xdr:spPr>
        <a:xfrm>
          <a:off x="21075727" y="1818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2013</xdr:rowOff>
    </xdr:from>
    <xdr:ext cx="469744" cy="259045"/>
    <xdr:sp macro="" textlink="">
      <xdr:nvSpPr>
        <xdr:cNvPr id="904" name="n_2aveValue【公民館】&#10;一人当たり面積">
          <a:extLst>
            <a:ext uri="{FF2B5EF4-FFF2-40B4-BE49-F238E27FC236}">
              <a16:creationId xmlns:a16="http://schemas.microsoft.com/office/drawing/2014/main" id="{00000000-0008-0000-0E00-000088030000}"/>
            </a:ext>
          </a:extLst>
        </xdr:cNvPr>
        <xdr:cNvSpPr txBox="1"/>
      </xdr:nvSpPr>
      <xdr:spPr>
        <a:xfrm>
          <a:off x="20199427" y="181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5278</xdr:rowOff>
    </xdr:from>
    <xdr:ext cx="469744" cy="259045"/>
    <xdr:sp macro="" textlink="">
      <xdr:nvSpPr>
        <xdr:cNvPr id="905" name="n_3aveValue【公民館】&#10;一人当たり面積">
          <a:extLst>
            <a:ext uri="{FF2B5EF4-FFF2-40B4-BE49-F238E27FC236}">
              <a16:creationId xmlns:a16="http://schemas.microsoft.com/office/drawing/2014/main" id="{00000000-0008-0000-0E00-000089030000}"/>
            </a:ext>
          </a:extLst>
        </xdr:cNvPr>
        <xdr:cNvSpPr txBox="1"/>
      </xdr:nvSpPr>
      <xdr:spPr>
        <a:xfrm>
          <a:off x="19310427" y="181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32493</xdr:rowOff>
    </xdr:from>
    <xdr:ext cx="469744" cy="259045"/>
    <xdr:sp macro="" textlink="">
      <xdr:nvSpPr>
        <xdr:cNvPr id="906" name="n_4aveValue【公民館】&#10;一人当たり面積">
          <a:extLst>
            <a:ext uri="{FF2B5EF4-FFF2-40B4-BE49-F238E27FC236}">
              <a16:creationId xmlns:a16="http://schemas.microsoft.com/office/drawing/2014/main" id="{00000000-0008-0000-0E00-00008A030000}"/>
            </a:ext>
          </a:extLst>
        </xdr:cNvPr>
        <xdr:cNvSpPr txBox="1"/>
      </xdr:nvSpPr>
      <xdr:spPr>
        <a:xfrm>
          <a:off x="18421427" y="1820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14713</xdr:rowOff>
    </xdr:from>
    <xdr:ext cx="469744" cy="259045"/>
    <xdr:sp macro="" textlink="">
      <xdr:nvSpPr>
        <xdr:cNvPr id="907" name="n_1mainValue【公民館】&#10;一人当たり面積">
          <a:extLst>
            <a:ext uri="{FF2B5EF4-FFF2-40B4-BE49-F238E27FC236}">
              <a16:creationId xmlns:a16="http://schemas.microsoft.com/office/drawing/2014/main" id="{00000000-0008-0000-0E00-00008B030000}"/>
            </a:ext>
          </a:extLst>
        </xdr:cNvPr>
        <xdr:cNvSpPr txBox="1"/>
      </xdr:nvSpPr>
      <xdr:spPr>
        <a:xfrm>
          <a:off x="21075727"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19066</xdr:rowOff>
    </xdr:from>
    <xdr:ext cx="469744" cy="259045"/>
    <xdr:sp macro="" textlink="">
      <xdr:nvSpPr>
        <xdr:cNvPr id="908" name="n_2mainValue【公民館】&#10;一人当たり面積">
          <a:extLst>
            <a:ext uri="{FF2B5EF4-FFF2-40B4-BE49-F238E27FC236}">
              <a16:creationId xmlns:a16="http://schemas.microsoft.com/office/drawing/2014/main" id="{00000000-0008-0000-0E00-00008C030000}"/>
            </a:ext>
          </a:extLst>
        </xdr:cNvPr>
        <xdr:cNvSpPr txBox="1"/>
      </xdr:nvSpPr>
      <xdr:spPr>
        <a:xfrm>
          <a:off x="20199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23421</xdr:rowOff>
    </xdr:from>
    <xdr:ext cx="469744" cy="259045"/>
    <xdr:sp macro="" textlink="">
      <xdr:nvSpPr>
        <xdr:cNvPr id="909" name="n_3mainValue【公民館】&#10;一人当たり面積">
          <a:extLst>
            <a:ext uri="{FF2B5EF4-FFF2-40B4-BE49-F238E27FC236}">
              <a16:creationId xmlns:a16="http://schemas.microsoft.com/office/drawing/2014/main" id="{00000000-0008-0000-0E00-00008D030000}"/>
            </a:ext>
          </a:extLst>
        </xdr:cNvPr>
        <xdr:cNvSpPr txBox="1"/>
      </xdr:nvSpPr>
      <xdr:spPr>
        <a:xfrm>
          <a:off x="19310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0" name="正方形/長方形 909">
          <a:extLst>
            <a:ext uri="{FF2B5EF4-FFF2-40B4-BE49-F238E27FC236}">
              <a16:creationId xmlns:a16="http://schemas.microsoft.com/office/drawing/2014/main" id="{00000000-0008-0000-0E00-00008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1" name="正方形/長方形 910">
          <a:extLst>
            <a:ext uri="{FF2B5EF4-FFF2-40B4-BE49-F238E27FC236}">
              <a16:creationId xmlns:a16="http://schemas.microsoft.com/office/drawing/2014/main" id="{00000000-0008-0000-0E00-00008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認定こども園・幼稚園・保育所、学校施設、児童館、港湾・漁港、図書館、庁舎であり、特に低くなっている施設は、橋りょう・トンネル、一般廃棄物処理施設である。 </a:t>
          </a:r>
          <a:endParaRPr lang="ja-JP" altLang="ja-JP" sz="1400">
            <a:effectLst/>
          </a:endParaRPr>
        </a:p>
        <a:p>
          <a:r>
            <a:rPr lang="ja-JP" altLang="ja-JP" sz="1100" b="0" i="0" baseline="0">
              <a:solidFill>
                <a:schemeClr val="dk1"/>
              </a:solidFill>
              <a:effectLst/>
              <a:latin typeface="+mn-lt"/>
              <a:ea typeface="+mn-ea"/>
              <a:cs typeface="+mn-cs"/>
            </a:rPr>
            <a:t>認定こども園・幼稚園・保育園、学校施設、については、比率が７０％を超え、児童館、庁舎においては８０％を超えてきており、非常に老朽化が進んでいる状況である。</a:t>
          </a:r>
          <a:endParaRPr lang="ja-JP" altLang="ja-JP" sz="1400">
            <a:effectLst/>
          </a:endParaRPr>
        </a:p>
        <a:p>
          <a:r>
            <a:rPr kumimoji="1" lang="ja-JP" altLang="ja-JP" sz="1100" b="0" i="0" baseline="0">
              <a:solidFill>
                <a:schemeClr val="dk1"/>
              </a:solidFill>
              <a:effectLst/>
              <a:latin typeface="+mn-lt"/>
              <a:ea typeface="+mn-ea"/>
              <a:cs typeface="+mn-cs"/>
            </a:rPr>
            <a:t>幼稚園・保育園については大島にある保育所、幼稚園が令和２年度に認定子ども園に統合され、また庁舎についても令和３年４月に大島総合支所が建替えられたため、</a:t>
          </a:r>
          <a:r>
            <a:rPr lang="ja-JP" altLang="ja-JP" sz="1100" b="0" i="0" baseline="0">
              <a:solidFill>
                <a:schemeClr val="dk1"/>
              </a:solidFill>
              <a:effectLst/>
              <a:latin typeface="+mn-lt"/>
              <a:ea typeface="+mn-ea"/>
              <a:cs typeface="+mn-cs"/>
            </a:rPr>
            <a:t>有形固定資産減価償却率も低くなり今後の維持管理費用の減少も見込んでいる。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27,463
27,013
241.60
24,022,704
22,773,131
1,054,497
12,373,770
20,341,163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23784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xdr:rowOff>
    </xdr:from>
    <xdr:to>
      <xdr:col>24</xdr:col>
      <xdr:colOff>114300</xdr:colOff>
      <xdr:row>37</xdr:row>
      <xdr:rowOff>102507</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18869</xdr:rowOff>
    </xdr:from>
    <xdr:to>
      <xdr:col>20</xdr:col>
      <xdr:colOff>38100</xdr:colOff>
      <xdr:row>37</xdr:row>
      <xdr:rowOff>120469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35197</xdr:rowOff>
    </xdr:from>
    <xdr:to>
      <xdr:col>10</xdr:col>
      <xdr:colOff>165100</xdr:colOff>
      <xdr:row>35</xdr:row>
      <xdr:rowOff>136797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0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164193</xdr:rowOff>
    </xdr:from>
    <xdr:to>
      <xdr:col>6</xdr:col>
      <xdr:colOff>38100</xdr:colOff>
      <xdr:row>37</xdr:row>
      <xdr:rowOff>94343</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157315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7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142966</xdr:rowOff>
    </xdr:from>
    <xdr:to>
      <xdr:col>20</xdr:col>
      <xdr:colOff>38100</xdr:colOff>
      <xdr:row>39</xdr:row>
      <xdr:rowOff>73116</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22316</xdr:rowOff>
    </xdr:from>
    <xdr:to>
      <xdr:col>24</xdr:col>
      <xdr:colOff>63500</xdr:colOff>
      <xdr:row>39</xdr:row>
      <xdr:rowOff>58238</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70886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22316</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6729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126637</xdr:rowOff>
    </xdr:from>
    <xdr:to>
      <xdr:col>10</xdr:col>
      <xdr:colOff>165100</xdr:colOff>
      <xdr:row>39</xdr:row>
      <xdr:rowOff>56787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157843</xdr:rowOff>
    </xdr:from>
    <xdr:to>
      <xdr:col>15</xdr:col>
      <xdr:colOff>50800</xdr:colOff>
      <xdr:row>39</xdr:row>
      <xdr:rowOff>5987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flipV="1">
          <a:off x="2019300" y="66729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136996</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F00-000052000000}"/>
            </a:ext>
          </a:extLst>
        </xdr:cNvPr>
        <xdr:cNvSpPr txBox="1"/>
      </xdr:nvSpPr>
      <xdr:spPr>
        <a:xfrm>
          <a:off x="35820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F00-000053000000}"/>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153324</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F00-000054000000}"/>
            </a:ext>
          </a:extLst>
        </xdr:cNvPr>
        <xdr:cNvSpPr txBox="1"/>
      </xdr:nvSpPr>
      <xdr:spPr>
        <a:xfrm>
          <a:off x="1816744" y="581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110870</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F00-000055000000}"/>
            </a:ext>
          </a:extLst>
        </xdr:cNvPr>
        <xdr:cNvSpPr txBox="1"/>
      </xdr:nvSpPr>
      <xdr:spPr>
        <a:xfrm>
          <a:off x="927744" y="611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64243</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F00-000056000000}"/>
            </a:ext>
          </a:extLst>
        </xdr:cNvPr>
        <xdr:cNvSpPr txBox="1"/>
      </xdr:nvSpPr>
      <xdr:spPr>
        <a:xfrm>
          <a:off x="35820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F00-000057000000}"/>
            </a:ext>
          </a:extLst>
        </xdr:cNvPr>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47914</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F00-000058000000}"/>
            </a:ext>
          </a:extLst>
        </xdr:cNvPr>
        <xdr:cNvSpPr txBox="1"/>
      </xdr:nvSpPr>
      <xdr:spPr>
        <a:xfrm>
          <a:off x="1816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a:extLst>
            <a:ext uri="{FF2B5EF4-FFF2-40B4-BE49-F238E27FC236}">
              <a16:creationId xmlns:a16="http://schemas.microsoft.com/office/drawing/2014/main" id="{00000000-0008-0000-0F00-00006B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93345</xdr:rowOff>
    </xdr:from>
    <xdr:to>
      <xdr:col>54</xdr:col>
      <xdr:colOff>189865</xdr:colOff>
      <xdr:row>40</xdr:row>
      <xdr:rowOff>156210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flipV="1">
          <a:off x="10476865" y="575119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a:extLst>
            <a:ext uri="{FF2B5EF4-FFF2-40B4-BE49-F238E27FC236}">
              <a16:creationId xmlns:a16="http://schemas.microsoft.com/office/drawing/2014/main" id="{00000000-0008-0000-0F00-00006D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40022</xdr:rowOff>
    </xdr:from>
    <xdr:ext cx="469744" cy="259045"/>
    <xdr:sp macro="" textlink="">
      <xdr:nvSpPr>
        <xdr:cNvPr id="111" name="【図書館】&#10;一人当たり面積最大値テキスト">
          <a:extLst>
            <a:ext uri="{FF2B5EF4-FFF2-40B4-BE49-F238E27FC236}">
              <a16:creationId xmlns:a16="http://schemas.microsoft.com/office/drawing/2014/main" id="{00000000-0008-0000-0F00-00006F000000}"/>
            </a:ext>
          </a:extLst>
        </xdr:cNvPr>
        <xdr:cNvSpPr txBox="1"/>
      </xdr:nvSpPr>
      <xdr:spPr>
        <a:xfrm>
          <a:off x="10515600" y="55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93345</xdr:rowOff>
    </xdr:from>
    <xdr:to>
      <xdr:col>55</xdr:col>
      <xdr:colOff>88900</xdr:colOff>
      <xdr:row>33</xdr:row>
      <xdr:rowOff>93345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0388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8272</xdr:rowOff>
    </xdr:from>
    <xdr:ext cx="469744" cy="259045"/>
    <xdr:sp macro="" textlink="">
      <xdr:nvSpPr>
        <xdr:cNvPr id="113" name="【図書館】&#10;一人当たり面積平均値テキスト">
          <a:extLst>
            <a:ext uri="{FF2B5EF4-FFF2-40B4-BE49-F238E27FC236}">
              <a16:creationId xmlns:a16="http://schemas.microsoft.com/office/drawing/2014/main" id="{00000000-0008-0000-0F00-000071000000}"/>
            </a:ext>
          </a:extLst>
        </xdr:cNvPr>
        <xdr:cNvSpPr txBox="1"/>
      </xdr:nvSpPr>
      <xdr:spPr>
        <a:xfrm>
          <a:off x="10515600" y="652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4" name="フローチャート: 判断 113">
          <a:extLst>
            <a:ext uri="{FF2B5EF4-FFF2-40B4-BE49-F238E27FC236}">
              <a16:creationId xmlns:a16="http://schemas.microsoft.com/office/drawing/2014/main" id="{00000000-0008-0000-0F00-000072000000}"/>
            </a:ext>
          </a:extLst>
        </xdr:cNvPr>
        <xdr:cNvSpPr/>
      </xdr:nvSpPr>
      <xdr:spPr>
        <a:xfrm>
          <a:off x="104267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19685</xdr:rowOff>
    </xdr:from>
    <xdr:to>
      <xdr:col>50</xdr:col>
      <xdr:colOff>165100</xdr:colOff>
      <xdr:row>39</xdr:row>
      <xdr:rowOff>121285</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95885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8699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25400</xdr:rowOff>
    </xdr:from>
    <xdr:to>
      <xdr:col>41</xdr:col>
      <xdr:colOff>101600</xdr:colOff>
      <xdr:row>39</xdr:row>
      <xdr:rowOff>127000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781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3827</xdr:rowOff>
    </xdr:from>
    <xdr:ext cx="469744" cy="259045"/>
    <xdr:sp macro="" textlink="">
      <xdr:nvSpPr>
        <xdr:cNvPr id="125" name="【図書館】&#10;一人当たり面積該当値テキスト">
          <a:extLst>
            <a:ext uri="{FF2B5EF4-FFF2-40B4-BE49-F238E27FC236}">
              <a16:creationId xmlns:a16="http://schemas.microsoft.com/office/drawing/2014/main" id="{00000000-0008-0000-0F00-00007D000000}"/>
            </a:ext>
          </a:extLst>
        </xdr:cNvPr>
        <xdr:cNvSpPr txBox="1"/>
      </xdr:nvSpPr>
      <xdr:spPr>
        <a:xfrm>
          <a:off x="10515600" y="669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31115</xdr:rowOff>
    </xdr:from>
    <xdr:to>
      <xdr:col>50</xdr:col>
      <xdr:colOff>165100</xdr:colOff>
      <xdr:row>39</xdr:row>
      <xdr:rowOff>132715</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76200</xdr:rowOff>
    </xdr:from>
    <xdr:to>
      <xdr:col>55</xdr:col>
      <xdr:colOff>0</xdr:colOff>
      <xdr:row>39</xdr:row>
      <xdr:rowOff>81915</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9639300" y="67627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36830</xdr:rowOff>
    </xdr:from>
    <xdr:to>
      <xdr:col>46</xdr:col>
      <xdr:colOff>38100</xdr:colOff>
      <xdr:row>39</xdr:row>
      <xdr:rowOff>138430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81915</xdr:rowOff>
    </xdr:from>
    <xdr:to>
      <xdr:col>50</xdr:col>
      <xdr:colOff>114300</xdr:colOff>
      <xdr:row>39</xdr:row>
      <xdr:rowOff>87630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8750300" y="67684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42545</xdr:rowOff>
    </xdr:from>
    <xdr:to>
      <xdr:col>41</xdr:col>
      <xdr:colOff>101600</xdr:colOff>
      <xdr:row>39</xdr:row>
      <xdr:rowOff>144145</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87630</xdr:rowOff>
    </xdr:from>
    <xdr:to>
      <xdr:col>45</xdr:col>
      <xdr:colOff>177800</xdr:colOff>
      <xdr:row>39</xdr:row>
      <xdr:rowOff>93345</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7861300" y="6774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137812</xdr:rowOff>
    </xdr:from>
    <xdr:ext cx="469744" cy="259045"/>
    <xdr:sp macro="" textlink="">
      <xdr:nvSpPr>
        <xdr:cNvPr id="132" name="n_1aveValue【図書館】&#10;一人当たり面積">
          <a:extLst>
            <a:ext uri="{FF2B5EF4-FFF2-40B4-BE49-F238E27FC236}">
              <a16:creationId xmlns:a16="http://schemas.microsoft.com/office/drawing/2014/main" id="{00000000-0008-0000-0F00-000084000000}"/>
            </a:ext>
          </a:extLst>
        </xdr:cNvPr>
        <xdr:cNvSpPr txBox="1"/>
      </xdr:nvSpPr>
      <xdr:spPr>
        <a:xfrm>
          <a:off x="93917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3" name="n_2aveValue【図書館】&#10;一人当たり面積">
          <a:extLst>
            <a:ext uri="{FF2B5EF4-FFF2-40B4-BE49-F238E27FC236}">
              <a16:creationId xmlns:a16="http://schemas.microsoft.com/office/drawing/2014/main" id="{00000000-0008-0000-0F00-000085000000}"/>
            </a:ext>
          </a:extLst>
        </xdr:cNvPr>
        <xdr:cNvSpPr txBox="1"/>
      </xdr:nvSpPr>
      <xdr:spPr>
        <a:xfrm>
          <a:off x="8515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143527</xdr:rowOff>
    </xdr:from>
    <xdr:ext cx="469744" cy="259045"/>
    <xdr:sp macro="" textlink="">
      <xdr:nvSpPr>
        <xdr:cNvPr id="134" name="n_3aveValue【図書館】&#10;一人当たり面積">
          <a:extLst>
            <a:ext uri="{FF2B5EF4-FFF2-40B4-BE49-F238E27FC236}">
              <a16:creationId xmlns:a16="http://schemas.microsoft.com/office/drawing/2014/main" id="{00000000-0008-0000-0F00-000086000000}"/>
            </a:ext>
          </a:extLst>
        </xdr:cNvPr>
        <xdr:cNvSpPr txBox="1"/>
      </xdr:nvSpPr>
      <xdr:spPr>
        <a:xfrm>
          <a:off x="76264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35" name="n_4aveValue【図書館】&#10;一人当たり面積">
          <a:extLst>
            <a:ext uri="{FF2B5EF4-FFF2-40B4-BE49-F238E27FC236}">
              <a16:creationId xmlns:a16="http://schemas.microsoft.com/office/drawing/2014/main" id="{00000000-0008-0000-0F00-000087000000}"/>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123842</xdr:rowOff>
    </xdr:from>
    <xdr:ext cx="469744" cy="259045"/>
    <xdr:sp macro="" textlink="">
      <xdr:nvSpPr>
        <xdr:cNvPr id="136" name="n_1mainValue【図書館】&#10;一人当たり面積">
          <a:extLst>
            <a:ext uri="{FF2B5EF4-FFF2-40B4-BE49-F238E27FC236}">
              <a16:creationId xmlns:a16="http://schemas.microsoft.com/office/drawing/2014/main" id="{00000000-0008-0000-0F00-000088000000}"/>
            </a:ext>
          </a:extLst>
        </xdr:cNvPr>
        <xdr:cNvSpPr txBox="1"/>
      </xdr:nvSpPr>
      <xdr:spPr>
        <a:xfrm>
          <a:off x="9391727" y="681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129557</xdr:rowOff>
    </xdr:from>
    <xdr:ext cx="469744" cy="259045"/>
    <xdr:sp macro="" textlink="">
      <xdr:nvSpPr>
        <xdr:cNvPr id="137" name="n_2mainValue【図書館】&#10;一人当たり面積">
          <a:extLst>
            <a:ext uri="{FF2B5EF4-FFF2-40B4-BE49-F238E27FC236}">
              <a16:creationId xmlns:a16="http://schemas.microsoft.com/office/drawing/2014/main" id="{00000000-0008-0000-0F00-000089000000}"/>
            </a:ext>
          </a:extLst>
        </xdr:cNvPr>
        <xdr:cNvSpPr txBox="1"/>
      </xdr:nvSpPr>
      <xdr:spPr>
        <a:xfrm>
          <a:off x="8515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135272</xdr:rowOff>
    </xdr:from>
    <xdr:ext cx="469744" cy="259045"/>
    <xdr:sp macro="" textlink="">
      <xdr:nvSpPr>
        <xdr:cNvPr id="138" name="n_3mainValue【図書館】&#10;一人当たり面積">
          <a:extLst>
            <a:ext uri="{FF2B5EF4-FFF2-40B4-BE49-F238E27FC236}">
              <a16:creationId xmlns:a16="http://schemas.microsoft.com/office/drawing/2014/main" id="{00000000-0008-0000-0F00-00008A000000}"/>
            </a:ext>
          </a:extLst>
        </xdr:cNvPr>
        <xdr:cNvSpPr txBox="1"/>
      </xdr:nvSpPr>
      <xdr:spPr>
        <a:xfrm>
          <a:off x="7626427" y="682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a:extLst>
            <a:ext uri="{FF2B5EF4-FFF2-40B4-BE49-F238E27FC236}">
              <a16:creationId xmlns:a16="http://schemas.microsoft.com/office/drawing/2014/main" id="{00000000-0008-0000-0F00-000093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a:extLst>
            <a:ext uri="{FF2B5EF4-FFF2-40B4-BE49-F238E27FC236}">
              <a16:creationId xmlns:a16="http://schemas.microsoft.com/office/drawing/2014/main" id="{00000000-0008-0000-0F00-0000A3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151856</xdr:rowOff>
    </xdr:from>
    <xdr:to>
      <xdr:col>24</xdr:col>
      <xdr:colOff>62865</xdr:colOff>
      <xdr:row>64</xdr:row>
      <xdr:rowOff>50619</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flipV="1">
          <a:off x="4634865" y="958160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65" name="【体育館・プール】&#10;有形固定資産減価償却率最小値テキスト">
          <a:extLst>
            <a:ext uri="{FF2B5EF4-FFF2-40B4-BE49-F238E27FC236}">
              <a16:creationId xmlns:a16="http://schemas.microsoft.com/office/drawing/2014/main" id="{00000000-0008-0000-0F00-0000A5000000}"/>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98533</xdr:rowOff>
    </xdr:from>
    <xdr:ext cx="340478" cy="259045"/>
    <xdr:sp macro="" textlink="">
      <xdr:nvSpPr>
        <xdr:cNvPr id="167" name="【体育館・プール】&#10;有形固定資産減価償却率最大値テキスト">
          <a:extLst>
            <a:ext uri="{FF2B5EF4-FFF2-40B4-BE49-F238E27FC236}">
              <a16:creationId xmlns:a16="http://schemas.microsoft.com/office/drawing/2014/main" id="{00000000-0008-0000-0F00-0000A7000000}"/>
            </a:ext>
          </a:extLst>
        </xdr:cNvPr>
        <xdr:cNvSpPr txBox="1"/>
      </xdr:nvSpPr>
      <xdr:spPr>
        <a:xfrm>
          <a:off x="4673600" y="935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151856</xdr:rowOff>
    </xdr:from>
    <xdr:to>
      <xdr:col>24</xdr:col>
      <xdr:colOff>152400</xdr:colOff>
      <xdr:row>55</xdr:row>
      <xdr:rowOff>151856</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4546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74584</xdr:rowOff>
    </xdr:from>
    <xdr:ext cx="405111" cy="259045"/>
    <xdr:sp macro="" textlink="">
      <xdr:nvSpPr>
        <xdr:cNvPr id="169" name="【体育館・プール】&#10;有形固定資産減価償却率平均値テキスト">
          <a:extLst>
            <a:ext uri="{FF2B5EF4-FFF2-40B4-BE49-F238E27FC236}">
              <a16:creationId xmlns:a16="http://schemas.microsoft.com/office/drawing/2014/main" id="{00000000-0008-0000-0F00-0000A9000000}"/>
            </a:ext>
          </a:extLst>
        </xdr:cNvPr>
        <xdr:cNvSpPr txBox="1"/>
      </xdr:nvSpPr>
      <xdr:spPr>
        <a:xfrm>
          <a:off x="4673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96157</xdr:rowOff>
    </xdr:from>
    <xdr:to>
      <xdr:col>24</xdr:col>
      <xdr:colOff>114300</xdr:colOff>
      <xdr:row>61</xdr:row>
      <xdr:rowOff>26307</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4584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136978</xdr:rowOff>
    </xdr:from>
    <xdr:to>
      <xdr:col>20</xdr:col>
      <xdr:colOff>38100</xdr:colOff>
      <xdr:row>61</xdr:row>
      <xdr:rowOff>67128</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3746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96157</xdr:rowOff>
    </xdr:from>
    <xdr:to>
      <xdr:col>15</xdr:col>
      <xdr:colOff>101600</xdr:colOff>
      <xdr:row>61</xdr:row>
      <xdr:rowOff>26307</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2857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73" name="フローチャート: 判断 172">
          <a:extLst>
            <a:ext uri="{FF2B5EF4-FFF2-40B4-BE49-F238E27FC236}">
              <a16:creationId xmlns:a16="http://schemas.microsoft.com/office/drawing/2014/main" id="{00000000-0008-0000-0F00-0000AD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153307</xdr:rowOff>
    </xdr:from>
    <xdr:to>
      <xdr:col>6</xdr:col>
      <xdr:colOff>38100</xdr:colOff>
      <xdr:row>61</xdr:row>
      <xdr:rowOff>83457</xdr:rowOff>
    </xdr:to>
    <xdr:sp macro="" textlink="">
      <xdr:nvSpPr>
        <xdr:cNvPr id="174" name="フローチャート: 判断 173">
          <a:extLst>
            <a:ext uri="{FF2B5EF4-FFF2-40B4-BE49-F238E27FC236}">
              <a16:creationId xmlns:a16="http://schemas.microsoft.com/office/drawing/2014/main" id="{00000000-0008-0000-0F00-0000AE000000}"/>
            </a:ext>
          </a:extLst>
        </xdr:cNvPr>
        <xdr:cNvSpPr/>
      </xdr:nvSpPr>
      <xdr:spPr>
        <a:xfrm>
          <a:off x="1079500" y="1044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F00-0000B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74930</xdr:rowOff>
    </xdr:from>
    <xdr:to>
      <xdr:col>24</xdr:col>
      <xdr:colOff>114300</xdr:colOff>
      <xdr:row>61</xdr:row>
      <xdr:rowOff>5080</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4584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97807</xdr:rowOff>
    </xdr:from>
    <xdr:ext cx="405111" cy="259045"/>
    <xdr:sp macro="" textlink="">
      <xdr:nvSpPr>
        <xdr:cNvPr id="181" name="【体育館・プール】&#10;有形固定資産減価償却率該当値テキスト">
          <a:extLst>
            <a:ext uri="{FF2B5EF4-FFF2-40B4-BE49-F238E27FC236}">
              <a16:creationId xmlns:a16="http://schemas.microsoft.com/office/drawing/2014/main" id="{00000000-0008-0000-0F00-0000B5000000}"/>
            </a:ext>
          </a:extLst>
        </xdr:cNvPr>
        <xdr:cNvSpPr txBox="1"/>
      </xdr:nvSpPr>
      <xdr:spPr>
        <a:xfrm>
          <a:off x="4673600"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37374</xdr:rowOff>
    </xdr:from>
    <xdr:to>
      <xdr:col>20</xdr:col>
      <xdr:colOff>38100</xdr:colOff>
      <xdr:row>60</xdr:row>
      <xdr:rowOff>138974</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3746500" y="1032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88174</xdr:rowOff>
    </xdr:from>
    <xdr:to>
      <xdr:col>24</xdr:col>
      <xdr:colOff>63500</xdr:colOff>
      <xdr:row>60</xdr:row>
      <xdr:rowOff>125730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3797300" y="1037517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171269</xdr:rowOff>
    </xdr:from>
    <xdr:to>
      <xdr:col>15</xdr:col>
      <xdr:colOff>101600</xdr:colOff>
      <xdr:row>60</xdr:row>
      <xdr:rowOff>101419</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2857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50619</xdr:rowOff>
    </xdr:from>
    <xdr:to>
      <xdr:col>19</xdr:col>
      <xdr:colOff>177800</xdr:colOff>
      <xdr:row>60</xdr:row>
      <xdr:rowOff>88174</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2908300" y="103376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171269</xdr:rowOff>
    </xdr:from>
    <xdr:to>
      <xdr:col>10</xdr:col>
      <xdr:colOff>165100</xdr:colOff>
      <xdr:row>60</xdr:row>
      <xdr:rowOff>101419</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1968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50619</xdr:rowOff>
    </xdr:from>
    <xdr:to>
      <xdr:col>15</xdr:col>
      <xdr:colOff>50800</xdr:colOff>
      <xdr:row>60</xdr:row>
      <xdr:rowOff>50619</xdr:rowOff>
    </xdr:to>
    <xdr:cxnSp macro="">
      <xdr:nvCxnSpPr>
        <xdr:cNvPr id="187" name="直線コネクタ 186">
          <a:extLst>
            <a:ext uri="{FF2B5EF4-FFF2-40B4-BE49-F238E27FC236}">
              <a16:creationId xmlns:a16="http://schemas.microsoft.com/office/drawing/2014/main" id="{00000000-0008-0000-0F00-0000BB000000}"/>
            </a:ext>
          </a:extLst>
        </xdr:cNvPr>
        <xdr:cNvCxnSpPr/>
      </xdr:nvCxnSpPr>
      <xdr:spPr>
        <a:xfrm>
          <a:off x="2019300" y="10337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58255</xdr:rowOff>
    </xdr:from>
    <xdr:ext cx="405111" cy="259045"/>
    <xdr:sp macro="" textlink="">
      <xdr:nvSpPr>
        <xdr:cNvPr id="188" name="n_1ave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35820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17434</xdr:rowOff>
    </xdr:from>
    <xdr:ext cx="405111" cy="259045"/>
    <xdr:sp macro="" textlink="">
      <xdr:nvSpPr>
        <xdr:cNvPr id="189" name="n_2ave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2705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190" name="n_3ave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99984</xdr:rowOff>
    </xdr:from>
    <xdr:ext cx="405111" cy="259045"/>
    <xdr:sp macro="" textlink="">
      <xdr:nvSpPr>
        <xdr:cNvPr id="191" name="n_4aveValue【体育館・プール】&#10;有形固定資産減価償却率">
          <a:extLst>
            <a:ext uri="{FF2B5EF4-FFF2-40B4-BE49-F238E27FC236}">
              <a16:creationId xmlns:a16="http://schemas.microsoft.com/office/drawing/2014/main" id="{00000000-0008-0000-0F00-0000BF000000}"/>
            </a:ext>
          </a:extLst>
        </xdr:cNvPr>
        <xdr:cNvSpPr txBox="1"/>
      </xdr:nvSpPr>
      <xdr:spPr>
        <a:xfrm>
          <a:off x="9277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155501</xdr:rowOff>
    </xdr:from>
    <xdr:ext cx="405111" cy="259045"/>
    <xdr:sp macro="" textlink="">
      <xdr:nvSpPr>
        <xdr:cNvPr id="192" name="n_1mainValue【体育館・プール】&#10;有形固定資産減価償却率">
          <a:extLst>
            <a:ext uri="{FF2B5EF4-FFF2-40B4-BE49-F238E27FC236}">
              <a16:creationId xmlns:a16="http://schemas.microsoft.com/office/drawing/2014/main" id="{00000000-0008-0000-0F00-0000C0000000}"/>
            </a:ext>
          </a:extLst>
        </xdr:cNvPr>
        <xdr:cNvSpPr txBox="1"/>
      </xdr:nvSpPr>
      <xdr:spPr>
        <a:xfrm>
          <a:off x="35820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117946</xdr:rowOff>
    </xdr:from>
    <xdr:ext cx="405111" cy="259045"/>
    <xdr:sp macro="" textlink="">
      <xdr:nvSpPr>
        <xdr:cNvPr id="193" name="n_2mainValue【体育館・プール】&#10;有形固定資産減価償却率">
          <a:extLst>
            <a:ext uri="{FF2B5EF4-FFF2-40B4-BE49-F238E27FC236}">
              <a16:creationId xmlns:a16="http://schemas.microsoft.com/office/drawing/2014/main" id="{00000000-0008-0000-0F00-0000C1000000}"/>
            </a:ext>
          </a:extLst>
        </xdr:cNvPr>
        <xdr:cNvSpPr txBox="1"/>
      </xdr:nvSpPr>
      <xdr:spPr>
        <a:xfrm>
          <a:off x="2705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117946</xdr:rowOff>
    </xdr:from>
    <xdr:ext cx="405111" cy="259045"/>
    <xdr:sp macro="" textlink="">
      <xdr:nvSpPr>
        <xdr:cNvPr id="194" name="n_3mainValue【体育館・プール】&#10;有形固定資産減価償却率">
          <a:extLst>
            <a:ext uri="{FF2B5EF4-FFF2-40B4-BE49-F238E27FC236}">
              <a16:creationId xmlns:a16="http://schemas.microsoft.com/office/drawing/2014/main" id="{00000000-0008-0000-0F00-0000C2000000}"/>
            </a:ext>
          </a:extLst>
        </xdr:cNvPr>
        <xdr:cNvSpPr txBox="1"/>
      </xdr:nvSpPr>
      <xdr:spPr>
        <a:xfrm>
          <a:off x="1816744" y="1006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00000000-0008-0000-0F00-0000C8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00000000-0008-0000-0F00-0000C9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00000000-0008-0000-0F00-0000CA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a:extLst>
            <a:ext uri="{FF2B5EF4-FFF2-40B4-BE49-F238E27FC236}">
              <a16:creationId xmlns:a16="http://schemas.microsoft.com/office/drawing/2014/main" id="{00000000-0008-0000-0F00-0000D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154305</xdr:rowOff>
    </xdr:from>
    <xdr:to>
      <xdr:col>54</xdr:col>
      <xdr:colOff>189865</xdr:colOff>
      <xdr:row>63</xdr:row>
      <xdr:rowOff>26670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flipV="1">
          <a:off x="10476865" y="941260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30497</xdr:rowOff>
    </xdr:from>
    <xdr:ext cx="469744" cy="259045"/>
    <xdr:sp macro="" textlink="">
      <xdr:nvSpPr>
        <xdr:cNvPr id="219" name="【体育館・プール】&#10;一人当たり面積最小値テキスト">
          <a:extLst>
            <a:ext uri="{FF2B5EF4-FFF2-40B4-BE49-F238E27FC236}">
              <a16:creationId xmlns:a16="http://schemas.microsoft.com/office/drawing/2014/main" id="{00000000-0008-0000-0F00-0000DB000000}"/>
            </a:ext>
          </a:extLst>
        </xdr:cNvPr>
        <xdr:cNvSpPr txBox="1"/>
      </xdr:nvSpPr>
      <xdr:spPr>
        <a:xfrm>
          <a:off x="10515600" y="1083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26670</xdr:rowOff>
    </xdr:from>
    <xdr:to>
      <xdr:col>55</xdr:col>
      <xdr:colOff>88900</xdr:colOff>
      <xdr:row>63</xdr:row>
      <xdr:rowOff>26670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10388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100982</xdr:rowOff>
    </xdr:from>
    <xdr:ext cx="469744" cy="259045"/>
    <xdr:sp macro="" textlink="">
      <xdr:nvSpPr>
        <xdr:cNvPr id="221" name="【体育館・プール】&#10;一人当たり面積最大値テキスト">
          <a:extLst>
            <a:ext uri="{FF2B5EF4-FFF2-40B4-BE49-F238E27FC236}">
              <a16:creationId xmlns:a16="http://schemas.microsoft.com/office/drawing/2014/main" id="{00000000-0008-0000-0F00-0000DD000000}"/>
            </a:ext>
          </a:extLst>
        </xdr:cNvPr>
        <xdr:cNvSpPr txBox="1"/>
      </xdr:nvSpPr>
      <xdr:spPr>
        <a:xfrm>
          <a:off x="10515600" y="9187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154305</xdr:rowOff>
    </xdr:from>
    <xdr:to>
      <xdr:col>55</xdr:col>
      <xdr:colOff>88900</xdr:colOff>
      <xdr:row>54</xdr:row>
      <xdr:rowOff>154305</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10388600" y="941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163847</xdr:rowOff>
    </xdr:from>
    <xdr:ext cx="469744" cy="259045"/>
    <xdr:sp macro="" textlink="">
      <xdr:nvSpPr>
        <xdr:cNvPr id="223" name="【体育館・プール】&#10;一人当たり面積平均値テキスト">
          <a:extLst>
            <a:ext uri="{FF2B5EF4-FFF2-40B4-BE49-F238E27FC236}">
              <a16:creationId xmlns:a16="http://schemas.microsoft.com/office/drawing/2014/main" id="{00000000-0008-0000-0F00-0000DF000000}"/>
            </a:ext>
          </a:extLst>
        </xdr:cNvPr>
        <xdr:cNvSpPr txBox="1"/>
      </xdr:nvSpPr>
      <xdr:spPr>
        <a:xfrm>
          <a:off x="10515600" y="10279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10426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57785</xdr:rowOff>
    </xdr:from>
    <xdr:to>
      <xdr:col>50</xdr:col>
      <xdr:colOff>165100</xdr:colOff>
      <xdr:row>60</xdr:row>
      <xdr:rowOff>159385</xdr:rowOff>
    </xdr:to>
    <xdr:sp macro="" textlink="">
      <xdr:nvSpPr>
        <xdr:cNvPr id="225" name="フローチャート: 判断 224">
          <a:extLst>
            <a:ext uri="{FF2B5EF4-FFF2-40B4-BE49-F238E27FC236}">
              <a16:creationId xmlns:a16="http://schemas.microsoft.com/office/drawing/2014/main" id="{00000000-0008-0000-0F00-0000E1000000}"/>
            </a:ext>
          </a:extLst>
        </xdr:cNvPr>
        <xdr:cNvSpPr/>
      </xdr:nvSpPr>
      <xdr:spPr>
        <a:xfrm>
          <a:off x="9588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46355</xdr:rowOff>
    </xdr:from>
    <xdr:to>
      <xdr:col>46</xdr:col>
      <xdr:colOff>38100</xdr:colOff>
      <xdr:row>60</xdr:row>
      <xdr:rowOff>147955</xdr:rowOff>
    </xdr:to>
    <xdr:sp macro="" textlink="">
      <xdr:nvSpPr>
        <xdr:cNvPr id="226" name="フローチャート: 判断 225">
          <a:extLst>
            <a:ext uri="{FF2B5EF4-FFF2-40B4-BE49-F238E27FC236}">
              <a16:creationId xmlns:a16="http://schemas.microsoft.com/office/drawing/2014/main" id="{00000000-0008-0000-0F00-0000E2000000}"/>
            </a:ext>
          </a:extLst>
        </xdr:cNvPr>
        <xdr:cNvSpPr/>
      </xdr:nvSpPr>
      <xdr:spPr>
        <a:xfrm>
          <a:off x="8699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53975</xdr:rowOff>
    </xdr:from>
    <xdr:to>
      <xdr:col>41</xdr:col>
      <xdr:colOff>101600</xdr:colOff>
      <xdr:row>60</xdr:row>
      <xdr:rowOff>155575</xdr:rowOff>
    </xdr:to>
    <xdr:sp macro="" textlink="">
      <xdr:nvSpPr>
        <xdr:cNvPr id="227" name="フローチャート: 判断 226">
          <a:extLst>
            <a:ext uri="{FF2B5EF4-FFF2-40B4-BE49-F238E27FC236}">
              <a16:creationId xmlns:a16="http://schemas.microsoft.com/office/drawing/2014/main" id="{00000000-0008-0000-0F00-0000E3000000}"/>
            </a:ext>
          </a:extLst>
        </xdr:cNvPr>
        <xdr:cNvSpPr/>
      </xdr:nvSpPr>
      <xdr:spPr>
        <a:xfrm>
          <a:off x="7810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97790</xdr:rowOff>
    </xdr:from>
    <xdr:to>
      <xdr:col>36</xdr:col>
      <xdr:colOff>165100</xdr:colOff>
      <xdr:row>61</xdr:row>
      <xdr:rowOff>27940</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6921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F00-0000E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F00-0000E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135890</xdr:rowOff>
    </xdr:from>
    <xdr:to>
      <xdr:col>55</xdr:col>
      <xdr:colOff>50800</xdr:colOff>
      <xdr:row>57</xdr:row>
      <xdr:rowOff>66040</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104267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158767</xdr:rowOff>
    </xdr:from>
    <xdr:ext cx="469744" cy="259045"/>
    <xdr:sp macro="" textlink="">
      <xdr:nvSpPr>
        <xdr:cNvPr id="235" name="【体育館・プール】&#10;一人当たり面積該当値テキスト">
          <a:extLst>
            <a:ext uri="{FF2B5EF4-FFF2-40B4-BE49-F238E27FC236}">
              <a16:creationId xmlns:a16="http://schemas.microsoft.com/office/drawing/2014/main" id="{00000000-0008-0000-0F00-0000EB000000}"/>
            </a:ext>
          </a:extLst>
        </xdr:cNvPr>
        <xdr:cNvSpPr txBox="1"/>
      </xdr:nvSpPr>
      <xdr:spPr>
        <a:xfrm>
          <a:off x="10515600" y="958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158750</xdr:rowOff>
    </xdr:from>
    <xdr:to>
      <xdr:col>50</xdr:col>
      <xdr:colOff>165100</xdr:colOff>
      <xdr:row>57</xdr:row>
      <xdr:rowOff>88900</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9588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15240</xdr:rowOff>
    </xdr:from>
    <xdr:to>
      <xdr:col>55</xdr:col>
      <xdr:colOff>0</xdr:colOff>
      <xdr:row>57</xdr:row>
      <xdr:rowOff>38100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flipV="1">
          <a:off x="9639300" y="97878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8255</xdr:rowOff>
    </xdr:from>
    <xdr:to>
      <xdr:col>46</xdr:col>
      <xdr:colOff>38100</xdr:colOff>
      <xdr:row>57</xdr:row>
      <xdr:rowOff>109855</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8699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38100</xdr:rowOff>
    </xdr:from>
    <xdr:to>
      <xdr:col>50</xdr:col>
      <xdr:colOff>114300</xdr:colOff>
      <xdr:row>57</xdr:row>
      <xdr:rowOff>59055</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8750300" y="98107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31115</xdr:rowOff>
    </xdr:from>
    <xdr:to>
      <xdr:col>41</xdr:col>
      <xdr:colOff>101600</xdr:colOff>
      <xdr:row>57</xdr:row>
      <xdr:rowOff>132715</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7810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59055</xdr:rowOff>
    </xdr:from>
    <xdr:to>
      <xdr:col>45</xdr:col>
      <xdr:colOff>177800</xdr:colOff>
      <xdr:row>57</xdr:row>
      <xdr:rowOff>81915</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flipV="1">
          <a:off x="7861300" y="98317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150512</xdr:rowOff>
    </xdr:from>
    <xdr:ext cx="469744" cy="259045"/>
    <xdr:sp macro="" textlink="">
      <xdr:nvSpPr>
        <xdr:cNvPr id="242" name="n_1aveValue【体育館・プール】&#10;一人当たり面積">
          <a:extLst>
            <a:ext uri="{FF2B5EF4-FFF2-40B4-BE49-F238E27FC236}">
              <a16:creationId xmlns:a16="http://schemas.microsoft.com/office/drawing/2014/main" id="{00000000-0008-0000-0F00-0000F2000000}"/>
            </a:ext>
          </a:extLst>
        </xdr:cNvPr>
        <xdr:cNvSpPr txBox="1"/>
      </xdr:nvSpPr>
      <xdr:spPr>
        <a:xfrm>
          <a:off x="9391727" y="1043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139082</xdr:rowOff>
    </xdr:from>
    <xdr:ext cx="469744" cy="259045"/>
    <xdr:sp macro="" textlink="">
      <xdr:nvSpPr>
        <xdr:cNvPr id="243" name="n_2aveValue【体育館・プール】&#10;一人当たり面積">
          <a:extLst>
            <a:ext uri="{FF2B5EF4-FFF2-40B4-BE49-F238E27FC236}">
              <a16:creationId xmlns:a16="http://schemas.microsoft.com/office/drawing/2014/main" id="{00000000-0008-0000-0F00-0000F3000000}"/>
            </a:ext>
          </a:extLst>
        </xdr:cNvPr>
        <xdr:cNvSpPr txBox="1"/>
      </xdr:nvSpPr>
      <xdr:spPr>
        <a:xfrm>
          <a:off x="8515427" y="1042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146702</xdr:rowOff>
    </xdr:from>
    <xdr:ext cx="469744" cy="259045"/>
    <xdr:sp macro="" textlink="">
      <xdr:nvSpPr>
        <xdr:cNvPr id="244" name="n_3aveValue【体育館・プール】&#10;一人当たり面積">
          <a:extLst>
            <a:ext uri="{FF2B5EF4-FFF2-40B4-BE49-F238E27FC236}">
              <a16:creationId xmlns:a16="http://schemas.microsoft.com/office/drawing/2014/main" id="{00000000-0008-0000-0F00-0000F4000000}"/>
            </a:ext>
          </a:extLst>
        </xdr:cNvPr>
        <xdr:cNvSpPr txBox="1"/>
      </xdr:nvSpPr>
      <xdr:spPr>
        <a:xfrm>
          <a:off x="76264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44467</xdr:rowOff>
    </xdr:from>
    <xdr:ext cx="469744" cy="259045"/>
    <xdr:sp macro="" textlink="">
      <xdr:nvSpPr>
        <xdr:cNvPr id="245" name="n_4aveValue【体育館・プール】&#10;一人当たり面積">
          <a:extLst>
            <a:ext uri="{FF2B5EF4-FFF2-40B4-BE49-F238E27FC236}">
              <a16:creationId xmlns:a16="http://schemas.microsoft.com/office/drawing/2014/main" id="{00000000-0008-0000-0F00-0000F5000000}"/>
            </a:ext>
          </a:extLst>
        </xdr:cNvPr>
        <xdr:cNvSpPr txBox="1"/>
      </xdr:nvSpPr>
      <xdr:spPr>
        <a:xfrm>
          <a:off x="6737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105427</xdr:rowOff>
    </xdr:from>
    <xdr:ext cx="469744" cy="259045"/>
    <xdr:sp macro="" textlink="">
      <xdr:nvSpPr>
        <xdr:cNvPr id="246" name="n_1mainValue【体育館・プール】&#10;一人当たり面積">
          <a:extLst>
            <a:ext uri="{FF2B5EF4-FFF2-40B4-BE49-F238E27FC236}">
              <a16:creationId xmlns:a16="http://schemas.microsoft.com/office/drawing/2014/main" id="{00000000-0008-0000-0F00-0000F6000000}"/>
            </a:ext>
          </a:extLst>
        </xdr:cNvPr>
        <xdr:cNvSpPr txBox="1"/>
      </xdr:nvSpPr>
      <xdr:spPr>
        <a:xfrm>
          <a:off x="9391727" y="953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126382</xdr:rowOff>
    </xdr:from>
    <xdr:ext cx="469744" cy="259045"/>
    <xdr:sp macro="" textlink="">
      <xdr:nvSpPr>
        <xdr:cNvPr id="247" name="n_2mainValue【体育館・プール】&#10;一人当たり面積">
          <a:extLst>
            <a:ext uri="{FF2B5EF4-FFF2-40B4-BE49-F238E27FC236}">
              <a16:creationId xmlns:a16="http://schemas.microsoft.com/office/drawing/2014/main" id="{00000000-0008-0000-0F00-0000F7000000}"/>
            </a:ext>
          </a:extLst>
        </xdr:cNvPr>
        <xdr:cNvSpPr txBox="1"/>
      </xdr:nvSpPr>
      <xdr:spPr>
        <a:xfrm>
          <a:off x="8515427" y="95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149242</xdr:rowOff>
    </xdr:from>
    <xdr:ext cx="469744" cy="259045"/>
    <xdr:sp macro="" textlink="">
      <xdr:nvSpPr>
        <xdr:cNvPr id="248" name="n_3mainValue【体育館・プール】&#10;一人当たり面積">
          <a:extLst>
            <a:ext uri="{FF2B5EF4-FFF2-40B4-BE49-F238E27FC236}">
              <a16:creationId xmlns:a16="http://schemas.microsoft.com/office/drawing/2014/main" id="{00000000-0008-0000-0F00-0000F8000000}"/>
            </a:ext>
          </a:extLst>
        </xdr:cNvPr>
        <xdr:cNvSpPr txBox="1"/>
      </xdr:nvSpPr>
      <xdr:spPr>
        <a:xfrm>
          <a:off x="7626427" y="957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F00-0000FC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F00-0000FD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4" name="正方形/長方形 253">
          <a:extLst>
            <a:ext uri="{FF2B5EF4-FFF2-40B4-BE49-F238E27FC236}">
              <a16:creationId xmlns:a16="http://schemas.microsoft.com/office/drawing/2014/main" id="{00000000-0008-0000-0F00-0000FE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5" name="正方形/長方形 254">
          <a:extLst>
            <a:ext uri="{FF2B5EF4-FFF2-40B4-BE49-F238E27FC236}">
              <a16:creationId xmlns:a16="http://schemas.microsoft.com/office/drawing/2014/main" id="{00000000-0008-0000-0F00-0000FF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7" name="テキスト ボックス 266">
          <a:extLst>
            <a:ext uri="{FF2B5EF4-FFF2-40B4-BE49-F238E27FC236}">
              <a16:creationId xmlns:a16="http://schemas.microsoft.com/office/drawing/2014/main" id="{00000000-0008-0000-0F00-00000B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2" name="【福祉施設】&#10;有形固定資産減価償却率グラフ枠">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26670</xdr:rowOff>
    </xdr:from>
    <xdr:to>
      <xdr:col>24</xdr:col>
      <xdr:colOff>62865</xdr:colOff>
      <xdr:row>85</xdr:row>
      <xdr:rowOff>49530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flipV="1">
          <a:off x="4634865" y="1339977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53357</xdr:rowOff>
    </xdr:from>
    <xdr:ext cx="405111" cy="259045"/>
    <xdr:sp macro="" textlink="">
      <xdr:nvSpPr>
        <xdr:cNvPr id="274" name="【福祉施設】&#10;有形固定資産減価償却率最小値テキスト">
          <a:extLst>
            <a:ext uri="{FF2B5EF4-FFF2-40B4-BE49-F238E27FC236}">
              <a16:creationId xmlns:a16="http://schemas.microsoft.com/office/drawing/2014/main" id="{00000000-0008-0000-0F00-000012010000}"/>
            </a:ext>
          </a:extLst>
        </xdr:cNvPr>
        <xdr:cNvSpPr txBox="1"/>
      </xdr:nvSpPr>
      <xdr:spPr>
        <a:xfrm>
          <a:off x="4673600" y="1462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49530</xdr:rowOff>
    </xdr:from>
    <xdr:to>
      <xdr:col>24</xdr:col>
      <xdr:colOff>152400</xdr:colOff>
      <xdr:row>85</xdr:row>
      <xdr:rowOff>49530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4546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144797</xdr:rowOff>
    </xdr:from>
    <xdr:ext cx="405111" cy="259045"/>
    <xdr:sp macro="" textlink="">
      <xdr:nvSpPr>
        <xdr:cNvPr id="276" name="【福祉施設】&#10;有形固定資産減価償却率最大値テキスト">
          <a:extLst>
            <a:ext uri="{FF2B5EF4-FFF2-40B4-BE49-F238E27FC236}">
              <a16:creationId xmlns:a16="http://schemas.microsoft.com/office/drawing/2014/main" id="{00000000-0008-0000-0F00-000014010000}"/>
            </a:ext>
          </a:extLst>
        </xdr:cNvPr>
        <xdr:cNvSpPr txBox="1"/>
      </xdr:nvSpPr>
      <xdr:spPr>
        <a:xfrm>
          <a:off x="46736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26670</xdr:rowOff>
    </xdr:from>
    <xdr:to>
      <xdr:col>24</xdr:col>
      <xdr:colOff>152400</xdr:colOff>
      <xdr:row>78</xdr:row>
      <xdr:rowOff>26670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4546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78" name="【福祉施設】&#10;有形固定資産減価償却率平均値テキスト">
          <a:extLst>
            <a:ext uri="{FF2B5EF4-FFF2-40B4-BE49-F238E27FC236}">
              <a16:creationId xmlns:a16="http://schemas.microsoft.com/office/drawing/2014/main" id="{00000000-0008-0000-0F00-000016010000}"/>
            </a:ext>
          </a:extLst>
        </xdr:cNvPr>
        <xdr:cNvSpPr txBox="1"/>
      </xdr:nvSpPr>
      <xdr:spPr>
        <a:xfrm>
          <a:off x="4673600" y="1410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79" name="フローチャート: 判断 278">
          <a:extLst>
            <a:ext uri="{FF2B5EF4-FFF2-40B4-BE49-F238E27FC236}">
              <a16:creationId xmlns:a16="http://schemas.microsoft.com/office/drawing/2014/main" id="{00000000-0008-0000-0F00-00001701000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34925</xdr:rowOff>
    </xdr:from>
    <xdr:to>
      <xdr:col>20</xdr:col>
      <xdr:colOff>38100</xdr:colOff>
      <xdr:row>82</xdr:row>
      <xdr:rowOff>136525</xdr:rowOff>
    </xdr:to>
    <xdr:sp macro="" textlink="">
      <xdr:nvSpPr>
        <xdr:cNvPr id="280" name="フローチャート: 判断 279">
          <a:extLst>
            <a:ext uri="{FF2B5EF4-FFF2-40B4-BE49-F238E27FC236}">
              <a16:creationId xmlns:a16="http://schemas.microsoft.com/office/drawing/2014/main" id="{00000000-0008-0000-0F00-000018010000}"/>
            </a:ext>
          </a:extLst>
        </xdr:cNvPr>
        <xdr:cNvSpPr/>
      </xdr:nvSpPr>
      <xdr:spPr>
        <a:xfrm>
          <a:off x="3746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154939</xdr:rowOff>
    </xdr:from>
    <xdr:to>
      <xdr:col>15</xdr:col>
      <xdr:colOff>101600</xdr:colOff>
      <xdr:row>82</xdr:row>
      <xdr:rowOff>85089</xdr:rowOff>
    </xdr:to>
    <xdr:sp macro="" textlink="">
      <xdr:nvSpPr>
        <xdr:cNvPr id="281" name="フローチャート: 判断 280">
          <a:extLst>
            <a:ext uri="{FF2B5EF4-FFF2-40B4-BE49-F238E27FC236}">
              <a16:creationId xmlns:a16="http://schemas.microsoft.com/office/drawing/2014/main" id="{00000000-0008-0000-0F00-000019010000}"/>
            </a:ext>
          </a:extLst>
        </xdr:cNvPr>
        <xdr:cNvSpPr/>
      </xdr:nvSpPr>
      <xdr:spPr>
        <a:xfrm>
          <a:off x="28575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82" name="フローチャート: 判断 281">
          <a:extLst>
            <a:ext uri="{FF2B5EF4-FFF2-40B4-BE49-F238E27FC236}">
              <a16:creationId xmlns:a16="http://schemas.microsoft.com/office/drawing/2014/main" id="{00000000-0008-0000-0F00-00001A010000}"/>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166370</xdr:rowOff>
    </xdr:from>
    <xdr:to>
      <xdr:col>6</xdr:col>
      <xdr:colOff>38100</xdr:colOff>
      <xdr:row>81</xdr:row>
      <xdr:rowOff>96520</xdr:rowOff>
    </xdr:to>
    <xdr:sp macro="" textlink="">
      <xdr:nvSpPr>
        <xdr:cNvPr id="283" name="フローチャート: 判断 282">
          <a:extLst>
            <a:ext uri="{FF2B5EF4-FFF2-40B4-BE49-F238E27FC236}">
              <a16:creationId xmlns:a16="http://schemas.microsoft.com/office/drawing/2014/main" id="{00000000-0008-0000-0F00-00001B010000}"/>
            </a:ext>
          </a:extLst>
        </xdr:cNvPr>
        <xdr:cNvSpPr/>
      </xdr:nvSpPr>
      <xdr:spPr>
        <a:xfrm>
          <a:off x="1079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F00-00002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8255</xdr:rowOff>
    </xdr:from>
    <xdr:to>
      <xdr:col>24</xdr:col>
      <xdr:colOff>114300</xdr:colOff>
      <xdr:row>82</xdr:row>
      <xdr:rowOff>109855</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45847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31132</xdr:rowOff>
    </xdr:from>
    <xdr:ext cx="405111" cy="259045"/>
    <xdr:sp macro="" textlink="">
      <xdr:nvSpPr>
        <xdr:cNvPr id="290" name="【福祉施設】&#10;有形固定資産減価償却率該当値テキスト">
          <a:extLst>
            <a:ext uri="{FF2B5EF4-FFF2-40B4-BE49-F238E27FC236}">
              <a16:creationId xmlns:a16="http://schemas.microsoft.com/office/drawing/2014/main" id="{00000000-0008-0000-0F00-000022010000}"/>
            </a:ext>
          </a:extLst>
        </xdr:cNvPr>
        <xdr:cNvSpPr txBox="1"/>
      </xdr:nvSpPr>
      <xdr:spPr>
        <a:xfrm>
          <a:off x="4673600"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291" name="楕円 290">
          <a:extLst>
            <a:ext uri="{FF2B5EF4-FFF2-40B4-BE49-F238E27FC236}">
              <a16:creationId xmlns:a16="http://schemas.microsoft.com/office/drawing/2014/main" id="{00000000-0008-0000-0F00-000023010000}"/>
            </a:ext>
          </a:extLst>
        </xdr:cNvPr>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59055</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3797300" y="140798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101600</xdr:rowOff>
    </xdr:from>
    <xdr:to>
      <xdr:col>15</xdr:col>
      <xdr:colOff>101600</xdr:colOff>
      <xdr:row>82</xdr:row>
      <xdr:rowOff>31750</xdr:rowOff>
    </xdr:to>
    <xdr:sp macro="" textlink="">
      <xdr:nvSpPr>
        <xdr:cNvPr id="293" name="楕円 292">
          <a:extLst>
            <a:ext uri="{FF2B5EF4-FFF2-40B4-BE49-F238E27FC236}">
              <a16:creationId xmlns:a16="http://schemas.microsoft.com/office/drawing/2014/main" id="{00000000-0008-0000-0F00-000025010000}"/>
            </a:ext>
          </a:extLst>
        </xdr:cNvPr>
        <xdr:cNvSpPr/>
      </xdr:nvSpPr>
      <xdr:spPr>
        <a:xfrm>
          <a:off x="2857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20955</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2908300" y="140398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48261</xdr:rowOff>
    </xdr:from>
    <xdr:to>
      <xdr:col>10</xdr:col>
      <xdr:colOff>165100</xdr:colOff>
      <xdr:row>81</xdr:row>
      <xdr:rowOff>149861</xdr:rowOff>
    </xdr:to>
    <xdr:sp macro="" textlink="">
      <xdr:nvSpPr>
        <xdr:cNvPr id="295" name="楕円 294">
          <a:extLst>
            <a:ext uri="{FF2B5EF4-FFF2-40B4-BE49-F238E27FC236}">
              <a16:creationId xmlns:a16="http://schemas.microsoft.com/office/drawing/2014/main" id="{00000000-0008-0000-0F00-000027010000}"/>
            </a:ext>
          </a:extLst>
        </xdr:cNvPr>
        <xdr:cNvSpPr/>
      </xdr:nvSpPr>
      <xdr:spPr>
        <a:xfrm>
          <a:off x="1968500" y="1393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99061</xdr:rowOff>
    </xdr:from>
    <xdr:to>
      <xdr:col>15</xdr:col>
      <xdr:colOff>50800</xdr:colOff>
      <xdr:row>81</xdr:row>
      <xdr:rowOff>152400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2019300" y="1398651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127652</xdr:rowOff>
    </xdr:from>
    <xdr:ext cx="405111" cy="259045"/>
    <xdr:sp macro="" textlink="">
      <xdr:nvSpPr>
        <xdr:cNvPr id="297" name="n_1aveValue【福祉施設】&#10;有形固定資産減価償却率">
          <a:extLst>
            <a:ext uri="{FF2B5EF4-FFF2-40B4-BE49-F238E27FC236}">
              <a16:creationId xmlns:a16="http://schemas.microsoft.com/office/drawing/2014/main" id="{00000000-0008-0000-0F00-000029010000}"/>
            </a:ext>
          </a:extLst>
        </xdr:cNvPr>
        <xdr:cNvSpPr txBox="1"/>
      </xdr:nvSpPr>
      <xdr:spPr>
        <a:xfrm>
          <a:off x="35820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76216</xdr:rowOff>
    </xdr:from>
    <xdr:ext cx="405111" cy="259045"/>
    <xdr:sp macro="" textlink="">
      <xdr:nvSpPr>
        <xdr:cNvPr id="298" name="n_2aveValue【福祉施設】&#10;有形固定資産減価償却率">
          <a:extLst>
            <a:ext uri="{FF2B5EF4-FFF2-40B4-BE49-F238E27FC236}">
              <a16:creationId xmlns:a16="http://schemas.microsoft.com/office/drawing/2014/main" id="{00000000-0008-0000-0F00-00002A010000}"/>
            </a:ext>
          </a:extLst>
        </xdr:cNvPr>
        <xdr:cNvSpPr txBox="1"/>
      </xdr:nvSpPr>
      <xdr:spPr>
        <a:xfrm>
          <a:off x="2705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99" name="n_3aveValue【福祉施設】&#10;有形固定資産減価償却率">
          <a:extLst>
            <a:ext uri="{FF2B5EF4-FFF2-40B4-BE49-F238E27FC236}">
              <a16:creationId xmlns:a16="http://schemas.microsoft.com/office/drawing/2014/main" id="{00000000-0008-0000-0F00-00002B010000}"/>
            </a:ext>
          </a:extLst>
        </xdr:cNvPr>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113047</xdr:rowOff>
    </xdr:from>
    <xdr:ext cx="405111" cy="259045"/>
    <xdr:sp macro="" textlink="">
      <xdr:nvSpPr>
        <xdr:cNvPr id="300" name="n_4aveValue【福祉施設】&#10;有形固定資産減価償却率">
          <a:extLst>
            <a:ext uri="{FF2B5EF4-FFF2-40B4-BE49-F238E27FC236}">
              <a16:creationId xmlns:a16="http://schemas.microsoft.com/office/drawing/2014/main" id="{00000000-0008-0000-0F00-00002C010000}"/>
            </a:ext>
          </a:extLst>
        </xdr:cNvPr>
        <xdr:cNvSpPr txBox="1"/>
      </xdr:nvSpPr>
      <xdr:spPr>
        <a:xfrm>
          <a:off x="927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88282</xdr:rowOff>
    </xdr:from>
    <xdr:ext cx="405111" cy="259045"/>
    <xdr:sp macro="" textlink="">
      <xdr:nvSpPr>
        <xdr:cNvPr id="301" name="n_1mainValue【福祉施設】&#10;有形固定資産減価償却率">
          <a:extLst>
            <a:ext uri="{FF2B5EF4-FFF2-40B4-BE49-F238E27FC236}">
              <a16:creationId xmlns:a16="http://schemas.microsoft.com/office/drawing/2014/main" id="{00000000-0008-0000-0F00-00002D010000}"/>
            </a:ext>
          </a:extLst>
        </xdr:cNvPr>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302" name="n_2mainValue【福祉施設】&#10;有形固定資産減価償却率">
          <a:extLst>
            <a:ext uri="{FF2B5EF4-FFF2-40B4-BE49-F238E27FC236}">
              <a16:creationId xmlns:a16="http://schemas.microsoft.com/office/drawing/2014/main" id="{00000000-0008-0000-0F00-00002E010000}"/>
            </a:ext>
          </a:extLst>
        </xdr:cNvPr>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166388</xdr:rowOff>
    </xdr:from>
    <xdr:ext cx="405111" cy="259045"/>
    <xdr:sp macro="" textlink="">
      <xdr:nvSpPr>
        <xdr:cNvPr id="303" name="n_3mainValue【福祉施設】&#10;有形固定資産減価償却率">
          <a:extLst>
            <a:ext uri="{FF2B5EF4-FFF2-40B4-BE49-F238E27FC236}">
              <a16:creationId xmlns:a16="http://schemas.microsoft.com/office/drawing/2014/main" id="{00000000-0008-0000-0F00-00002F010000}"/>
            </a:ext>
          </a:extLst>
        </xdr:cNvPr>
        <xdr:cNvSpPr txBox="1"/>
      </xdr:nvSpPr>
      <xdr:spPr>
        <a:xfrm>
          <a:off x="1816744" y="1371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6" name="正方形/長方形 305">
          <a:extLst>
            <a:ext uri="{FF2B5EF4-FFF2-40B4-BE49-F238E27FC236}">
              <a16:creationId xmlns:a16="http://schemas.microsoft.com/office/drawing/2014/main" id="{00000000-0008-0000-0F00-00003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F00-00003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F00-00003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9" name="正方形/長方形 308">
          <a:extLst>
            <a:ext uri="{FF2B5EF4-FFF2-40B4-BE49-F238E27FC236}">
              <a16:creationId xmlns:a16="http://schemas.microsoft.com/office/drawing/2014/main" id="{00000000-0008-0000-0F00-00003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0" name="正方形/長方形 309">
          <a:extLst>
            <a:ext uri="{FF2B5EF4-FFF2-40B4-BE49-F238E27FC236}">
              <a16:creationId xmlns:a16="http://schemas.microsoft.com/office/drawing/2014/main" id="{00000000-0008-0000-0F00-00003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1" name="正方形/長方形 310">
          <a:extLst>
            <a:ext uri="{FF2B5EF4-FFF2-40B4-BE49-F238E27FC236}">
              <a16:creationId xmlns:a16="http://schemas.microsoft.com/office/drawing/2014/main" id="{00000000-0008-0000-0F00-00003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6" name="【福祉施設】&#10;一人当たり面積グラフ枠">
          <a:extLst>
            <a:ext uri="{FF2B5EF4-FFF2-40B4-BE49-F238E27FC236}">
              <a16:creationId xmlns:a16="http://schemas.microsoft.com/office/drawing/2014/main" id="{00000000-0008-0000-0F00-00004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110489</xdr:rowOff>
    </xdr:from>
    <xdr:to>
      <xdr:col>54</xdr:col>
      <xdr:colOff>189865</xdr:colOff>
      <xdr:row>86</xdr:row>
      <xdr:rowOff>30480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flipV="1">
          <a:off x="10476865" y="133121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34307</xdr:rowOff>
    </xdr:from>
    <xdr:ext cx="469744" cy="259045"/>
    <xdr:sp macro="" textlink="">
      <xdr:nvSpPr>
        <xdr:cNvPr id="328" name="【福祉施設】&#10;一人当たり面積最小値テキスト">
          <a:extLst>
            <a:ext uri="{FF2B5EF4-FFF2-40B4-BE49-F238E27FC236}">
              <a16:creationId xmlns:a16="http://schemas.microsoft.com/office/drawing/2014/main" id="{00000000-0008-0000-0F00-000048010000}"/>
            </a:ext>
          </a:extLst>
        </xdr:cNvPr>
        <xdr:cNvSpPr txBox="1"/>
      </xdr:nvSpPr>
      <xdr:spPr>
        <a:xfrm>
          <a:off x="10515600"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30480</xdr:rowOff>
    </xdr:from>
    <xdr:to>
      <xdr:col>55</xdr:col>
      <xdr:colOff>88900</xdr:colOff>
      <xdr:row>86</xdr:row>
      <xdr:rowOff>30480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10388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57166</xdr:rowOff>
    </xdr:from>
    <xdr:ext cx="469744" cy="259045"/>
    <xdr:sp macro="" textlink="">
      <xdr:nvSpPr>
        <xdr:cNvPr id="330" name="【福祉施設】&#10;一人当たり面積最大値テキスト">
          <a:extLst>
            <a:ext uri="{FF2B5EF4-FFF2-40B4-BE49-F238E27FC236}">
              <a16:creationId xmlns:a16="http://schemas.microsoft.com/office/drawing/2014/main" id="{00000000-0008-0000-0F00-00004A010000}"/>
            </a:ext>
          </a:extLst>
        </xdr:cNvPr>
        <xdr:cNvSpPr txBox="1"/>
      </xdr:nvSpPr>
      <xdr:spPr>
        <a:xfrm>
          <a:off x="10515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110489</xdr:rowOff>
    </xdr:from>
    <xdr:to>
      <xdr:col>55</xdr:col>
      <xdr:colOff>88900</xdr:colOff>
      <xdr:row>77</xdr:row>
      <xdr:rowOff>110489</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10388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80027</xdr:rowOff>
    </xdr:from>
    <xdr:ext cx="469744" cy="259045"/>
    <xdr:sp macro="" textlink="">
      <xdr:nvSpPr>
        <xdr:cNvPr id="332" name="【福祉施設】&#10;一人当たり面積平均値テキスト">
          <a:extLst>
            <a:ext uri="{FF2B5EF4-FFF2-40B4-BE49-F238E27FC236}">
              <a16:creationId xmlns:a16="http://schemas.microsoft.com/office/drawing/2014/main" id="{00000000-0008-0000-0F00-00004C010000}"/>
            </a:ext>
          </a:extLst>
        </xdr:cNvPr>
        <xdr:cNvSpPr txBox="1"/>
      </xdr:nvSpPr>
      <xdr:spPr>
        <a:xfrm>
          <a:off x="10515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333" name="フローチャート: 判断 332">
          <a:extLst>
            <a:ext uri="{FF2B5EF4-FFF2-40B4-BE49-F238E27FC236}">
              <a16:creationId xmlns:a16="http://schemas.microsoft.com/office/drawing/2014/main" id="{00000000-0008-0000-0F00-00004D010000}"/>
            </a:ext>
          </a:extLst>
        </xdr:cNvPr>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128270</xdr:rowOff>
    </xdr:from>
    <xdr:to>
      <xdr:col>50</xdr:col>
      <xdr:colOff>165100</xdr:colOff>
      <xdr:row>84</xdr:row>
      <xdr:rowOff>58420</xdr:rowOff>
    </xdr:to>
    <xdr:sp macro="" textlink="">
      <xdr:nvSpPr>
        <xdr:cNvPr id="334" name="フローチャート: 判断 333">
          <a:extLst>
            <a:ext uri="{FF2B5EF4-FFF2-40B4-BE49-F238E27FC236}">
              <a16:creationId xmlns:a16="http://schemas.microsoft.com/office/drawing/2014/main" id="{00000000-0008-0000-0F00-00004E010000}"/>
            </a:ext>
          </a:extLst>
        </xdr:cNvPr>
        <xdr:cNvSpPr/>
      </xdr:nvSpPr>
      <xdr:spPr>
        <a:xfrm>
          <a:off x="9588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124461</xdr:rowOff>
    </xdr:from>
    <xdr:to>
      <xdr:col>46</xdr:col>
      <xdr:colOff>38100</xdr:colOff>
      <xdr:row>84</xdr:row>
      <xdr:rowOff>54611</xdr:rowOff>
    </xdr:to>
    <xdr:sp macro="" textlink="">
      <xdr:nvSpPr>
        <xdr:cNvPr id="335" name="フローチャート: 判断 334">
          <a:extLst>
            <a:ext uri="{FF2B5EF4-FFF2-40B4-BE49-F238E27FC236}">
              <a16:creationId xmlns:a16="http://schemas.microsoft.com/office/drawing/2014/main" id="{00000000-0008-0000-0F00-00004F010000}"/>
            </a:ext>
          </a:extLst>
        </xdr:cNvPr>
        <xdr:cNvSpPr/>
      </xdr:nvSpPr>
      <xdr:spPr>
        <a:xfrm>
          <a:off x="8699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86361</xdr:rowOff>
    </xdr:from>
    <xdr:to>
      <xdr:col>41</xdr:col>
      <xdr:colOff>101600</xdr:colOff>
      <xdr:row>84</xdr:row>
      <xdr:rowOff>16511</xdr:rowOff>
    </xdr:to>
    <xdr:sp macro="" textlink="">
      <xdr:nvSpPr>
        <xdr:cNvPr id="336" name="フローチャート: 判断 335">
          <a:extLst>
            <a:ext uri="{FF2B5EF4-FFF2-40B4-BE49-F238E27FC236}">
              <a16:creationId xmlns:a16="http://schemas.microsoft.com/office/drawing/2014/main" id="{00000000-0008-0000-0F00-000050010000}"/>
            </a:ext>
          </a:extLst>
        </xdr:cNvPr>
        <xdr:cNvSpPr/>
      </xdr:nvSpPr>
      <xdr:spPr>
        <a:xfrm>
          <a:off x="7810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37" name="フローチャート: 判断 336">
          <a:extLst>
            <a:ext uri="{FF2B5EF4-FFF2-40B4-BE49-F238E27FC236}">
              <a16:creationId xmlns:a16="http://schemas.microsoft.com/office/drawing/2014/main" id="{00000000-0008-0000-0F00-000051010000}"/>
            </a:ext>
          </a:extLst>
        </xdr:cNvPr>
        <xdr:cNvSpPr/>
      </xdr:nvSpPr>
      <xdr:spPr>
        <a:xfrm>
          <a:off x="6921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43" name="楕円 342">
          <a:extLst>
            <a:ext uri="{FF2B5EF4-FFF2-40B4-BE49-F238E27FC236}">
              <a16:creationId xmlns:a16="http://schemas.microsoft.com/office/drawing/2014/main" id="{00000000-0008-0000-0F00-000057010000}"/>
            </a:ext>
          </a:extLst>
        </xdr:cNvPr>
        <xdr:cNvSpPr/>
      </xdr:nvSpPr>
      <xdr:spPr>
        <a:xfrm>
          <a:off x="104267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105427</xdr:rowOff>
    </xdr:from>
    <xdr:ext cx="469744" cy="259045"/>
    <xdr:sp macro="" textlink="">
      <xdr:nvSpPr>
        <xdr:cNvPr id="344" name="【福祉施設】&#10;一人当たり面積該当値テキスト">
          <a:extLst>
            <a:ext uri="{FF2B5EF4-FFF2-40B4-BE49-F238E27FC236}">
              <a16:creationId xmlns:a16="http://schemas.microsoft.com/office/drawing/2014/main" id="{00000000-0008-0000-0F00-000058010000}"/>
            </a:ext>
          </a:extLst>
        </xdr:cNvPr>
        <xdr:cNvSpPr txBox="1"/>
      </xdr:nvSpPr>
      <xdr:spPr>
        <a:xfrm>
          <a:off x="10515600"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97789</xdr:rowOff>
    </xdr:from>
    <xdr:to>
      <xdr:col>50</xdr:col>
      <xdr:colOff>165100</xdr:colOff>
      <xdr:row>82</xdr:row>
      <xdr:rowOff>27939</xdr:rowOff>
    </xdr:to>
    <xdr:sp macro="" textlink="">
      <xdr:nvSpPr>
        <xdr:cNvPr id="345" name="楕円 344">
          <a:extLst>
            <a:ext uri="{FF2B5EF4-FFF2-40B4-BE49-F238E27FC236}">
              <a16:creationId xmlns:a16="http://schemas.microsoft.com/office/drawing/2014/main" id="{00000000-0008-0000-0F00-000059010000}"/>
            </a:ext>
          </a:extLst>
        </xdr:cNvPr>
        <xdr:cNvSpPr/>
      </xdr:nvSpPr>
      <xdr:spPr>
        <a:xfrm>
          <a:off x="958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133350</xdr:rowOff>
    </xdr:from>
    <xdr:to>
      <xdr:col>55</xdr:col>
      <xdr:colOff>0</xdr:colOff>
      <xdr:row>81</xdr:row>
      <xdr:rowOff>148589</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flipV="1">
          <a:off x="9639300" y="140208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113030</xdr:rowOff>
    </xdr:from>
    <xdr:to>
      <xdr:col>46</xdr:col>
      <xdr:colOff>38100</xdr:colOff>
      <xdr:row>82</xdr:row>
      <xdr:rowOff>43180</xdr:rowOff>
    </xdr:to>
    <xdr:sp macro="" textlink="">
      <xdr:nvSpPr>
        <xdr:cNvPr id="347" name="楕円 346">
          <a:extLst>
            <a:ext uri="{FF2B5EF4-FFF2-40B4-BE49-F238E27FC236}">
              <a16:creationId xmlns:a16="http://schemas.microsoft.com/office/drawing/2014/main" id="{00000000-0008-0000-0F00-00005B010000}"/>
            </a:ext>
          </a:extLst>
        </xdr:cNvPr>
        <xdr:cNvSpPr/>
      </xdr:nvSpPr>
      <xdr:spPr>
        <a:xfrm>
          <a:off x="8699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148589</xdr:rowOff>
    </xdr:from>
    <xdr:to>
      <xdr:col>50</xdr:col>
      <xdr:colOff>114300</xdr:colOff>
      <xdr:row>81</xdr:row>
      <xdr:rowOff>163830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8750300" y="140360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128270</xdr:rowOff>
    </xdr:from>
    <xdr:to>
      <xdr:col>41</xdr:col>
      <xdr:colOff>101600</xdr:colOff>
      <xdr:row>82</xdr:row>
      <xdr:rowOff>58420</xdr:rowOff>
    </xdr:to>
    <xdr:sp macro="" textlink="">
      <xdr:nvSpPr>
        <xdr:cNvPr id="349" name="楕円 348">
          <a:extLst>
            <a:ext uri="{FF2B5EF4-FFF2-40B4-BE49-F238E27FC236}">
              <a16:creationId xmlns:a16="http://schemas.microsoft.com/office/drawing/2014/main" id="{00000000-0008-0000-0F00-00005D010000}"/>
            </a:ext>
          </a:extLst>
        </xdr:cNvPr>
        <xdr:cNvSpPr/>
      </xdr:nvSpPr>
      <xdr:spPr>
        <a:xfrm>
          <a:off x="7810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163830</xdr:rowOff>
    </xdr:from>
    <xdr:to>
      <xdr:col>45</xdr:col>
      <xdr:colOff>177800</xdr:colOff>
      <xdr:row>82</xdr:row>
      <xdr:rowOff>7620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7861300" y="14051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49547</xdr:rowOff>
    </xdr:from>
    <xdr:ext cx="469744" cy="259045"/>
    <xdr:sp macro="" textlink="">
      <xdr:nvSpPr>
        <xdr:cNvPr id="351" name="n_1aveValue【福祉施設】&#10;一人当たり面積">
          <a:extLst>
            <a:ext uri="{FF2B5EF4-FFF2-40B4-BE49-F238E27FC236}">
              <a16:creationId xmlns:a16="http://schemas.microsoft.com/office/drawing/2014/main" id="{00000000-0008-0000-0F00-00005F010000}"/>
            </a:ext>
          </a:extLst>
        </xdr:cNvPr>
        <xdr:cNvSpPr txBox="1"/>
      </xdr:nvSpPr>
      <xdr:spPr>
        <a:xfrm>
          <a:off x="939172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45738</xdr:rowOff>
    </xdr:from>
    <xdr:ext cx="469744" cy="259045"/>
    <xdr:sp macro="" textlink="">
      <xdr:nvSpPr>
        <xdr:cNvPr id="352" name="n_2aveValue【福祉施設】&#10;一人当たり面積">
          <a:extLst>
            <a:ext uri="{FF2B5EF4-FFF2-40B4-BE49-F238E27FC236}">
              <a16:creationId xmlns:a16="http://schemas.microsoft.com/office/drawing/2014/main" id="{00000000-0008-0000-0F00-000060010000}"/>
            </a:ext>
          </a:extLst>
        </xdr:cNvPr>
        <xdr:cNvSpPr txBox="1"/>
      </xdr:nvSpPr>
      <xdr:spPr>
        <a:xfrm>
          <a:off x="8515427" y="144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7638</xdr:rowOff>
    </xdr:from>
    <xdr:ext cx="469744" cy="259045"/>
    <xdr:sp macro="" textlink="">
      <xdr:nvSpPr>
        <xdr:cNvPr id="353" name="n_3aveValue【福祉施設】&#10;一人当たり面積">
          <a:extLst>
            <a:ext uri="{FF2B5EF4-FFF2-40B4-BE49-F238E27FC236}">
              <a16:creationId xmlns:a16="http://schemas.microsoft.com/office/drawing/2014/main" id="{00000000-0008-0000-0F00-000061010000}"/>
            </a:ext>
          </a:extLst>
        </xdr:cNvPr>
        <xdr:cNvSpPr txBox="1"/>
      </xdr:nvSpPr>
      <xdr:spPr>
        <a:xfrm>
          <a:off x="7626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132097</xdr:rowOff>
    </xdr:from>
    <xdr:ext cx="469744" cy="259045"/>
    <xdr:sp macro="" textlink="">
      <xdr:nvSpPr>
        <xdr:cNvPr id="354" name="n_4aveValue【福祉施設】&#10;一人当たり面積">
          <a:extLst>
            <a:ext uri="{FF2B5EF4-FFF2-40B4-BE49-F238E27FC236}">
              <a16:creationId xmlns:a16="http://schemas.microsoft.com/office/drawing/2014/main" id="{00000000-0008-0000-0F00-000062010000}"/>
            </a:ext>
          </a:extLst>
        </xdr:cNvPr>
        <xdr:cNvSpPr txBox="1"/>
      </xdr:nvSpPr>
      <xdr:spPr>
        <a:xfrm>
          <a:off x="6737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44466</xdr:rowOff>
    </xdr:from>
    <xdr:ext cx="469744" cy="259045"/>
    <xdr:sp macro="" textlink="">
      <xdr:nvSpPr>
        <xdr:cNvPr id="355" name="n_1mainValue【福祉施設】&#10;一人当たり面積">
          <a:extLst>
            <a:ext uri="{FF2B5EF4-FFF2-40B4-BE49-F238E27FC236}">
              <a16:creationId xmlns:a16="http://schemas.microsoft.com/office/drawing/2014/main" id="{00000000-0008-0000-0F00-000063010000}"/>
            </a:ext>
          </a:extLst>
        </xdr:cNvPr>
        <xdr:cNvSpPr txBox="1"/>
      </xdr:nvSpPr>
      <xdr:spPr>
        <a:xfrm>
          <a:off x="93917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59707</xdr:rowOff>
    </xdr:from>
    <xdr:ext cx="469744" cy="259045"/>
    <xdr:sp macro="" textlink="">
      <xdr:nvSpPr>
        <xdr:cNvPr id="356" name="n_2mainValue【福祉施設】&#10;一人当たり面積">
          <a:extLst>
            <a:ext uri="{FF2B5EF4-FFF2-40B4-BE49-F238E27FC236}">
              <a16:creationId xmlns:a16="http://schemas.microsoft.com/office/drawing/2014/main" id="{00000000-0008-0000-0F00-000064010000}"/>
            </a:ext>
          </a:extLst>
        </xdr:cNvPr>
        <xdr:cNvSpPr txBox="1"/>
      </xdr:nvSpPr>
      <xdr:spPr>
        <a:xfrm>
          <a:off x="8515427" y="1377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74947</xdr:rowOff>
    </xdr:from>
    <xdr:ext cx="469744" cy="259045"/>
    <xdr:sp macro="" textlink="">
      <xdr:nvSpPr>
        <xdr:cNvPr id="357" name="n_3mainValue【福祉施設】&#10;一人当たり面積">
          <a:extLst>
            <a:ext uri="{FF2B5EF4-FFF2-40B4-BE49-F238E27FC236}">
              <a16:creationId xmlns:a16="http://schemas.microsoft.com/office/drawing/2014/main" id="{00000000-0008-0000-0F00-000065010000}"/>
            </a:ext>
          </a:extLst>
        </xdr:cNvPr>
        <xdr:cNvSpPr txBox="1"/>
      </xdr:nvSpPr>
      <xdr:spPr>
        <a:xfrm>
          <a:off x="76264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6" name="テキスト ボックス 365">
          <a:extLst>
            <a:ext uri="{FF2B5EF4-FFF2-40B4-BE49-F238E27FC236}">
              <a16:creationId xmlns:a16="http://schemas.microsoft.com/office/drawing/2014/main" id="{00000000-0008-0000-0F00-00006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4" name="テキスト ボックス 373">
          <a:extLst>
            <a:ext uri="{FF2B5EF4-FFF2-40B4-BE49-F238E27FC236}">
              <a16:creationId xmlns:a16="http://schemas.microsoft.com/office/drawing/2014/main" id="{00000000-0008-0000-0F00-000076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市民会館】&#10;有形固定資産減価償却率グラフ枠">
          <a:extLst>
            <a:ext uri="{FF2B5EF4-FFF2-40B4-BE49-F238E27FC236}">
              <a16:creationId xmlns:a16="http://schemas.microsoft.com/office/drawing/2014/main" id="{00000000-0008-0000-0F00-00007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2" name="【市民会館】&#10;有形固定資産減価償却率最小値テキスト">
          <a:extLst>
            <a:ext uri="{FF2B5EF4-FFF2-40B4-BE49-F238E27FC236}">
              <a16:creationId xmlns:a16="http://schemas.microsoft.com/office/drawing/2014/main" id="{00000000-0008-0000-0F00-00007E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4" name="【市民会館】&#10;有形固定資産減価償却率最大値テキスト">
          <a:extLst>
            <a:ext uri="{FF2B5EF4-FFF2-40B4-BE49-F238E27FC236}">
              <a16:creationId xmlns:a16="http://schemas.microsoft.com/office/drawing/2014/main" id="{00000000-0008-0000-0F00-000080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86377</xdr:rowOff>
    </xdr:from>
    <xdr:ext cx="405111" cy="259045"/>
    <xdr:sp macro="" textlink="">
      <xdr:nvSpPr>
        <xdr:cNvPr id="386" name="【市民会館】&#10;有形固定資産減価償却率平均値テキスト">
          <a:extLst>
            <a:ext uri="{FF2B5EF4-FFF2-40B4-BE49-F238E27FC236}">
              <a16:creationId xmlns:a16="http://schemas.microsoft.com/office/drawing/2014/main" id="{00000000-0008-0000-0F00-000082010000}"/>
            </a:ext>
          </a:extLst>
        </xdr:cNvPr>
        <xdr:cNvSpPr txBox="1"/>
      </xdr:nvSpPr>
      <xdr:spPr>
        <a:xfrm>
          <a:off x="4673600" y="17574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63500</xdr:rowOff>
    </xdr:from>
    <xdr:to>
      <xdr:col>24</xdr:col>
      <xdr:colOff>114300</xdr:colOff>
      <xdr:row>103</xdr:row>
      <xdr:rowOff>165100</xdr:rowOff>
    </xdr:to>
    <xdr:sp macro="" textlink="">
      <xdr:nvSpPr>
        <xdr:cNvPr id="387" name="フローチャート: 判断 386">
          <a:extLst>
            <a:ext uri="{FF2B5EF4-FFF2-40B4-BE49-F238E27FC236}">
              <a16:creationId xmlns:a16="http://schemas.microsoft.com/office/drawing/2014/main" id="{00000000-0008-0000-0F00-000083010000}"/>
            </a:ext>
          </a:extLst>
        </xdr:cNvPr>
        <xdr:cNvSpPr/>
      </xdr:nvSpPr>
      <xdr:spPr>
        <a:xfrm>
          <a:off x="45847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105411</xdr:rowOff>
    </xdr:from>
    <xdr:to>
      <xdr:col>20</xdr:col>
      <xdr:colOff>38100</xdr:colOff>
      <xdr:row>104</xdr:row>
      <xdr:rowOff>35561</xdr:rowOff>
    </xdr:to>
    <xdr:sp macro="" textlink="">
      <xdr:nvSpPr>
        <xdr:cNvPr id="388" name="フローチャート: 判断 387">
          <a:extLst>
            <a:ext uri="{FF2B5EF4-FFF2-40B4-BE49-F238E27FC236}">
              <a16:creationId xmlns:a16="http://schemas.microsoft.com/office/drawing/2014/main" id="{00000000-0008-0000-0F00-000084010000}"/>
            </a:ext>
          </a:extLst>
        </xdr:cNvPr>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57150</xdr:rowOff>
    </xdr:from>
    <xdr:to>
      <xdr:col>15</xdr:col>
      <xdr:colOff>101600</xdr:colOff>
      <xdr:row>103</xdr:row>
      <xdr:rowOff>158750</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2857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118111</xdr:rowOff>
    </xdr:from>
    <xdr:to>
      <xdr:col>10</xdr:col>
      <xdr:colOff>165100</xdr:colOff>
      <xdr:row>104</xdr:row>
      <xdr:rowOff>48261</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1968500" y="1777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50800</xdr:rowOff>
    </xdr:from>
    <xdr:to>
      <xdr:col>6</xdr:col>
      <xdr:colOff>38100</xdr:colOff>
      <xdr:row>103</xdr:row>
      <xdr:rowOff>152400</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1079500" y="1771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43180</xdr:rowOff>
    </xdr:from>
    <xdr:to>
      <xdr:col>24</xdr:col>
      <xdr:colOff>114300</xdr:colOff>
      <xdr:row>104</xdr:row>
      <xdr:rowOff>144780</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4584700" y="1787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21607</xdr:rowOff>
    </xdr:from>
    <xdr:ext cx="405111" cy="259045"/>
    <xdr:sp macro="" textlink="">
      <xdr:nvSpPr>
        <xdr:cNvPr id="398" name="【市民会館】&#10;有形固定資産減価償却率該当値テキスト">
          <a:extLst>
            <a:ext uri="{FF2B5EF4-FFF2-40B4-BE49-F238E27FC236}">
              <a16:creationId xmlns:a16="http://schemas.microsoft.com/office/drawing/2014/main" id="{00000000-0008-0000-0F00-00008E010000}"/>
            </a:ext>
          </a:extLst>
        </xdr:cNvPr>
        <xdr:cNvSpPr txBox="1"/>
      </xdr:nvSpPr>
      <xdr:spPr>
        <a:xfrm>
          <a:off x="4673600" y="17852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13970</xdr:rowOff>
    </xdr:from>
    <xdr:to>
      <xdr:col>20</xdr:col>
      <xdr:colOff>38100</xdr:colOff>
      <xdr:row>104</xdr:row>
      <xdr:rowOff>115570</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3746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64770</xdr:rowOff>
    </xdr:from>
    <xdr:to>
      <xdr:col>24</xdr:col>
      <xdr:colOff>63500</xdr:colOff>
      <xdr:row>104</xdr:row>
      <xdr:rowOff>93980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3797300" y="1789557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157480</xdr:rowOff>
    </xdr:from>
    <xdr:to>
      <xdr:col>15</xdr:col>
      <xdr:colOff>101600</xdr:colOff>
      <xdr:row>104</xdr:row>
      <xdr:rowOff>87630</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2857500" y="178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36830</xdr:rowOff>
    </xdr:from>
    <xdr:to>
      <xdr:col>19</xdr:col>
      <xdr:colOff>177800</xdr:colOff>
      <xdr:row>104</xdr:row>
      <xdr:rowOff>64770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2908300" y="178676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24130</xdr:rowOff>
    </xdr:from>
    <xdr:to>
      <xdr:col>10</xdr:col>
      <xdr:colOff>165100</xdr:colOff>
      <xdr:row>104</xdr:row>
      <xdr:rowOff>125730</xdr:rowOff>
    </xdr:to>
    <xdr:sp macro="" textlink="">
      <xdr:nvSpPr>
        <xdr:cNvPr id="403" name="楕円 402">
          <a:extLst>
            <a:ext uri="{FF2B5EF4-FFF2-40B4-BE49-F238E27FC236}">
              <a16:creationId xmlns:a16="http://schemas.microsoft.com/office/drawing/2014/main" id="{00000000-0008-0000-0F00-000093010000}"/>
            </a:ext>
          </a:extLst>
        </xdr:cNvPr>
        <xdr:cNvSpPr/>
      </xdr:nvSpPr>
      <xdr:spPr>
        <a:xfrm>
          <a:off x="1968500" y="178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36830</xdr:rowOff>
    </xdr:from>
    <xdr:to>
      <xdr:col>15</xdr:col>
      <xdr:colOff>50800</xdr:colOff>
      <xdr:row>104</xdr:row>
      <xdr:rowOff>74930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flipV="1">
          <a:off x="2019300" y="17867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52088</xdr:rowOff>
    </xdr:from>
    <xdr:ext cx="405111" cy="259045"/>
    <xdr:sp macro="" textlink="">
      <xdr:nvSpPr>
        <xdr:cNvPr id="405" name="n_1aveValue【市民会館】&#10;有形固定資産減価償却率">
          <a:extLst>
            <a:ext uri="{FF2B5EF4-FFF2-40B4-BE49-F238E27FC236}">
              <a16:creationId xmlns:a16="http://schemas.microsoft.com/office/drawing/2014/main" id="{00000000-0008-0000-0F00-000095010000}"/>
            </a:ext>
          </a:extLst>
        </xdr:cNvPr>
        <xdr:cNvSpPr txBox="1"/>
      </xdr:nvSpPr>
      <xdr:spPr>
        <a:xfrm>
          <a:off x="35820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3827</xdr:rowOff>
    </xdr:from>
    <xdr:ext cx="405111" cy="259045"/>
    <xdr:sp macro="" textlink="">
      <xdr:nvSpPr>
        <xdr:cNvPr id="406" name="n_2aveValue【市民会館】&#10;有形固定資産減価償却率">
          <a:extLst>
            <a:ext uri="{FF2B5EF4-FFF2-40B4-BE49-F238E27FC236}">
              <a16:creationId xmlns:a16="http://schemas.microsoft.com/office/drawing/2014/main" id="{00000000-0008-0000-0F00-000096010000}"/>
            </a:ext>
          </a:extLst>
        </xdr:cNvPr>
        <xdr:cNvSpPr txBox="1"/>
      </xdr:nvSpPr>
      <xdr:spPr>
        <a:xfrm>
          <a:off x="2705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64788</xdr:rowOff>
    </xdr:from>
    <xdr:ext cx="405111" cy="259045"/>
    <xdr:sp macro="" textlink="">
      <xdr:nvSpPr>
        <xdr:cNvPr id="407" name="n_3aveValue【市民会館】&#10;有形固定資産減価償却率">
          <a:extLst>
            <a:ext uri="{FF2B5EF4-FFF2-40B4-BE49-F238E27FC236}">
              <a16:creationId xmlns:a16="http://schemas.microsoft.com/office/drawing/2014/main" id="{00000000-0008-0000-0F00-000097010000}"/>
            </a:ext>
          </a:extLst>
        </xdr:cNvPr>
        <xdr:cNvSpPr txBox="1"/>
      </xdr:nvSpPr>
      <xdr:spPr>
        <a:xfrm>
          <a:off x="1816744" y="17552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168927</xdr:rowOff>
    </xdr:from>
    <xdr:ext cx="405111" cy="259045"/>
    <xdr:sp macro="" textlink="">
      <xdr:nvSpPr>
        <xdr:cNvPr id="408" name="n_4aveValue【市民会館】&#10;有形固定資産減価償却率">
          <a:extLst>
            <a:ext uri="{FF2B5EF4-FFF2-40B4-BE49-F238E27FC236}">
              <a16:creationId xmlns:a16="http://schemas.microsoft.com/office/drawing/2014/main" id="{00000000-0008-0000-0F00-000098010000}"/>
            </a:ext>
          </a:extLst>
        </xdr:cNvPr>
        <xdr:cNvSpPr txBox="1"/>
      </xdr:nvSpPr>
      <xdr:spPr>
        <a:xfrm>
          <a:off x="927744" y="17485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106697</xdr:rowOff>
    </xdr:from>
    <xdr:ext cx="405111" cy="259045"/>
    <xdr:sp macro="" textlink="">
      <xdr:nvSpPr>
        <xdr:cNvPr id="409" name="n_1mainValue【市民会館】&#10;有形固定資産減価償却率">
          <a:extLst>
            <a:ext uri="{FF2B5EF4-FFF2-40B4-BE49-F238E27FC236}">
              <a16:creationId xmlns:a16="http://schemas.microsoft.com/office/drawing/2014/main" id="{00000000-0008-0000-0F00-000099010000}"/>
            </a:ext>
          </a:extLst>
        </xdr:cNvPr>
        <xdr:cNvSpPr txBox="1"/>
      </xdr:nvSpPr>
      <xdr:spPr>
        <a:xfrm>
          <a:off x="3582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78757</xdr:rowOff>
    </xdr:from>
    <xdr:ext cx="405111" cy="259045"/>
    <xdr:sp macro="" textlink="">
      <xdr:nvSpPr>
        <xdr:cNvPr id="410" name="n_2mainValue【市民会館】&#10;有形固定資産減価償却率">
          <a:extLst>
            <a:ext uri="{FF2B5EF4-FFF2-40B4-BE49-F238E27FC236}">
              <a16:creationId xmlns:a16="http://schemas.microsoft.com/office/drawing/2014/main" id="{00000000-0008-0000-0F00-00009A010000}"/>
            </a:ext>
          </a:extLst>
        </xdr:cNvPr>
        <xdr:cNvSpPr txBox="1"/>
      </xdr:nvSpPr>
      <xdr:spPr>
        <a:xfrm>
          <a:off x="2705744" y="1790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116857</xdr:rowOff>
    </xdr:from>
    <xdr:ext cx="405111" cy="259045"/>
    <xdr:sp macro="" textlink="">
      <xdr:nvSpPr>
        <xdr:cNvPr id="411" name="n_3mainValue【市民会館】&#10;有形固定資産減価償却率">
          <a:extLst>
            <a:ext uri="{FF2B5EF4-FFF2-40B4-BE49-F238E27FC236}">
              <a16:creationId xmlns:a16="http://schemas.microsoft.com/office/drawing/2014/main" id="{00000000-0008-0000-0F00-00009B010000}"/>
            </a:ext>
          </a:extLst>
        </xdr:cNvPr>
        <xdr:cNvSpPr txBox="1"/>
      </xdr:nvSpPr>
      <xdr:spPr>
        <a:xfrm>
          <a:off x="18167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市民会館】&#10;一人当たり面積グラフ枠">
          <a:extLst>
            <a:ext uri="{FF2B5EF4-FFF2-40B4-BE49-F238E27FC236}">
              <a16:creationId xmlns:a16="http://schemas.microsoft.com/office/drawing/2014/main" id="{00000000-0008-0000-0F00-0000B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108</xdr:row>
      <xdr:rowOff>95794</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flipV="1">
          <a:off x="10476865" y="17263655"/>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438" name="【市民会館】&#10;一人当たり面積最小値テキスト">
          <a:extLst>
            <a:ext uri="{FF2B5EF4-FFF2-40B4-BE49-F238E27FC236}">
              <a16:creationId xmlns:a16="http://schemas.microsoft.com/office/drawing/2014/main" id="{00000000-0008-0000-0F00-0000B6010000}"/>
            </a:ext>
          </a:extLst>
        </xdr:cNvPr>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440" name="【市民会館】&#10;一人当たり面積最大値テキスト">
          <a:extLst>
            <a:ext uri="{FF2B5EF4-FFF2-40B4-BE49-F238E27FC236}">
              <a16:creationId xmlns:a16="http://schemas.microsoft.com/office/drawing/2014/main" id="{00000000-0008-0000-0F00-0000B8010000}"/>
            </a:ext>
          </a:extLst>
        </xdr:cNvPr>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116495</xdr:rowOff>
    </xdr:from>
    <xdr:ext cx="469744" cy="259045"/>
    <xdr:sp macro="" textlink="">
      <xdr:nvSpPr>
        <xdr:cNvPr id="442" name="【市民会館】&#10;一人当たり面積平均値テキスト">
          <a:extLst>
            <a:ext uri="{FF2B5EF4-FFF2-40B4-BE49-F238E27FC236}">
              <a16:creationId xmlns:a16="http://schemas.microsoft.com/office/drawing/2014/main" id="{00000000-0008-0000-0F00-0000BA010000}"/>
            </a:ext>
          </a:extLst>
        </xdr:cNvPr>
        <xdr:cNvSpPr txBox="1"/>
      </xdr:nvSpPr>
      <xdr:spPr>
        <a:xfrm>
          <a:off x="10515600" y="18118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138068</xdr:rowOff>
    </xdr:from>
    <xdr:to>
      <xdr:col>55</xdr:col>
      <xdr:colOff>50800</xdr:colOff>
      <xdr:row>106</xdr:row>
      <xdr:rowOff>68218</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04267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28666</xdr:rowOff>
    </xdr:from>
    <xdr:to>
      <xdr:col>50</xdr:col>
      <xdr:colOff>165100</xdr:colOff>
      <xdr:row>106</xdr:row>
      <xdr:rowOff>130266</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95885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35198</xdr:rowOff>
    </xdr:from>
    <xdr:to>
      <xdr:col>46</xdr:col>
      <xdr:colOff>38100</xdr:colOff>
      <xdr:row>106</xdr:row>
      <xdr:rowOff>136798</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8699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18869</xdr:rowOff>
    </xdr:from>
    <xdr:to>
      <xdr:col>41</xdr:col>
      <xdr:colOff>101600</xdr:colOff>
      <xdr:row>106</xdr:row>
      <xdr:rowOff>120469</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7810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59689</xdr:rowOff>
    </xdr:from>
    <xdr:to>
      <xdr:col>36</xdr:col>
      <xdr:colOff>165100</xdr:colOff>
      <xdr:row>105</xdr:row>
      <xdr:rowOff>161289</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6921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102144</xdr:rowOff>
    </xdr:from>
    <xdr:to>
      <xdr:col>55</xdr:col>
      <xdr:colOff>50800</xdr:colOff>
      <xdr:row>106</xdr:row>
      <xdr:rowOff>32294</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0426700" y="181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125021</xdr:rowOff>
    </xdr:from>
    <xdr:ext cx="469744" cy="259045"/>
    <xdr:sp macro="" textlink="">
      <xdr:nvSpPr>
        <xdr:cNvPr id="454" name="【市民会館】&#10;一人当たり面積該当値テキスト">
          <a:extLst>
            <a:ext uri="{FF2B5EF4-FFF2-40B4-BE49-F238E27FC236}">
              <a16:creationId xmlns:a16="http://schemas.microsoft.com/office/drawing/2014/main" id="{00000000-0008-0000-0F00-0000C6010000}"/>
            </a:ext>
          </a:extLst>
        </xdr:cNvPr>
        <xdr:cNvSpPr txBox="1"/>
      </xdr:nvSpPr>
      <xdr:spPr>
        <a:xfrm>
          <a:off x="10515600" y="179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111942</xdr:rowOff>
    </xdr:from>
    <xdr:to>
      <xdr:col>50</xdr:col>
      <xdr:colOff>165100</xdr:colOff>
      <xdr:row>106</xdr:row>
      <xdr:rowOff>42092</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9588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152944</xdr:rowOff>
    </xdr:from>
    <xdr:to>
      <xdr:col>55</xdr:col>
      <xdr:colOff>0</xdr:colOff>
      <xdr:row>105</xdr:row>
      <xdr:rowOff>162742</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flipV="1">
          <a:off x="9639300" y="1815519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121738</xdr:rowOff>
    </xdr:from>
    <xdr:to>
      <xdr:col>46</xdr:col>
      <xdr:colOff>38100</xdr:colOff>
      <xdr:row>106</xdr:row>
      <xdr:rowOff>51888</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8699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162742</xdr:rowOff>
    </xdr:from>
    <xdr:to>
      <xdr:col>50</xdr:col>
      <xdr:colOff>114300</xdr:colOff>
      <xdr:row>106</xdr:row>
      <xdr:rowOff>1088</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flipV="1">
          <a:off x="8750300" y="181649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131536</xdr:rowOff>
    </xdr:from>
    <xdr:to>
      <xdr:col>41</xdr:col>
      <xdr:colOff>101600</xdr:colOff>
      <xdr:row>106</xdr:row>
      <xdr:rowOff>61686</xdr:rowOff>
    </xdr:to>
    <xdr:sp macro="" textlink="">
      <xdr:nvSpPr>
        <xdr:cNvPr id="459" name="楕円 458">
          <a:extLst>
            <a:ext uri="{FF2B5EF4-FFF2-40B4-BE49-F238E27FC236}">
              <a16:creationId xmlns:a16="http://schemas.microsoft.com/office/drawing/2014/main" id="{00000000-0008-0000-0F00-0000CB010000}"/>
            </a:ext>
          </a:extLst>
        </xdr:cNvPr>
        <xdr:cNvSpPr/>
      </xdr:nvSpPr>
      <xdr:spPr>
        <a:xfrm>
          <a:off x="7810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1088</xdr:rowOff>
    </xdr:from>
    <xdr:to>
      <xdr:col>45</xdr:col>
      <xdr:colOff>177800</xdr:colOff>
      <xdr:row>106</xdr:row>
      <xdr:rowOff>10886</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flipV="1">
          <a:off x="7861300" y="18174788"/>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121393</xdr:rowOff>
    </xdr:from>
    <xdr:ext cx="469744" cy="259045"/>
    <xdr:sp macro="" textlink="">
      <xdr:nvSpPr>
        <xdr:cNvPr id="461" name="n_1aveValue【市民会館】&#10;一人当たり面積">
          <a:extLst>
            <a:ext uri="{FF2B5EF4-FFF2-40B4-BE49-F238E27FC236}">
              <a16:creationId xmlns:a16="http://schemas.microsoft.com/office/drawing/2014/main" id="{00000000-0008-0000-0F00-0000CD010000}"/>
            </a:ext>
          </a:extLst>
        </xdr:cNvPr>
        <xdr:cNvSpPr txBox="1"/>
      </xdr:nvSpPr>
      <xdr:spPr>
        <a:xfrm>
          <a:off x="9391727" y="1829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127925</xdr:rowOff>
    </xdr:from>
    <xdr:ext cx="469744" cy="259045"/>
    <xdr:sp macro="" textlink="">
      <xdr:nvSpPr>
        <xdr:cNvPr id="462" name="n_2aveValue【市民会館】&#10;一人当たり面積">
          <a:extLst>
            <a:ext uri="{FF2B5EF4-FFF2-40B4-BE49-F238E27FC236}">
              <a16:creationId xmlns:a16="http://schemas.microsoft.com/office/drawing/2014/main" id="{00000000-0008-0000-0F00-0000CE010000}"/>
            </a:ext>
          </a:extLst>
        </xdr:cNvPr>
        <xdr:cNvSpPr txBox="1"/>
      </xdr:nvSpPr>
      <xdr:spPr>
        <a:xfrm>
          <a:off x="8515427"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111596</xdr:rowOff>
    </xdr:from>
    <xdr:ext cx="469744" cy="259045"/>
    <xdr:sp macro="" textlink="">
      <xdr:nvSpPr>
        <xdr:cNvPr id="463" name="n_3aveValue【市民会館】&#10;一人当たり面積">
          <a:extLst>
            <a:ext uri="{FF2B5EF4-FFF2-40B4-BE49-F238E27FC236}">
              <a16:creationId xmlns:a16="http://schemas.microsoft.com/office/drawing/2014/main" id="{00000000-0008-0000-0F00-0000CF010000}"/>
            </a:ext>
          </a:extLst>
        </xdr:cNvPr>
        <xdr:cNvSpPr txBox="1"/>
      </xdr:nvSpPr>
      <xdr:spPr>
        <a:xfrm>
          <a:off x="76264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6366</xdr:rowOff>
    </xdr:from>
    <xdr:ext cx="469744" cy="259045"/>
    <xdr:sp macro="" textlink="">
      <xdr:nvSpPr>
        <xdr:cNvPr id="464" name="n_4aveValue【市民会館】&#10;一人当たり面積">
          <a:extLst>
            <a:ext uri="{FF2B5EF4-FFF2-40B4-BE49-F238E27FC236}">
              <a16:creationId xmlns:a16="http://schemas.microsoft.com/office/drawing/2014/main" id="{00000000-0008-0000-0F00-0000D0010000}"/>
            </a:ext>
          </a:extLst>
        </xdr:cNvPr>
        <xdr:cNvSpPr txBox="1"/>
      </xdr:nvSpPr>
      <xdr:spPr>
        <a:xfrm>
          <a:off x="6737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58619</xdr:rowOff>
    </xdr:from>
    <xdr:ext cx="469744" cy="259045"/>
    <xdr:sp macro="" textlink="">
      <xdr:nvSpPr>
        <xdr:cNvPr id="465" name="n_1mainValue【市民会館】&#10;一人当たり面積">
          <a:extLst>
            <a:ext uri="{FF2B5EF4-FFF2-40B4-BE49-F238E27FC236}">
              <a16:creationId xmlns:a16="http://schemas.microsoft.com/office/drawing/2014/main" id="{00000000-0008-0000-0F00-0000D1010000}"/>
            </a:ext>
          </a:extLst>
        </xdr:cNvPr>
        <xdr:cNvSpPr txBox="1"/>
      </xdr:nvSpPr>
      <xdr:spPr>
        <a:xfrm>
          <a:off x="9391727" y="1788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68415</xdr:rowOff>
    </xdr:from>
    <xdr:ext cx="469744" cy="259045"/>
    <xdr:sp macro="" textlink="">
      <xdr:nvSpPr>
        <xdr:cNvPr id="466" name="n_2mainValue【市民会館】&#10;一人当たり面積">
          <a:extLst>
            <a:ext uri="{FF2B5EF4-FFF2-40B4-BE49-F238E27FC236}">
              <a16:creationId xmlns:a16="http://schemas.microsoft.com/office/drawing/2014/main" id="{00000000-0008-0000-0F00-0000D2010000}"/>
            </a:ext>
          </a:extLst>
        </xdr:cNvPr>
        <xdr:cNvSpPr txBox="1"/>
      </xdr:nvSpPr>
      <xdr:spPr>
        <a:xfrm>
          <a:off x="8515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78213</xdr:rowOff>
    </xdr:from>
    <xdr:ext cx="469744" cy="259045"/>
    <xdr:sp macro="" textlink="">
      <xdr:nvSpPr>
        <xdr:cNvPr id="467" name="n_3mainValue【市民会館】&#10;一人当たり面積">
          <a:extLst>
            <a:ext uri="{FF2B5EF4-FFF2-40B4-BE49-F238E27FC236}">
              <a16:creationId xmlns:a16="http://schemas.microsoft.com/office/drawing/2014/main" id="{00000000-0008-0000-0F00-0000D3010000}"/>
            </a:ext>
          </a:extLst>
        </xdr:cNvPr>
        <xdr:cNvSpPr txBox="1"/>
      </xdr:nvSpPr>
      <xdr:spPr>
        <a:xfrm>
          <a:off x="76264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a:extLst>
            <a:ext uri="{FF2B5EF4-FFF2-40B4-BE49-F238E27FC236}">
              <a16:creationId xmlns:a16="http://schemas.microsoft.com/office/drawing/2014/main" id="{00000000-0008-0000-0F00-0000EC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53340</xdr:rowOff>
    </xdr:from>
    <xdr:to>
      <xdr:col>85</xdr:col>
      <xdr:colOff>126364</xdr:colOff>
      <xdr:row>42</xdr:row>
      <xdr:rowOff>25581</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16318864" y="5711190"/>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405111" cy="259045"/>
    <xdr:sp macro="" textlink="">
      <xdr:nvSpPr>
        <xdr:cNvPr id="494" name="【一般廃棄物処理施設】&#10;有形固定資産減価償却率最小値テキスト">
          <a:extLst>
            <a:ext uri="{FF2B5EF4-FFF2-40B4-BE49-F238E27FC236}">
              <a16:creationId xmlns:a16="http://schemas.microsoft.com/office/drawing/2014/main" id="{00000000-0008-0000-0F00-0000EE010000}"/>
            </a:ext>
          </a:extLst>
        </xdr:cNvPr>
        <xdr:cNvSpPr txBox="1"/>
      </xdr:nvSpPr>
      <xdr:spPr>
        <a:xfrm>
          <a:off x="16357600" y="723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17</xdr:rowOff>
    </xdr:from>
    <xdr:ext cx="340478" cy="259045"/>
    <xdr:sp macro="" textlink="">
      <xdr:nvSpPr>
        <xdr:cNvPr id="496" name="【一般廃棄物処理施設】&#10;有形固定資産減価償却率最大値テキスト">
          <a:extLst>
            <a:ext uri="{FF2B5EF4-FFF2-40B4-BE49-F238E27FC236}">
              <a16:creationId xmlns:a16="http://schemas.microsoft.com/office/drawing/2014/main" id="{00000000-0008-0000-0F00-0000F0010000}"/>
            </a:ext>
          </a:extLst>
        </xdr:cNvPr>
        <xdr:cNvSpPr txBox="1"/>
      </xdr:nvSpPr>
      <xdr:spPr>
        <a:xfrm>
          <a:off x="16357600" y="548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53340</xdr:rowOff>
    </xdr:from>
    <xdr:to>
      <xdr:col>86</xdr:col>
      <xdr:colOff>25400</xdr:colOff>
      <xdr:row>33</xdr:row>
      <xdr:rowOff>53340</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a:off x="16230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101799</xdr:rowOff>
    </xdr:from>
    <xdr:ext cx="405111" cy="259045"/>
    <xdr:sp macro="" textlink="">
      <xdr:nvSpPr>
        <xdr:cNvPr id="498" name="【一般廃棄物処理施設】&#10;有形固定資産減価償却率平均値テキスト">
          <a:extLst>
            <a:ext uri="{FF2B5EF4-FFF2-40B4-BE49-F238E27FC236}">
              <a16:creationId xmlns:a16="http://schemas.microsoft.com/office/drawing/2014/main" id="{00000000-0008-0000-0F00-0000F2010000}"/>
            </a:ext>
          </a:extLst>
        </xdr:cNvPr>
        <xdr:cNvSpPr txBox="1"/>
      </xdr:nvSpPr>
      <xdr:spPr>
        <a:xfrm>
          <a:off x="16357600" y="661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123372</xdr:rowOff>
    </xdr:from>
    <xdr:to>
      <xdr:col>85</xdr:col>
      <xdr:colOff>177800</xdr:colOff>
      <xdr:row>39</xdr:row>
      <xdr:rowOff>53522</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62687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92347</xdr:rowOff>
    </xdr:from>
    <xdr:to>
      <xdr:col>81</xdr:col>
      <xdr:colOff>101600</xdr:colOff>
      <xdr:row>39</xdr:row>
      <xdr:rowOff>22497</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15430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13652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72753</xdr:rowOff>
    </xdr:from>
    <xdr:to>
      <xdr:col>67</xdr:col>
      <xdr:colOff>101600</xdr:colOff>
      <xdr:row>39</xdr:row>
      <xdr:rowOff>2903</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2763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23767</xdr:rowOff>
    </xdr:from>
    <xdr:to>
      <xdr:col>85</xdr:col>
      <xdr:colOff>177800</xdr:colOff>
      <xdr:row>35</xdr:row>
      <xdr:rowOff>125367</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62687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46644</xdr:rowOff>
    </xdr:from>
    <xdr:ext cx="405111" cy="259045"/>
    <xdr:sp macro="" textlink="">
      <xdr:nvSpPr>
        <xdr:cNvPr id="510" name="【一般廃棄物処理施設】&#10;有形固定資産減価償却率該当値テキスト">
          <a:extLst>
            <a:ext uri="{FF2B5EF4-FFF2-40B4-BE49-F238E27FC236}">
              <a16:creationId xmlns:a16="http://schemas.microsoft.com/office/drawing/2014/main" id="{00000000-0008-0000-0F00-0000FE010000}"/>
            </a:ext>
          </a:extLst>
        </xdr:cNvPr>
        <xdr:cNvSpPr txBox="1"/>
      </xdr:nvSpPr>
      <xdr:spPr>
        <a:xfrm>
          <a:off x="16357600" y="587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133169</xdr:rowOff>
    </xdr:from>
    <xdr:to>
      <xdr:col>81</xdr:col>
      <xdr:colOff>101600</xdr:colOff>
      <xdr:row>35</xdr:row>
      <xdr:rowOff>63319</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5430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12519</xdr:rowOff>
    </xdr:from>
    <xdr:to>
      <xdr:col>85</xdr:col>
      <xdr:colOff>127000</xdr:colOff>
      <xdr:row>35</xdr:row>
      <xdr:rowOff>74567</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5481300" y="6013269"/>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66222</xdr:rowOff>
    </xdr:from>
    <xdr:to>
      <xdr:col>76</xdr:col>
      <xdr:colOff>165100</xdr:colOff>
      <xdr:row>34</xdr:row>
      <xdr:rowOff>167822</xdr:rowOff>
    </xdr:to>
    <xdr:sp macro="" textlink="">
      <xdr:nvSpPr>
        <xdr:cNvPr id="513" name="楕円 512">
          <a:extLst>
            <a:ext uri="{FF2B5EF4-FFF2-40B4-BE49-F238E27FC236}">
              <a16:creationId xmlns:a16="http://schemas.microsoft.com/office/drawing/2014/main" id="{00000000-0008-0000-0F00-000001020000}"/>
            </a:ext>
          </a:extLst>
        </xdr:cNvPr>
        <xdr:cNvSpPr/>
      </xdr:nvSpPr>
      <xdr:spPr>
        <a:xfrm>
          <a:off x="14541500" y="58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117022</xdr:rowOff>
    </xdr:from>
    <xdr:to>
      <xdr:col>81</xdr:col>
      <xdr:colOff>50800</xdr:colOff>
      <xdr:row>35</xdr:row>
      <xdr:rowOff>12519</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4592300" y="5946322"/>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31931</xdr:rowOff>
    </xdr:from>
    <xdr:to>
      <xdr:col>72</xdr:col>
      <xdr:colOff>38100</xdr:colOff>
      <xdr:row>35</xdr:row>
      <xdr:rowOff>133531</xdr:rowOff>
    </xdr:to>
    <xdr:sp macro="" textlink="">
      <xdr:nvSpPr>
        <xdr:cNvPr id="515" name="楕円 514">
          <a:extLst>
            <a:ext uri="{FF2B5EF4-FFF2-40B4-BE49-F238E27FC236}">
              <a16:creationId xmlns:a16="http://schemas.microsoft.com/office/drawing/2014/main" id="{00000000-0008-0000-0F00-000003020000}"/>
            </a:ext>
          </a:extLst>
        </xdr:cNvPr>
        <xdr:cNvSpPr/>
      </xdr:nvSpPr>
      <xdr:spPr>
        <a:xfrm>
          <a:off x="13652500" y="603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117022</xdr:rowOff>
    </xdr:from>
    <xdr:to>
      <xdr:col>76</xdr:col>
      <xdr:colOff>114300</xdr:colOff>
      <xdr:row>35</xdr:row>
      <xdr:rowOff>82731</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flipV="1">
          <a:off x="13703300" y="5946322"/>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13624</xdr:rowOff>
    </xdr:from>
    <xdr:ext cx="405111" cy="259045"/>
    <xdr:sp macro="" textlink="">
      <xdr:nvSpPr>
        <xdr:cNvPr id="517" name="n_1aveValue【一般廃棄物処理施設】&#10;有形固定資産減価償却率">
          <a:extLst>
            <a:ext uri="{FF2B5EF4-FFF2-40B4-BE49-F238E27FC236}">
              <a16:creationId xmlns:a16="http://schemas.microsoft.com/office/drawing/2014/main" id="{00000000-0008-0000-0F00-000005020000}"/>
            </a:ext>
          </a:extLst>
        </xdr:cNvPr>
        <xdr:cNvSpPr txBox="1"/>
      </xdr:nvSpPr>
      <xdr:spPr>
        <a:xfrm>
          <a:off x="152660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83837</xdr:rowOff>
    </xdr:from>
    <xdr:ext cx="405111" cy="259045"/>
    <xdr:sp macro="" textlink="">
      <xdr:nvSpPr>
        <xdr:cNvPr id="518" name="n_2aveValue【一般廃棄物処理施設】&#10;有形固定資産減価償却率">
          <a:extLst>
            <a:ext uri="{FF2B5EF4-FFF2-40B4-BE49-F238E27FC236}">
              <a16:creationId xmlns:a16="http://schemas.microsoft.com/office/drawing/2014/main" id="{00000000-0008-0000-0F00-000006020000}"/>
            </a:ext>
          </a:extLst>
        </xdr:cNvPr>
        <xdr:cNvSpPr txBox="1"/>
      </xdr:nvSpPr>
      <xdr:spPr>
        <a:xfrm>
          <a:off x="14389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52812</xdr:rowOff>
    </xdr:from>
    <xdr:ext cx="405111" cy="259045"/>
    <xdr:sp macro="" textlink="">
      <xdr:nvSpPr>
        <xdr:cNvPr id="519" name="n_3aveValue【一般廃棄物処理施設】&#10;有形固定資産減価償却率">
          <a:extLst>
            <a:ext uri="{FF2B5EF4-FFF2-40B4-BE49-F238E27FC236}">
              <a16:creationId xmlns:a16="http://schemas.microsoft.com/office/drawing/2014/main" id="{00000000-0008-0000-0F00-000007020000}"/>
            </a:ext>
          </a:extLst>
        </xdr:cNvPr>
        <xdr:cNvSpPr txBox="1"/>
      </xdr:nvSpPr>
      <xdr:spPr>
        <a:xfrm>
          <a:off x="13500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19430</xdr:rowOff>
    </xdr:from>
    <xdr:ext cx="405111" cy="259045"/>
    <xdr:sp macro="" textlink="">
      <xdr:nvSpPr>
        <xdr:cNvPr id="520" name="n_4aveValue【一般廃棄物処理施設】&#10;有形固定資産減価償却率">
          <a:extLst>
            <a:ext uri="{FF2B5EF4-FFF2-40B4-BE49-F238E27FC236}">
              <a16:creationId xmlns:a16="http://schemas.microsoft.com/office/drawing/2014/main" id="{00000000-0008-0000-0F00-000008020000}"/>
            </a:ext>
          </a:extLst>
        </xdr:cNvPr>
        <xdr:cNvSpPr txBox="1"/>
      </xdr:nvSpPr>
      <xdr:spPr>
        <a:xfrm>
          <a:off x="12611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79846</xdr:rowOff>
    </xdr:from>
    <xdr:ext cx="405111" cy="259045"/>
    <xdr:sp macro="" textlink="">
      <xdr:nvSpPr>
        <xdr:cNvPr id="521" name="n_1mainValue【一般廃棄物処理施設】&#10;有形固定資産減価償却率">
          <a:extLst>
            <a:ext uri="{FF2B5EF4-FFF2-40B4-BE49-F238E27FC236}">
              <a16:creationId xmlns:a16="http://schemas.microsoft.com/office/drawing/2014/main" id="{00000000-0008-0000-0F00-000009020000}"/>
            </a:ext>
          </a:extLst>
        </xdr:cNvPr>
        <xdr:cNvSpPr txBox="1"/>
      </xdr:nvSpPr>
      <xdr:spPr>
        <a:xfrm>
          <a:off x="152660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12899</xdr:rowOff>
    </xdr:from>
    <xdr:ext cx="405111" cy="259045"/>
    <xdr:sp macro="" textlink="">
      <xdr:nvSpPr>
        <xdr:cNvPr id="522" name="n_2mainValue【一般廃棄物処理施設】&#10;有形固定資産減価償却率">
          <a:extLst>
            <a:ext uri="{FF2B5EF4-FFF2-40B4-BE49-F238E27FC236}">
              <a16:creationId xmlns:a16="http://schemas.microsoft.com/office/drawing/2014/main" id="{00000000-0008-0000-0F00-00000A020000}"/>
            </a:ext>
          </a:extLst>
        </xdr:cNvPr>
        <xdr:cNvSpPr txBox="1"/>
      </xdr:nvSpPr>
      <xdr:spPr>
        <a:xfrm>
          <a:off x="14389744" y="5670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150058</xdr:rowOff>
    </xdr:from>
    <xdr:ext cx="405111" cy="259045"/>
    <xdr:sp macro="" textlink="">
      <xdr:nvSpPr>
        <xdr:cNvPr id="523" name="n_3mainValue【一般廃棄物処理施設】&#10;有形固定資産減価償却率">
          <a:extLst>
            <a:ext uri="{FF2B5EF4-FFF2-40B4-BE49-F238E27FC236}">
              <a16:creationId xmlns:a16="http://schemas.microsoft.com/office/drawing/2014/main" id="{00000000-0008-0000-0F00-00000B020000}"/>
            </a:ext>
          </a:extLst>
        </xdr:cNvPr>
        <xdr:cNvSpPr txBox="1"/>
      </xdr:nvSpPr>
      <xdr:spPr>
        <a:xfrm>
          <a:off x="13500744" y="5807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4" name="【一般廃棄物処理施設】&#10;一人当たり有形固定資産（償却資産）額グラフ枠">
          <a:extLst>
            <a:ext uri="{FF2B5EF4-FFF2-40B4-BE49-F238E27FC236}">
              <a16:creationId xmlns:a16="http://schemas.microsoft.com/office/drawing/2014/main" id="{00000000-0008-0000-0F00-000020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36748</xdr:rowOff>
    </xdr:from>
    <xdr:to>
      <xdr:col>116</xdr:col>
      <xdr:colOff>62864</xdr:colOff>
      <xdr:row>41</xdr:row>
      <xdr:rowOff>58977</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22160864" y="6037498"/>
          <a:ext cx="0" cy="1050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62804</xdr:rowOff>
    </xdr:from>
    <xdr:ext cx="534377" cy="259045"/>
    <xdr:sp macro="" textlink="">
      <xdr:nvSpPr>
        <xdr:cNvPr id="546" name="【一般廃棄物処理施設】&#10;一人当たり有形固定資産（償却資産）額最小値テキスト">
          <a:extLst>
            <a:ext uri="{FF2B5EF4-FFF2-40B4-BE49-F238E27FC236}">
              <a16:creationId xmlns:a16="http://schemas.microsoft.com/office/drawing/2014/main" id="{00000000-0008-0000-0F00-000022020000}"/>
            </a:ext>
          </a:extLst>
        </xdr:cNvPr>
        <xdr:cNvSpPr txBox="1"/>
      </xdr:nvSpPr>
      <xdr:spPr>
        <a:xfrm>
          <a:off x="22199600" y="7092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58977</xdr:rowOff>
    </xdr:from>
    <xdr:to>
      <xdr:col>116</xdr:col>
      <xdr:colOff>152400</xdr:colOff>
      <xdr:row>41</xdr:row>
      <xdr:rowOff>58977</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a:off x="22072600" y="7088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154875</xdr:rowOff>
    </xdr:from>
    <xdr:ext cx="599010" cy="259045"/>
    <xdr:sp macro="" textlink="">
      <xdr:nvSpPr>
        <xdr:cNvPr id="548" name="【一般廃棄物処理施設】&#10;一人当たり有形固定資産（償却資産）額最大値テキスト">
          <a:extLst>
            <a:ext uri="{FF2B5EF4-FFF2-40B4-BE49-F238E27FC236}">
              <a16:creationId xmlns:a16="http://schemas.microsoft.com/office/drawing/2014/main" id="{00000000-0008-0000-0F00-000024020000}"/>
            </a:ext>
          </a:extLst>
        </xdr:cNvPr>
        <xdr:cNvSpPr txBox="1"/>
      </xdr:nvSpPr>
      <xdr:spPr>
        <a:xfrm>
          <a:off x="22199600" y="581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36748</xdr:rowOff>
    </xdr:from>
    <xdr:to>
      <xdr:col>116</xdr:col>
      <xdr:colOff>152400</xdr:colOff>
      <xdr:row>35</xdr:row>
      <xdr:rowOff>36748</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a:off x="22072600" y="603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117428</xdr:rowOff>
    </xdr:from>
    <xdr:ext cx="599010" cy="259045"/>
    <xdr:sp macro="" textlink="">
      <xdr:nvSpPr>
        <xdr:cNvPr id="550" name="【一般廃棄物処理施設】&#10;一人当たり有形固定資産（償却資産）額平均値テキスト">
          <a:extLst>
            <a:ext uri="{FF2B5EF4-FFF2-40B4-BE49-F238E27FC236}">
              <a16:creationId xmlns:a16="http://schemas.microsoft.com/office/drawing/2014/main" id="{00000000-0008-0000-0F00-000026020000}"/>
            </a:ext>
          </a:extLst>
        </xdr:cNvPr>
        <xdr:cNvSpPr txBox="1"/>
      </xdr:nvSpPr>
      <xdr:spPr>
        <a:xfrm>
          <a:off x="22199600" y="6632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139001</xdr:rowOff>
    </xdr:from>
    <xdr:to>
      <xdr:col>116</xdr:col>
      <xdr:colOff>114300</xdr:colOff>
      <xdr:row>39</xdr:row>
      <xdr:rowOff>69151</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22110700" y="6654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159803</xdr:rowOff>
    </xdr:from>
    <xdr:to>
      <xdr:col>112</xdr:col>
      <xdr:colOff>38100</xdr:colOff>
      <xdr:row>39</xdr:row>
      <xdr:rowOff>89953</xdr:rowOff>
    </xdr:to>
    <xdr:sp macro="" textlink="">
      <xdr:nvSpPr>
        <xdr:cNvPr id="552" name="フローチャート: 判断 551">
          <a:extLst>
            <a:ext uri="{FF2B5EF4-FFF2-40B4-BE49-F238E27FC236}">
              <a16:creationId xmlns:a16="http://schemas.microsoft.com/office/drawing/2014/main" id="{00000000-0008-0000-0F00-000028020000}"/>
            </a:ext>
          </a:extLst>
        </xdr:cNvPr>
        <xdr:cNvSpPr/>
      </xdr:nvSpPr>
      <xdr:spPr>
        <a:xfrm>
          <a:off x="21272500" y="667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58812</xdr:rowOff>
    </xdr:from>
    <xdr:to>
      <xdr:col>107</xdr:col>
      <xdr:colOff>101600</xdr:colOff>
      <xdr:row>39</xdr:row>
      <xdr:rowOff>160412</xdr:rowOff>
    </xdr:to>
    <xdr:sp macro="" textlink="">
      <xdr:nvSpPr>
        <xdr:cNvPr id="553" name="フローチャート: 判断 552">
          <a:extLst>
            <a:ext uri="{FF2B5EF4-FFF2-40B4-BE49-F238E27FC236}">
              <a16:creationId xmlns:a16="http://schemas.microsoft.com/office/drawing/2014/main" id="{00000000-0008-0000-0F00-000029020000}"/>
            </a:ext>
          </a:extLst>
        </xdr:cNvPr>
        <xdr:cNvSpPr/>
      </xdr:nvSpPr>
      <xdr:spPr>
        <a:xfrm>
          <a:off x="20383500" y="67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68249</xdr:rowOff>
    </xdr:from>
    <xdr:to>
      <xdr:col>102</xdr:col>
      <xdr:colOff>165100</xdr:colOff>
      <xdr:row>39</xdr:row>
      <xdr:rowOff>169849</xdr:rowOff>
    </xdr:to>
    <xdr:sp macro="" textlink="">
      <xdr:nvSpPr>
        <xdr:cNvPr id="554" name="フローチャート: 判断 553">
          <a:extLst>
            <a:ext uri="{FF2B5EF4-FFF2-40B4-BE49-F238E27FC236}">
              <a16:creationId xmlns:a16="http://schemas.microsoft.com/office/drawing/2014/main" id="{00000000-0008-0000-0F00-00002A020000}"/>
            </a:ext>
          </a:extLst>
        </xdr:cNvPr>
        <xdr:cNvSpPr/>
      </xdr:nvSpPr>
      <xdr:spPr>
        <a:xfrm>
          <a:off x="19494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5110</xdr:rowOff>
    </xdr:from>
    <xdr:to>
      <xdr:col>98</xdr:col>
      <xdr:colOff>38100</xdr:colOff>
      <xdr:row>40</xdr:row>
      <xdr:rowOff>106710</xdr:rowOff>
    </xdr:to>
    <xdr:sp macro="" textlink="">
      <xdr:nvSpPr>
        <xdr:cNvPr id="555" name="フローチャート: 判断 554">
          <a:extLst>
            <a:ext uri="{FF2B5EF4-FFF2-40B4-BE49-F238E27FC236}">
              <a16:creationId xmlns:a16="http://schemas.microsoft.com/office/drawing/2014/main" id="{00000000-0008-0000-0F00-00002B020000}"/>
            </a:ext>
          </a:extLst>
        </xdr:cNvPr>
        <xdr:cNvSpPr/>
      </xdr:nvSpPr>
      <xdr:spPr>
        <a:xfrm>
          <a:off x="18605500" y="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39678</xdr:rowOff>
    </xdr:from>
    <xdr:to>
      <xdr:col>116</xdr:col>
      <xdr:colOff>114300</xdr:colOff>
      <xdr:row>35</xdr:row>
      <xdr:rowOff>141278</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22110700" y="604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126055</xdr:rowOff>
    </xdr:from>
    <xdr:ext cx="599010" cy="259045"/>
    <xdr:sp macro="" textlink="">
      <xdr:nvSpPr>
        <xdr:cNvPr id="562" name="【一般廃棄物処理施設】&#10;一人当たり有形固定資産（償却資産）額該当値テキスト">
          <a:extLst>
            <a:ext uri="{FF2B5EF4-FFF2-40B4-BE49-F238E27FC236}">
              <a16:creationId xmlns:a16="http://schemas.microsoft.com/office/drawing/2014/main" id="{00000000-0008-0000-0F00-000032020000}"/>
            </a:ext>
          </a:extLst>
        </xdr:cNvPr>
        <xdr:cNvSpPr txBox="1"/>
      </xdr:nvSpPr>
      <xdr:spPr>
        <a:xfrm>
          <a:off x="22199600" y="59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67796</xdr:rowOff>
    </xdr:from>
    <xdr:to>
      <xdr:col>112</xdr:col>
      <xdr:colOff>38100</xdr:colOff>
      <xdr:row>35</xdr:row>
      <xdr:rowOff>169396</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21272500" y="606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90478</xdr:rowOff>
    </xdr:from>
    <xdr:to>
      <xdr:col>116</xdr:col>
      <xdr:colOff>63500</xdr:colOff>
      <xdr:row>35</xdr:row>
      <xdr:rowOff>118596</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flipV="1">
          <a:off x="21323300" y="6091228"/>
          <a:ext cx="838200" cy="2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86294</xdr:rowOff>
    </xdr:from>
    <xdr:to>
      <xdr:col>107</xdr:col>
      <xdr:colOff>101600</xdr:colOff>
      <xdr:row>36</xdr:row>
      <xdr:rowOff>16444</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20383500" y="60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118596</xdr:rowOff>
    </xdr:from>
    <xdr:to>
      <xdr:col>111</xdr:col>
      <xdr:colOff>177800</xdr:colOff>
      <xdr:row>35</xdr:row>
      <xdr:rowOff>137094</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flipV="1">
          <a:off x="20434300" y="6119346"/>
          <a:ext cx="889000" cy="18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101273</xdr:rowOff>
    </xdr:from>
    <xdr:to>
      <xdr:col>102</xdr:col>
      <xdr:colOff>165100</xdr:colOff>
      <xdr:row>36</xdr:row>
      <xdr:rowOff>31423</xdr:rowOff>
    </xdr:to>
    <xdr:sp macro="" textlink="">
      <xdr:nvSpPr>
        <xdr:cNvPr id="567" name="楕円 566">
          <a:extLst>
            <a:ext uri="{FF2B5EF4-FFF2-40B4-BE49-F238E27FC236}">
              <a16:creationId xmlns:a16="http://schemas.microsoft.com/office/drawing/2014/main" id="{00000000-0008-0000-0F00-000037020000}"/>
            </a:ext>
          </a:extLst>
        </xdr:cNvPr>
        <xdr:cNvSpPr/>
      </xdr:nvSpPr>
      <xdr:spPr>
        <a:xfrm>
          <a:off x="19494500" y="61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137094</xdr:rowOff>
    </xdr:from>
    <xdr:to>
      <xdr:col>107</xdr:col>
      <xdr:colOff>50800</xdr:colOff>
      <xdr:row>35</xdr:row>
      <xdr:rowOff>152073</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flipV="1">
          <a:off x="19545300" y="6137844"/>
          <a:ext cx="889000" cy="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81080</xdr:rowOff>
    </xdr:from>
    <xdr:ext cx="534377" cy="259045"/>
    <xdr:sp macro="" textlink="">
      <xdr:nvSpPr>
        <xdr:cNvPr id="569" name="n_1aveValue【一般廃棄物処理施設】&#10;一人当たり有形固定資産（償却資産）額">
          <a:extLst>
            <a:ext uri="{FF2B5EF4-FFF2-40B4-BE49-F238E27FC236}">
              <a16:creationId xmlns:a16="http://schemas.microsoft.com/office/drawing/2014/main" id="{00000000-0008-0000-0F00-000039020000}"/>
            </a:ext>
          </a:extLst>
        </xdr:cNvPr>
        <xdr:cNvSpPr txBox="1"/>
      </xdr:nvSpPr>
      <xdr:spPr>
        <a:xfrm>
          <a:off x="21043411" y="676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151539</xdr:rowOff>
    </xdr:from>
    <xdr:ext cx="534377" cy="259045"/>
    <xdr:sp macro="" textlink="">
      <xdr:nvSpPr>
        <xdr:cNvPr id="570" name="n_2aveValue【一般廃棄物処理施設】&#10;一人当たり有形固定資産（償却資産）額">
          <a:extLst>
            <a:ext uri="{FF2B5EF4-FFF2-40B4-BE49-F238E27FC236}">
              <a16:creationId xmlns:a16="http://schemas.microsoft.com/office/drawing/2014/main" id="{00000000-0008-0000-0F00-00003A020000}"/>
            </a:ext>
          </a:extLst>
        </xdr:cNvPr>
        <xdr:cNvSpPr txBox="1"/>
      </xdr:nvSpPr>
      <xdr:spPr>
        <a:xfrm>
          <a:off x="20167111" y="683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160976</xdr:rowOff>
    </xdr:from>
    <xdr:ext cx="534377" cy="259045"/>
    <xdr:sp macro="" textlink="">
      <xdr:nvSpPr>
        <xdr:cNvPr id="571" name="n_3aveValue【一般廃棄物処理施設】&#10;一人当たり有形固定資産（償却資産）額">
          <a:extLst>
            <a:ext uri="{FF2B5EF4-FFF2-40B4-BE49-F238E27FC236}">
              <a16:creationId xmlns:a16="http://schemas.microsoft.com/office/drawing/2014/main" id="{00000000-0008-0000-0F00-00003B020000}"/>
            </a:ext>
          </a:extLst>
        </xdr:cNvPr>
        <xdr:cNvSpPr txBox="1"/>
      </xdr:nvSpPr>
      <xdr:spPr>
        <a:xfrm>
          <a:off x="192781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123237</xdr:rowOff>
    </xdr:from>
    <xdr:ext cx="534377" cy="259045"/>
    <xdr:sp macro="" textlink="">
      <xdr:nvSpPr>
        <xdr:cNvPr id="572" name="n_4aveValue【一般廃棄物処理施設】&#10;一人当たり有形固定資産（償却資産）額">
          <a:extLst>
            <a:ext uri="{FF2B5EF4-FFF2-40B4-BE49-F238E27FC236}">
              <a16:creationId xmlns:a16="http://schemas.microsoft.com/office/drawing/2014/main" id="{00000000-0008-0000-0F00-00003C020000}"/>
            </a:ext>
          </a:extLst>
        </xdr:cNvPr>
        <xdr:cNvSpPr txBox="1"/>
      </xdr:nvSpPr>
      <xdr:spPr>
        <a:xfrm>
          <a:off x="18389111" y="66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14473</xdr:rowOff>
    </xdr:from>
    <xdr:ext cx="599010" cy="259045"/>
    <xdr:sp macro="" textlink="">
      <xdr:nvSpPr>
        <xdr:cNvPr id="573" name="n_1mainValue【一般廃棄物処理施設】&#10;一人当たり有形固定資産（償却資産）額">
          <a:extLst>
            <a:ext uri="{FF2B5EF4-FFF2-40B4-BE49-F238E27FC236}">
              <a16:creationId xmlns:a16="http://schemas.microsoft.com/office/drawing/2014/main" id="{00000000-0008-0000-0F00-00003D020000}"/>
            </a:ext>
          </a:extLst>
        </xdr:cNvPr>
        <xdr:cNvSpPr txBox="1"/>
      </xdr:nvSpPr>
      <xdr:spPr>
        <a:xfrm>
          <a:off x="21011095" y="584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32971</xdr:rowOff>
    </xdr:from>
    <xdr:ext cx="599010" cy="259045"/>
    <xdr:sp macro="" textlink="">
      <xdr:nvSpPr>
        <xdr:cNvPr id="574" name="n_2mainValue【一般廃棄物処理施設】&#10;一人当たり有形固定資産（償却資産）額">
          <a:extLst>
            <a:ext uri="{FF2B5EF4-FFF2-40B4-BE49-F238E27FC236}">
              <a16:creationId xmlns:a16="http://schemas.microsoft.com/office/drawing/2014/main" id="{00000000-0008-0000-0F00-00003E020000}"/>
            </a:ext>
          </a:extLst>
        </xdr:cNvPr>
        <xdr:cNvSpPr txBox="1"/>
      </xdr:nvSpPr>
      <xdr:spPr>
        <a:xfrm>
          <a:off x="20134795" y="586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34</xdr:row>
      <xdr:rowOff>47950</xdr:rowOff>
    </xdr:from>
    <xdr:ext cx="599010" cy="259045"/>
    <xdr:sp macro="" textlink="">
      <xdr:nvSpPr>
        <xdr:cNvPr id="575" name="n_3mainValue【一般廃棄物処理施設】&#10;一人当たり有形固定資産（償却資産）額">
          <a:extLst>
            <a:ext uri="{FF2B5EF4-FFF2-40B4-BE49-F238E27FC236}">
              <a16:creationId xmlns:a16="http://schemas.microsoft.com/office/drawing/2014/main" id="{00000000-0008-0000-0F00-00003F020000}"/>
            </a:ext>
          </a:extLst>
        </xdr:cNvPr>
        <xdr:cNvSpPr txBox="1"/>
      </xdr:nvSpPr>
      <xdr:spPr>
        <a:xfrm>
          <a:off x="19245795" y="5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a:extLst>
            <a:ext uri="{FF2B5EF4-FFF2-40B4-BE49-F238E27FC236}">
              <a16:creationId xmlns:a16="http://schemas.microsoft.com/office/drawing/2014/main" id="{00000000-0008-0000-0F00-00004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0" name="【保健センター・保健所】&#10;有形固定資産減価償却率グラフ枠">
          <a:extLst>
            <a:ext uri="{FF2B5EF4-FFF2-40B4-BE49-F238E27FC236}">
              <a16:creationId xmlns:a16="http://schemas.microsoft.com/office/drawing/2014/main" id="{00000000-0008-0000-0F00-00005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109401</xdr:rowOff>
    </xdr:from>
    <xdr:to>
      <xdr:col>85</xdr:col>
      <xdr:colOff>126364</xdr:colOff>
      <xdr:row>64</xdr:row>
      <xdr:rowOff>42454</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6318864" y="953915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602" name="【保健センター・保健所】&#10;有形固定資産減価償却率最小値テキスト">
          <a:extLst>
            <a:ext uri="{FF2B5EF4-FFF2-40B4-BE49-F238E27FC236}">
              <a16:creationId xmlns:a16="http://schemas.microsoft.com/office/drawing/2014/main" id="{00000000-0008-0000-0F00-00005A020000}"/>
            </a:ext>
          </a:extLst>
        </xdr:cNvPr>
        <xdr:cNvSpPr txBox="1"/>
      </xdr:nvSpPr>
      <xdr:spPr>
        <a:xfrm>
          <a:off x="16357600" y="1101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56078</xdr:rowOff>
    </xdr:from>
    <xdr:ext cx="340478" cy="259045"/>
    <xdr:sp macro="" textlink="">
      <xdr:nvSpPr>
        <xdr:cNvPr id="604" name="【保健センター・保健所】&#10;有形固定資産減価償却率最大値テキスト">
          <a:extLst>
            <a:ext uri="{FF2B5EF4-FFF2-40B4-BE49-F238E27FC236}">
              <a16:creationId xmlns:a16="http://schemas.microsoft.com/office/drawing/2014/main" id="{00000000-0008-0000-0F00-00005C020000}"/>
            </a:ext>
          </a:extLst>
        </xdr:cNvPr>
        <xdr:cNvSpPr txBox="1"/>
      </xdr:nvSpPr>
      <xdr:spPr>
        <a:xfrm>
          <a:off x="16357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109401</xdr:rowOff>
    </xdr:from>
    <xdr:to>
      <xdr:col>86</xdr:col>
      <xdr:colOff>25400</xdr:colOff>
      <xdr:row>55</xdr:row>
      <xdr:rowOff>109401</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a:off x="16230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40294</xdr:rowOff>
    </xdr:from>
    <xdr:ext cx="405111" cy="259045"/>
    <xdr:sp macro="" textlink="">
      <xdr:nvSpPr>
        <xdr:cNvPr id="606" name="【保健センター・保健所】&#10;有形固定資産減価償却率平均値テキスト">
          <a:extLst>
            <a:ext uri="{FF2B5EF4-FFF2-40B4-BE49-F238E27FC236}">
              <a16:creationId xmlns:a16="http://schemas.microsoft.com/office/drawing/2014/main" id="{00000000-0008-0000-0F00-00005E020000}"/>
            </a:ext>
          </a:extLst>
        </xdr:cNvPr>
        <xdr:cNvSpPr txBox="1"/>
      </xdr:nvSpPr>
      <xdr:spPr>
        <a:xfrm>
          <a:off x="16357600" y="10155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162687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97790</xdr:rowOff>
    </xdr:from>
    <xdr:to>
      <xdr:col>81</xdr:col>
      <xdr:colOff>101600</xdr:colOff>
      <xdr:row>60</xdr:row>
      <xdr:rowOff>27940</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15430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76563</xdr:rowOff>
    </xdr:from>
    <xdr:to>
      <xdr:col>76</xdr:col>
      <xdr:colOff>165100</xdr:colOff>
      <xdr:row>60</xdr:row>
      <xdr:rowOff>6713</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4541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1451</xdr:rowOff>
    </xdr:from>
    <xdr:to>
      <xdr:col>72</xdr:col>
      <xdr:colOff>38100</xdr:colOff>
      <xdr:row>59</xdr:row>
      <xdr:rowOff>103051</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3652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135346</xdr:rowOff>
    </xdr:from>
    <xdr:to>
      <xdr:col>67</xdr:col>
      <xdr:colOff>101600</xdr:colOff>
      <xdr:row>59</xdr:row>
      <xdr:rowOff>65496</xdr:rowOff>
    </xdr:to>
    <xdr:sp macro="" textlink="">
      <xdr:nvSpPr>
        <xdr:cNvPr id="611" name="フローチャート: 判断 610">
          <a:extLst>
            <a:ext uri="{FF2B5EF4-FFF2-40B4-BE49-F238E27FC236}">
              <a16:creationId xmlns:a16="http://schemas.microsoft.com/office/drawing/2014/main" id="{00000000-0008-0000-0F00-000063020000}"/>
            </a:ext>
          </a:extLst>
        </xdr:cNvPr>
        <xdr:cNvSpPr/>
      </xdr:nvSpPr>
      <xdr:spPr>
        <a:xfrm>
          <a:off x="12763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617" name="楕円 616">
          <a:extLst>
            <a:ext uri="{FF2B5EF4-FFF2-40B4-BE49-F238E27FC236}">
              <a16:creationId xmlns:a16="http://schemas.microsoft.com/office/drawing/2014/main" id="{00000000-0008-0000-0F00-000069020000}"/>
            </a:ext>
          </a:extLst>
        </xdr:cNvPr>
        <xdr:cNvSpPr/>
      </xdr:nvSpPr>
      <xdr:spPr>
        <a:xfrm>
          <a:off x="16268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618" name="【保健センター・保健所】&#10;有形固定資産減価償却率該当値テキスト">
          <a:extLst>
            <a:ext uri="{FF2B5EF4-FFF2-40B4-BE49-F238E27FC236}">
              <a16:creationId xmlns:a16="http://schemas.microsoft.com/office/drawing/2014/main" id="{00000000-0008-0000-0F00-00006A020000}"/>
            </a:ext>
          </a:extLst>
        </xdr:cNvPr>
        <xdr:cNvSpPr txBox="1"/>
      </xdr:nvSpPr>
      <xdr:spPr>
        <a:xfrm>
          <a:off x="16357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619" name="楕円 618">
          <a:extLst>
            <a:ext uri="{FF2B5EF4-FFF2-40B4-BE49-F238E27FC236}">
              <a16:creationId xmlns:a16="http://schemas.microsoft.com/office/drawing/2014/main" id="{00000000-0008-0000-0F00-00006B020000}"/>
            </a:ext>
          </a:extLst>
        </xdr:cNvPr>
        <xdr:cNvSpPr/>
      </xdr:nvSpPr>
      <xdr:spPr>
        <a:xfrm>
          <a:off x="15430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xdr:rowOff>
    </xdr:from>
    <xdr:to>
      <xdr:col>85</xdr:col>
      <xdr:colOff>127000</xdr:colOff>
      <xdr:row>59</xdr:row>
      <xdr:rowOff>57150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5481300" y="10126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87993</xdr:rowOff>
    </xdr:from>
    <xdr:to>
      <xdr:col>76</xdr:col>
      <xdr:colOff>165100</xdr:colOff>
      <xdr:row>59</xdr:row>
      <xdr:rowOff>18143</xdr:rowOff>
    </xdr:to>
    <xdr:sp macro="" textlink="">
      <xdr:nvSpPr>
        <xdr:cNvPr id="621" name="楕円 620">
          <a:extLst>
            <a:ext uri="{FF2B5EF4-FFF2-40B4-BE49-F238E27FC236}">
              <a16:creationId xmlns:a16="http://schemas.microsoft.com/office/drawing/2014/main" id="{00000000-0008-0000-0F00-00006D020000}"/>
            </a:ext>
          </a:extLst>
        </xdr:cNvPr>
        <xdr:cNvSpPr/>
      </xdr:nvSpPr>
      <xdr:spPr>
        <a:xfrm>
          <a:off x="14541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138793</xdr:rowOff>
    </xdr:from>
    <xdr:to>
      <xdr:col>81</xdr:col>
      <xdr:colOff>50800</xdr:colOff>
      <xdr:row>59</xdr:row>
      <xdr:rowOff>11430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4592300" y="1008289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40640</xdr:rowOff>
    </xdr:from>
    <xdr:to>
      <xdr:col>72</xdr:col>
      <xdr:colOff>38100</xdr:colOff>
      <xdr:row>58</xdr:row>
      <xdr:rowOff>142240</xdr:rowOff>
    </xdr:to>
    <xdr:sp macro="" textlink="">
      <xdr:nvSpPr>
        <xdr:cNvPr id="623" name="楕円 622">
          <a:extLst>
            <a:ext uri="{FF2B5EF4-FFF2-40B4-BE49-F238E27FC236}">
              <a16:creationId xmlns:a16="http://schemas.microsoft.com/office/drawing/2014/main" id="{00000000-0008-0000-0F00-00006F020000}"/>
            </a:ext>
          </a:extLst>
        </xdr:cNvPr>
        <xdr:cNvSpPr/>
      </xdr:nvSpPr>
      <xdr:spPr>
        <a:xfrm>
          <a:off x="1365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91440</xdr:rowOff>
    </xdr:from>
    <xdr:to>
      <xdr:col>76</xdr:col>
      <xdr:colOff>114300</xdr:colOff>
      <xdr:row>58</xdr:row>
      <xdr:rowOff>138793</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3703300" y="1003554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19067</xdr:rowOff>
    </xdr:from>
    <xdr:ext cx="405111" cy="259045"/>
    <xdr:sp macro="" textlink="">
      <xdr:nvSpPr>
        <xdr:cNvPr id="625" name="n_1aveValue【保健センター・保健所】&#10;有形固定資産減価償却率">
          <a:extLst>
            <a:ext uri="{FF2B5EF4-FFF2-40B4-BE49-F238E27FC236}">
              <a16:creationId xmlns:a16="http://schemas.microsoft.com/office/drawing/2014/main" id="{00000000-0008-0000-0F00-000071020000}"/>
            </a:ext>
          </a:extLst>
        </xdr:cNvPr>
        <xdr:cNvSpPr txBox="1"/>
      </xdr:nvSpPr>
      <xdr:spPr>
        <a:xfrm>
          <a:off x="15266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169290</xdr:rowOff>
    </xdr:from>
    <xdr:ext cx="405111" cy="259045"/>
    <xdr:sp macro="" textlink="">
      <xdr:nvSpPr>
        <xdr:cNvPr id="626" name="n_2aveValue【保健センター・保健所】&#10;有形固定資産減価償却率">
          <a:extLst>
            <a:ext uri="{FF2B5EF4-FFF2-40B4-BE49-F238E27FC236}">
              <a16:creationId xmlns:a16="http://schemas.microsoft.com/office/drawing/2014/main" id="{00000000-0008-0000-0F00-000072020000}"/>
            </a:ext>
          </a:extLst>
        </xdr:cNvPr>
        <xdr:cNvSpPr txBox="1"/>
      </xdr:nvSpPr>
      <xdr:spPr>
        <a:xfrm>
          <a:off x="14389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94178</xdr:rowOff>
    </xdr:from>
    <xdr:ext cx="405111" cy="259045"/>
    <xdr:sp macro="" textlink="">
      <xdr:nvSpPr>
        <xdr:cNvPr id="627" name="n_3aveValue【保健センター・保健所】&#10;有形固定資産減価償却率">
          <a:extLst>
            <a:ext uri="{FF2B5EF4-FFF2-40B4-BE49-F238E27FC236}">
              <a16:creationId xmlns:a16="http://schemas.microsoft.com/office/drawing/2014/main" id="{00000000-0008-0000-0F00-000073020000}"/>
            </a:ext>
          </a:extLst>
        </xdr:cNvPr>
        <xdr:cNvSpPr txBox="1"/>
      </xdr:nvSpPr>
      <xdr:spPr>
        <a:xfrm>
          <a:off x="13500744"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82023</xdr:rowOff>
    </xdr:from>
    <xdr:ext cx="405111" cy="259045"/>
    <xdr:sp macro="" textlink="">
      <xdr:nvSpPr>
        <xdr:cNvPr id="628" name="n_4aveValue【保健センター・保健所】&#10;有形固定資産減価償却率">
          <a:extLst>
            <a:ext uri="{FF2B5EF4-FFF2-40B4-BE49-F238E27FC236}">
              <a16:creationId xmlns:a16="http://schemas.microsoft.com/office/drawing/2014/main" id="{00000000-0008-0000-0F00-000074020000}"/>
            </a:ext>
          </a:extLst>
        </xdr:cNvPr>
        <xdr:cNvSpPr txBox="1"/>
      </xdr:nvSpPr>
      <xdr:spPr>
        <a:xfrm>
          <a:off x="12611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629" name="n_1mainValue【保健センター・保健所】&#10;有形固定資産減価償却率">
          <a:extLst>
            <a:ext uri="{FF2B5EF4-FFF2-40B4-BE49-F238E27FC236}">
              <a16:creationId xmlns:a16="http://schemas.microsoft.com/office/drawing/2014/main" id="{00000000-0008-0000-0F00-000075020000}"/>
            </a:ext>
          </a:extLst>
        </xdr:cNvPr>
        <xdr:cNvSpPr txBox="1"/>
      </xdr:nvSpPr>
      <xdr:spPr>
        <a:xfrm>
          <a:off x="15266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34670</xdr:rowOff>
    </xdr:from>
    <xdr:ext cx="405111" cy="259045"/>
    <xdr:sp macro="" textlink="">
      <xdr:nvSpPr>
        <xdr:cNvPr id="630" name="n_2mainValue【保健センター・保健所】&#10;有形固定資産減価償却率">
          <a:extLst>
            <a:ext uri="{FF2B5EF4-FFF2-40B4-BE49-F238E27FC236}">
              <a16:creationId xmlns:a16="http://schemas.microsoft.com/office/drawing/2014/main" id="{00000000-0008-0000-0F00-000076020000}"/>
            </a:ext>
          </a:extLst>
        </xdr:cNvPr>
        <xdr:cNvSpPr txBox="1"/>
      </xdr:nvSpPr>
      <xdr:spPr>
        <a:xfrm>
          <a:off x="14389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158767</xdr:rowOff>
    </xdr:from>
    <xdr:ext cx="405111" cy="259045"/>
    <xdr:sp macro="" textlink="">
      <xdr:nvSpPr>
        <xdr:cNvPr id="631" name="n_3mainValue【保健センター・保健所】&#10;有形固定資産減価償却率">
          <a:extLst>
            <a:ext uri="{FF2B5EF4-FFF2-40B4-BE49-F238E27FC236}">
              <a16:creationId xmlns:a16="http://schemas.microsoft.com/office/drawing/2014/main" id="{00000000-0008-0000-0F00-000077020000}"/>
            </a:ext>
          </a:extLst>
        </xdr:cNvPr>
        <xdr:cNvSpPr txBox="1"/>
      </xdr:nvSpPr>
      <xdr:spPr>
        <a:xfrm>
          <a:off x="13500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a:extLst>
            <a:ext uri="{FF2B5EF4-FFF2-40B4-BE49-F238E27FC236}">
              <a16:creationId xmlns:a16="http://schemas.microsoft.com/office/drawing/2014/main" id="{00000000-0008-0000-0F00-00007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保健センター・保健所】&#10;一人当たり面積グラフ枠">
          <a:extLst>
            <a:ext uri="{FF2B5EF4-FFF2-40B4-BE49-F238E27FC236}">
              <a16:creationId xmlns:a16="http://schemas.microsoft.com/office/drawing/2014/main" id="{00000000-0008-0000-0F00-00009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32657</xdr:rowOff>
    </xdr:from>
    <xdr:to>
      <xdr:col>116</xdr:col>
      <xdr:colOff>62864</xdr:colOff>
      <xdr:row>64</xdr:row>
      <xdr:rowOff>124097</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flipV="1">
          <a:off x="22160864" y="9633857"/>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658" name="【保健センター・保健所】&#10;一人当たり面積最小値テキスト">
          <a:extLst>
            <a:ext uri="{FF2B5EF4-FFF2-40B4-BE49-F238E27FC236}">
              <a16:creationId xmlns:a16="http://schemas.microsoft.com/office/drawing/2014/main" id="{00000000-0008-0000-0F00-000092020000}"/>
            </a:ext>
          </a:extLst>
        </xdr:cNvPr>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150784</xdr:rowOff>
    </xdr:from>
    <xdr:ext cx="469744" cy="259045"/>
    <xdr:sp macro="" textlink="">
      <xdr:nvSpPr>
        <xdr:cNvPr id="660" name="【保健センター・保健所】&#10;一人当たり面積最大値テキスト">
          <a:extLst>
            <a:ext uri="{FF2B5EF4-FFF2-40B4-BE49-F238E27FC236}">
              <a16:creationId xmlns:a16="http://schemas.microsoft.com/office/drawing/2014/main" id="{00000000-0008-0000-0F00-000094020000}"/>
            </a:ext>
          </a:extLst>
        </xdr:cNvPr>
        <xdr:cNvSpPr txBox="1"/>
      </xdr:nvSpPr>
      <xdr:spPr>
        <a:xfrm>
          <a:off x="22199600" y="940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32657</xdr:rowOff>
    </xdr:from>
    <xdr:to>
      <xdr:col>116</xdr:col>
      <xdr:colOff>152400</xdr:colOff>
      <xdr:row>56</xdr:row>
      <xdr:rowOff>32657</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22072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136633</xdr:rowOff>
    </xdr:from>
    <xdr:ext cx="469744" cy="259045"/>
    <xdr:sp macro="" textlink="">
      <xdr:nvSpPr>
        <xdr:cNvPr id="662" name="【保健センター・保健所】&#10;一人当たり面積平均値テキスト">
          <a:extLst>
            <a:ext uri="{FF2B5EF4-FFF2-40B4-BE49-F238E27FC236}">
              <a16:creationId xmlns:a16="http://schemas.microsoft.com/office/drawing/2014/main" id="{00000000-0008-0000-0F00-000096020000}"/>
            </a:ext>
          </a:extLst>
        </xdr:cNvPr>
        <xdr:cNvSpPr txBox="1"/>
      </xdr:nvSpPr>
      <xdr:spPr>
        <a:xfrm>
          <a:off x="22199600" y="10766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158206</xdr:rowOff>
    </xdr:from>
    <xdr:to>
      <xdr:col>116</xdr:col>
      <xdr:colOff>114300</xdr:colOff>
      <xdr:row>63</xdr:row>
      <xdr:rowOff>88356</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22110700" y="107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32476</xdr:rowOff>
    </xdr:from>
    <xdr:to>
      <xdr:col>112</xdr:col>
      <xdr:colOff>38100</xdr:colOff>
      <xdr:row>63</xdr:row>
      <xdr:rowOff>134076</xdr:rowOff>
    </xdr:to>
    <xdr:sp macro="" textlink="">
      <xdr:nvSpPr>
        <xdr:cNvPr id="664" name="フローチャート: 判断 663">
          <a:extLst>
            <a:ext uri="{FF2B5EF4-FFF2-40B4-BE49-F238E27FC236}">
              <a16:creationId xmlns:a16="http://schemas.microsoft.com/office/drawing/2014/main" id="{00000000-0008-0000-0F00-000098020000}"/>
            </a:ext>
          </a:extLst>
        </xdr:cNvPr>
        <xdr:cNvSpPr/>
      </xdr:nvSpPr>
      <xdr:spPr>
        <a:xfrm>
          <a:off x="212725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19413</xdr:rowOff>
    </xdr:from>
    <xdr:to>
      <xdr:col>107</xdr:col>
      <xdr:colOff>101600</xdr:colOff>
      <xdr:row>63</xdr:row>
      <xdr:rowOff>121013</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20383500" y="1082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154940</xdr:rowOff>
    </xdr:from>
    <xdr:to>
      <xdr:col>102</xdr:col>
      <xdr:colOff>165100</xdr:colOff>
      <xdr:row>63</xdr:row>
      <xdr:rowOff>85090</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9494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154940</xdr:rowOff>
    </xdr:from>
    <xdr:to>
      <xdr:col>98</xdr:col>
      <xdr:colOff>38100</xdr:colOff>
      <xdr:row>63</xdr:row>
      <xdr:rowOff>85090</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8605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F00-00009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68399</xdr:rowOff>
    </xdr:from>
    <xdr:to>
      <xdr:col>116</xdr:col>
      <xdr:colOff>114300</xdr:colOff>
      <xdr:row>61</xdr:row>
      <xdr:rowOff>169999</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221107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91276</xdr:rowOff>
    </xdr:from>
    <xdr:ext cx="469744" cy="259045"/>
    <xdr:sp macro="" textlink="">
      <xdr:nvSpPr>
        <xdr:cNvPr id="674" name="【保健センター・保健所】&#10;一人当たり面積該当値テキスト">
          <a:extLst>
            <a:ext uri="{FF2B5EF4-FFF2-40B4-BE49-F238E27FC236}">
              <a16:creationId xmlns:a16="http://schemas.microsoft.com/office/drawing/2014/main" id="{00000000-0008-0000-0F00-0000A2020000}"/>
            </a:ext>
          </a:extLst>
        </xdr:cNvPr>
        <xdr:cNvSpPr txBox="1"/>
      </xdr:nvSpPr>
      <xdr:spPr>
        <a:xfrm>
          <a:off x="22199600" y="1037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78196</xdr:rowOff>
    </xdr:from>
    <xdr:to>
      <xdr:col>112</xdr:col>
      <xdr:colOff>38100</xdr:colOff>
      <xdr:row>62</xdr:row>
      <xdr:rowOff>8346</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21272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119199</xdr:rowOff>
    </xdr:from>
    <xdr:to>
      <xdr:col>116</xdr:col>
      <xdr:colOff>63500</xdr:colOff>
      <xdr:row>61</xdr:row>
      <xdr:rowOff>128996</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flipV="1">
          <a:off x="21323300" y="1057764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87993</xdr:rowOff>
    </xdr:from>
    <xdr:to>
      <xdr:col>107</xdr:col>
      <xdr:colOff>101600</xdr:colOff>
      <xdr:row>62</xdr:row>
      <xdr:rowOff>18143</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20383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128996</xdr:rowOff>
    </xdr:from>
    <xdr:to>
      <xdr:col>111</xdr:col>
      <xdr:colOff>177800</xdr:colOff>
      <xdr:row>61</xdr:row>
      <xdr:rowOff>138793</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flipV="1">
          <a:off x="20434300" y="1058744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9494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138793</xdr:rowOff>
    </xdr:from>
    <xdr:to>
      <xdr:col>107</xdr:col>
      <xdr:colOff>50800</xdr:colOff>
      <xdr:row>61</xdr:row>
      <xdr:rowOff>148590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flipV="1">
          <a:off x="19545300" y="1059724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125203</xdr:rowOff>
    </xdr:from>
    <xdr:ext cx="469744" cy="259045"/>
    <xdr:sp macro="" textlink="">
      <xdr:nvSpPr>
        <xdr:cNvPr id="681" name="n_1aveValue【保健センター・保健所】&#10;一人当たり面積">
          <a:extLst>
            <a:ext uri="{FF2B5EF4-FFF2-40B4-BE49-F238E27FC236}">
              <a16:creationId xmlns:a16="http://schemas.microsoft.com/office/drawing/2014/main" id="{00000000-0008-0000-0F00-0000A9020000}"/>
            </a:ext>
          </a:extLst>
        </xdr:cNvPr>
        <xdr:cNvSpPr txBox="1"/>
      </xdr:nvSpPr>
      <xdr:spPr>
        <a:xfrm>
          <a:off x="21075727" y="1092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112140</xdr:rowOff>
    </xdr:from>
    <xdr:ext cx="469744" cy="259045"/>
    <xdr:sp macro="" textlink="">
      <xdr:nvSpPr>
        <xdr:cNvPr id="682" name="n_2aveValue【保健センター・保健所】&#10;一人当たり面積">
          <a:extLst>
            <a:ext uri="{FF2B5EF4-FFF2-40B4-BE49-F238E27FC236}">
              <a16:creationId xmlns:a16="http://schemas.microsoft.com/office/drawing/2014/main" id="{00000000-0008-0000-0F00-0000AA020000}"/>
            </a:ext>
          </a:extLst>
        </xdr:cNvPr>
        <xdr:cNvSpPr txBox="1"/>
      </xdr:nvSpPr>
      <xdr:spPr>
        <a:xfrm>
          <a:off x="20199427" y="1091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76217</xdr:rowOff>
    </xdr:from>
    <xdr:ext cx="469744" cy="259045"/>
    <xdr:sp macro="" textlink="">
      <xdr:nvSpPr>
        <xdr:cNvPr id="683" name="n_3aveValue【保健センター・保健所】&#10;一人当たり面積">
          <a:extLst>
            <a:ext uri="{FF2B5EF4-FFF2-40B4-BE49-F238E27FC236}">
              <a16:creationId xmlns:a16="http://schemas.microsoft.com/office/drawing/2014/main" id="{00000000-0008-0000-0F00-0000AB020000}"/>
            </a:ext>
          </a:extLst>
        </xdr:cNvPr>
        <xdr:cNvSpPr txBox="1"/>
      </xdr:nvSpPr>
      <xdr:spPr>
        <a:xfrm>
          <a:off x="19310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101617</xdr:rowOff>
    </xdr:from>
    <xdr:ext cx="469744" cy="259045"/>
    <xdr:sp macro="" textlink="">
      <xdr:nvSpPr>
        <xdr:cNvPr id="684" name="n_4aveValue【保健センター・保健所】&#10;一人当たり面積">
          <a:extLst>
            <a:ext uri="{FF2B5EF4-FFF2-40B4-BE49-F238E27FC236}">
              <a16:creationId xmlns:a16="http://schemas.microsoft.com/office/drawing/2014/main" id="{00000000-0008-0000-0F00-0000AC020000}"/>
            </a:ext>
          </a:extLst>
        </xdr:cNvPr>
        <xdr:cNvSpPr txBox="1"/>
      </xdr:nvSpPr>
      <xdr:spPr>
        <a:xfrm>
          <a:off x="184214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24873</xdr:rowOff>
    </xdr:from>
    <xdr:ext cx="469744" cy="259045"/>
    <xdr:sp macro="" textlink="">
      <xdr:nvSpPr>
        <xdr:cNvPr id="685" name="n_1mainValue【保健センター・保健所】&#10;一人当たり面積">
          <a:extLst>
            <a:ext uri="{FF2B5EF4-FFF2-40B4-BE49-F238E27FC236}">
              <a16:creationId xmlns:a16="http://schemas.microsoft.com/office/drawing/2014/main" id="{00000000-0008-0000-0F00-0000AD020000}"/>
            </a:ext>
          </a:extLst>
        </xdr:cNvPr>
        <xdr:cNvSpPr txBox="1"/>
      </xdr:nvSpPr>
      <xdr:spPr>
        <a:xfrm>
          <a:off x="21075727" y="1031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34670</xdr:rowOff>
    </xdr:from>
    <xdr:ext cx="469744" cy="259045"/>
    <xdr:sp macro="" textlink="">
      <xdr:nvSpPr>
        <xdr:cNvPr id="686" name="n_2mainValue【保健センター・保健所】&#10;一人当たり面積">
          <a:extLst>
            <a:ext uri="{FF2B5EF4-FFF2-40B4-BE49-F238E27FC236}">
              <a16:creationId xmlns:a16="http://schemas.microsoft.com/office/drawing/2014/main" id="{00000000-0008-0000-0F00-0000AE020000}"/>
            </a:ext>
          </a:extLst>
        </xdr:cNvPr>
        <xdr:cNvSpPr txBox="1"/>
      </xdr:nvSpPr>
      <xdr:spPr>
        <a:xfrm>
          <a:off x="20199427" y="1032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687" name="n_3mainValue【保健センター・保健所】&#10;一人当たり面積">
          <a:extLst>
            <a:ext uri="{FF2B5EF4-FFF2-40B4-BE49-F238E27FC236}">
              <a16:creationId xmlns:a16="http://schemas.microsoft.com/office/drawing/2014/main" id="{00000000-0008-0000-0F00-0000AF020000}"/>
            </a:ext>
          </a:extLst>
        </xdr:cNvPr>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1" name="【消防施設】&#10;有形固定資産減価償却率グラフ枠">
          <a:extLst>
            <a:ext uri="{FF2B5EF4-FFF2-40B4-BE49-F238E27FC236}">
              <a16:creationId xmlns:a16="http://schemas.microsoft.com/office/drawing/2014/main" id="{00000000-0008-0000-0F00-0000C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3811</xdr:rowOff>
    </xdr:from>
    <xdr:to>
      <xdr:col>85</xdr:col>
      <xdr:colOff>126364</xdr:colOff>
      <xdr:row>85</xdr:row>
      <xdr:rowOff>72389</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6318864" y="13376911"/>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76216</xdr:rowOff>
    </xdr:from>
    <xdr:ext cx="405111" cy="259045"/>
    <xdr:sp macro="" textlink="">
      <xdr:nvSpPr>
        <xdr:cNvPr id="713" name="【消防施設】&#10;有形固定資産減価償却率最小値テキスト">
          <a:extLst>
            <a:ext uri="{FF2B5EF4-FFF2-40B4-BE49-F238E27FC236}">
              <a16:creationId xmlns:a16="http://schemas.microsoft.com/office/drawing/2014/main" id="{00000000-0008-0000-0F00-0000C9020000}"/>
            </a:ext>
          </a:extLst>
        </xdr:cNvPr>
        <xdr:cNvSpPr txBox="1"/>
      </xdr:nvSpPr>
      <xdr:spPr>
        <a:xfrm>
          <a:off x="16357600" y="1464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72389</xdr:rowOff>
    </xdr:from>
    <xdr:to>
      <xdr:col>86</xdr:col>
      <xdr:colOff>25400</xdr:colOff>
      <xdr:row>85</xdr:row>
      <xdr:rowOff>72389</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6230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121938</xdr:rowOff>
    </xdr:from>
    <xdr:ext cx="405111" cy="259045"/>
    <xdr:sp macro="" textlink="">
      <xdr:nvSpPr>
        <xdr:cNvPr id="715" name="【消防施設】&#10;有形固定資産減価償却率最大値テキスト">
          <a:extLst>
            <a:ext uri="{FF2B5EF4-FFF2-40B4-BE49-F238E27FC236}">
              <a16:creationId xmlns:a16="http://schemas.microsoft.com/office/drawing/2014/main" id="{00000000-0008-0000-0F00-0000CB020000}"/>
            </a:ext>
          </a:extLst>
        </xdr:cNvPr>
        <xdr:cNvSpPr txBox="1"/>
      </xdr:nvSpPr>
      <xdr:spPr>
        <a:xfrm>
          <a:off x="163576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3811</xdr:rowOff>
    </xdr:from>
    <xdr:to>
      <xdr:col>86</xdr:col>
      <xdr:colOff>25400</xdr:colOff>
      <xdr:row>78</xdr:row>
      <xdr:rowOff>3811</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a:off x="16230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144797</xdr:rowOff>
    </xdr:from>
    <xdr:ext cx="405111" cy="259045"/>
    <xdr:sp macro="" textlink="">
      <xdr:nvSpPr>
        <xdr:cNvPr id="717" name="【消防施設】&#10;有形固定資産減価償却率平均値テキスト">
          <a:extLst>
            <a:ext uri="{FF2B5EF4-FFF2-40B4-BE49-F238E27FC236}">
              <a16:creationId xmlns:a16="http://schemas.microsoft.com/office/drawing/2014/main" id="{00000000-0008-0000-0F00-0000CD020000}"/>
            </a:ext>
          </a:extLst>
        </xdr:cNvPr>
        <xdr:cNvSpPr txBox="1"/>
      </xdr:nvSpPr>
      <xdr:spPr>
        <a:xfrm>
          <a:off x="16357600" y="1403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166370</xdr:rowOff>
    </xdr:from>
    <xdr:to>
      <xdr:col>85</xdr:col>
      <xdr:colOff>177800</xdr:colOff>
      <xdr:row>82</xdr:row>
      <xdr:rowOff>96520</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162687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109220</xdr:rowOff>
    </xdr:from>
    <xdr:to>
      <xdr:col>81</xdr:col>
      <xdr:colOff>101600</xdr:colOff>
      <xdr:row>82</xdr:row>
      <xdr:rowOff>39370</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5430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163195</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14541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74930</xdr:rowOff>
    </xdr:from>
    <xdr:to>
      <xdr:col>72</xdr:col>
      <xdr:colOff>38100</xdr:colOff>
      <xdr:row>82</xdr:row>
      <xdr:rowOff>5080</xdr:rowOff>
    </xdr:to>
    <xdr:sp macro="" textlink="">
      <xdr:nvSpPr>
        <xdr:cNvPr id="721" name="フローチャート: 判断 720">
          <a:extLst>
            <a:ext uri="{FF2B5EF4-FFF2-40B4-BE49-F238E27FC236}">
              <a16:creationId xmlns:a16="http://schemas.microsoft.com/office/drawing/2014/main" id="{00000000-0008-0000-0F00-0000D1020000}"/>
            </a:ext>
          </a:extLst>
        </xdr:cNvPr>
        <xdr:cNvSpPr/>
      </xdr:nvSpPr>
      <xdr:spPr>
        <a:xfrm>
          <a:off x="13652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19686</xdr:rowOff>
    </xdr:from>
    <xdr:to>
      <xdr:col>67</xdr:col>
      <xdr:colOff>101600</xdr:colOff>
      <xdr:row>81</xdr:row>
      <xdr:rowOff>121286</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12763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162687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92091</xdr:rowOff>
    </xdr:from>
    <xdr:ext cx="405111" cy="259045"/>
    <xdr:sp macro="" textlink="">
      <xdr:nvSpPr>
        <xdr:cNvPr id="729" name="【消防施設】&#10;有形固定資産減価償却率該当値テキスト">
          <a:extLst>
            <a:ext uri="{FF2B5EF4-FFF2-40B4-BE49-F238E27FC236}">
              <a16:creationId xmlns:a16="http://schemas.microsoft.com/office/drawing/2014/main" id="{00000000-0008-0000-0F00-0000D9020000}"/>
            </a:ext>
          </a:extLst>
        </xdr:cNvPr>
        <xdr:cNvSpPr txBox="1"/>
      </xdr:nvSpPr>
      <xdr:spPr>
        <a:xfrm>
          <a:off x="16357600"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124461</xdr:rowOff>
    </xdr:from>
    <xdr:to>
      <xdr:col>81</xdr:col>
      <xdr:colOff>101600</xdr:colOff>
      <xdr:row>82</xdr:row>
      <xdr:rowOff>54611</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15430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120014</xdr:rowOff>
    </xdr:from>
    <xdr:to>
      <xdr:col>85</xdr:col>
      <xdr:colOff>127000</xdr:colOff>
      <xdr:row>82</xdr:row>
      <xdr:rowOff>3811</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flipV="1">
          <a:off x="15481300" y="14007464"/>
          <a:ext cx="838200" cy="5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25400</xdr:rowOff>
    </xdr:from>
    <xdr:to>
      <xdr:col>76</xdr:col>
      <xdr:colOff>165100</xdr:colOff>
      <xdr:row>81</xdr:row>
      <xdr:rowOff>127000</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14541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76200</xdr:rowOff>
    </xdr:from>
    <xdr:to>
      <xdr:col>81</xdr:col>
      <xdr:colOff>50800</xdr:colOff>
      <xdr:row>82</xdr:row>
      <xdr:rowOff>3811</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4592300" y="1396365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67311</xdr:rowOff>
    </xdr:from>
    <xdr:to>
      <xdr:col>72</xdr:col>
      <xdr:colOff>38100</xdr:colOff>
      <xdr:row>80</xdr:row>
      <xdr:rowOff>168911</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13652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118111</xdr:rowOff>
    </xdr:from>
    <xdr:to>
      <xdr:col>76</xdr:col>
      <xdr:colOff>114300</xdr:colOff>
      <xdr:row>81</xdr:row>
      <xdr:rowOff>76200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3703300" y="1383411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55897</xdr:rowOff>
    </xdr:from>
    <xdr:ext cx="405111" cy="259045"/>
    <xdr:sp macro="" textlink="">
      <xdr:nvSpPr>
        <xdr:cNvPr id="736" name="n_1aveValue【消防施設】&#10;有形固定資産減価償却率">
          <a:extLst>
            <a:ext uri="{FF2B5EF4-FFF2-40B4-BE49-F238E27FC236}">
              <a16:creationId xmlns:a16="http://schemas.microsoft.com/office/drawing/2014/main" id="{00000000-0008-0000-0F00-0000E0020000}"/>
            </a:ext>
          </a:extLst>
        </xdr:cNvPr>
        <xdr:cNvSpPr txBox="1"/>
      </xdr:nvSpPr>
      <xdr:spPr>
        <a:xfrm>
          <a:off x="15266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154322</xdr:rowOff>
    </xdr:from>
    <xdr:ext cx="405111" cy="259045"/>
    <xdr:sp macro="" textlink="">
      <xdr:nvSpPr>
        <xdr:cNvPr id="737" name="n_2aveValue【消防施設】&#10;有形固定資産減価償却率">
          <a:extLst>
            <a:ext uri="{FF2B5EF4-FFF2-40B4-BE49-F238E27FC236}">
              <a16:creationId xmlns:a16="http://schemas.microsoft.com/office/drawing/2014/main" id="{00000000-0008-0000-0F00-0000E1020000}"/>
            </a:ext>
          </a:extLst>
        </xdr:cNvPr>
        <xdr:cNvSpPr txBox="1"/>
      </xdr:nvSpPr>
      <xdr:spPr>
        <a:xfrm>
          <a:off x="14389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167657</xdr:rowOff>
    </xdr:from>
    <xdr:ext cx="405111" cy="259045"/>
    <xdr:sp macro="" textlink="">
      <xdr:nvSpPr>
        <xdr:cNvPr id="738" name="n_3aveValue【消防施設】&#10;有形固定資産減価償却率">
          <a:extLst>
            <a:ext uri="{FF2B5EF4-FFF2-40B4-BE49-F238E27FC236}">
              <a16:creationId xmlns:a16="http://schemas.microsoft.com/office/drawing/2014/main" id="{00000000-0008-0000-0F00-0000E2020000}"/>
            </a:ext>
          </a:extLst>
        </xdr:cNvPr>
        <xdr:cNvSpPr txBox="1"/>
      </xdr:nvSpPr>
      <xdr:spPr>
        <a:xfrm>
          <a:off x="13500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137813</xdr:rowOff>
    </xdr:from>
    <xdr:ext cx="405111" cy="259045"/>
    <xdr:sp macro="" textlink="">
      <xdr:nvSpPr>
        <xdr:cNvPr id="739" name="n_4aveValue【消防施設】&#10;有形固定資産減価償却率">
          <a:extLst>
            <a:ext uri="{FF2B5EF4-FFF2-40B4-BE49-F238E27FC236}">
              <a16:creationId xmlns:a16="http://schemas.microsoft.com/office/drawing/2014/main" id="{00000000-0008-0000-0F00-0000E3020000}"/>
            </a:ext>
          </a:extLst>
        </xdr:cNvPr>
        <xdr:cNvSpPr txBox="1"/>
      </xdr:nvSpPr>
      <xdr:spPr>
        <a:xfrm>
          <a:off x="12611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45738</xdr:rowOff>
    </xdr:from>
    <xdr:ext cx="405111" cy="259045"/>
    <xdr:sp macro="" textlink="">
      <xdr:nvSpPr>
        <xdr:cNvPr id="740" name="n_1mainValue【消防施設】&#10;有形固定資産減価償却率">
          <a:extLst>
            <a:ext uri="{FF2B5EF4-FFF2-40B4-BE49-F238E27FC236}">
              <a16:creationId xmlns:a16="http://schemas.microsoft.com/office/drawing/2014/main" id="{00000000-0008-0000-0F00-0000E4020000}"/>
            </a:ext>
          </a:extLst>
        </xdr:cNvPr>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143527</xdr:rowOff>
    </xdr:from>
    <xdr:ext cx="405111" cy="259045"/>
    <xdr:sp macro="" textlink="">
      <xdr:nvSpPr>
        <xdr:cNvPr id="741" name="n_2mainValue【消防施設】&#10;有形固定資産減価償却率">
          <a:extLst>
            <a:ext uri="{FF2B5EF4-FFF2-40B4-BE49-F238E27FC236}">
              <a16:creationId xmlns:a16="http://schemas.microsoft.com/office/drawing/2014/main" id="{00000000-0008-0000-0F00-0000E5020000}"/>
            </a:ext>
          </a:extLst>
        </xdr:cNvPr>
        <xdr:cNvSpPr txBox="1"/>
      </xdr:nvSpPr>
      <xdr:spPr>
        <a:xfrm>
          <a:off x="14389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13988</xdr:rowOff>
    </xdr:from>
    <xdr:ext cx="405111" cy="259045"/>
    <xdr:sp macro="" textlink="">
      <xdr:nvSpPr>
        <xdr:cNvPr id="742" name="n_3mainValue【消防施設】&#10;有形固定資産減価償却率">
          <a:extLst>
            <a:ext uri="{FF2B5EF4-FFF2-40B4-BE49-F238E27FC236}">
              <a16:creationId xmlns:a16="http://schemas.microsoft.com/office/drawing/2014/main" id="{00000000-0008-0000-0F00-0000E6020000}"/>
            </a:ext>
          </a:extLst>
        </xdr:cNvPr>
        <xdr:cNvSpPr txBox="1"/>
      </xdr:nvSpPr>
      <xdr:spPr>
        <a:xfrm>
          <a:off x="13500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7" name="【消防施設】&#10;一人当たり面積グラフ枠">
          <a:extLst>
            <a:ext uri="{FF2B5EF4-FFF2-40B4-BE49-F238E27FC236}">
              <a16:creationId xmlns:a16="http://schemas.microsoft.com/office/drawing/2014/main" id="{00000000-0008-0000-0F00-0000FF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78921</xdr:rowOff>
    </xdr:from>
    <xdr:to>
      <xdr:col>116</xdr:col>
      <xdr:colOff>62864</xdr:colOff>
      <xdr:row>86</xdr:row>
      <xdr:rowOff>44631</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flipV="1">
          <a:off x="22160864" y="13280571"/>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48458</xdr:rowOff>
    </xdr:from>
    <xdr:ext cx="469744" cy="259045"/>
    <xdr:sp macro="" textlink="">
      <xdr:nvSpPr>
        <xdr:cNvPr id="769" name="【消防施設】&#10;一人当たり面積最小値テキスト">
          <a:extLst>
            <a:ext uri="{FF2B5EF4-FFF2-40B4-BE49-F238E27FC236}">
              <a16:creationId xmlns:a16="http://schemas.microsoft.com/office/drawing/2014/main" id="{00000000-0008-0000-0F00-000001030000}"/>
            </a:ext>
          </a:extLst>
        </xdr:cNvPr>
        <xdr:cNvSpPr txBox="1"/>
      </xdr:nvSpPr>
      <xdr:spPr>
        <a:xfrm>
          <a:off x="22199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44631</xdr:rowOff>
    </xdr:from>
    <xdr:to>
      <xdr:col>116</xdr:col>
      <xdr:colOff>152400</xdr:colOff>
      <xdr:row>86</xdr:row>
      <xdr:rowOff>44631</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22072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25598</xdr:rowOff>
    </xdr:from>
    <xdr:ext cx="469744" cy="259045"/>
    <xdr:sp macro="" textlink="">
      <xdr:nvSpPr>
        <xdr:cNvPr id="771" name="【消防施設】&#10;一人当たり面積最大値テキスト">
          <a:extLst>
            <a:ext uri="{FF2B5EF4-FFF2-40B4-BE49-F238E27FC236}">
              <a16:creationId xmlns:a16="http://schemas.microsoft.com/office/drawing/2014/main" id="{00000000-0008-0000-0F00-000003030000}"/>
            </a:ext>
          </a:extLst>
        </xdr:cNvPr>
        <xdr:cNvSpPr txBox="1"/>
      </xdr:nvSpPr>
      <xdr:spPr>
        <a:xfrm>
          <a:off x="22199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78921</xdr:rowOff>
    </xdr:from>
    <xdr:to>
      <xdr:col>116</xdr:col>
      <xdr:colOff>152400</xdr:colOff>
      <xdr:row>77</xdr:row>
      <xdr:rowOff>78921</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22072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32675</xdr:rowOff>
    </xdr:from>
    <xdr:ext cx="469744" cy="259045"/>
    <xdr:sp macro="" textlink="">
      <xdr:nvSpPr>
        <xdr:cNvPr id="773" name="【消防施設】&#10;一人当たり面積平均値テキスト">
          <a:extLst>
            <a:ext uri="{FF2B5EF4-FFF2-40B4-BE49-F238E27FC236}">
              <a16:creationId xmlns:a16="http://schemas.microsoft.com/office/drawing/2014/main" id="{00000000-0008-0000-0F00-000005030000}"/>
            </a:ext>
          </a:extLst>
        </xdr:cNvPr>
        <xdr:cNvSpPr txBox="1"/>
      </xdr:nvSpPr>
      <xdr:spPr>
        <a:xfrm>
          <a:off x="22199600" y="1426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54248</xdr:rowOff>
    </xdr:from>
    <xdr:to>
      <xdr:col>116</xdr:col>
      <xdr:colOff>114300</xdr:colOff>
      <xdr:row>83</xdr:row>
      <xdr:rowOff>155848</xdr:rowOff>
    </xdr:to>
    <xdr:sp macro="" textlink="">
      <xdr:nvSpPr>
        <xdr:cNvPr id="774" name="フローチャート: 判断 773">
          <a:extLst>
            <a:ext uri="{FF2B5EF4-FFF2-40B4-BE49-F238E27FC236}">
              <a16:creationId xmlns:a16="http://schemas.microsoft.com/office/drawing/2014/main" id="{00000000-0008-0000-0F00-000006030000}"/>
            </a:ext>
          </a:extLst>
        </xdr:cNvPr>
        <xdr:cNvSpPr/>
      </xdr:nvSpPr>
      <xdr:spPr>
        <a:xfrm>
          <a:off x="22110700" y="1428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80373</xdr:rowOff>
    </xdr:from>
    <xdr:to>
      <xdr:col>112</xdr:col>
      <xdr:colOff>38100</xdr:colOff>
      <xdr:row>84</xdr:row>
      <xdr:rowOff>10523</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21272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119562</xdr:rowOff>
    </xdr:from>
    <xdr:to>
      <xdr:col>107</xdr:col>
      <xdr:colOff>101600</xdr:colOff>
      <xdr:row>84</xdr:row>
      <xdr:rowOff>49712</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20383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19957</xdr:rowOff>
    </xdr:from>
    <xdr:to>
      <xdr:col>102</xdr:col>
      <xdr:colOff>165100</xdr:colOff>
      <xdr:row>84</xdr:row>
      <xdr:rowOff>121557</xdr:rowOff>
    </xdr:to>
    <xdr:sp macro="" textlink="">
      <xdr:nvSpPr>
        <xdr:cNvPr id="777" name="フローチャート: 判断 776">
          <a:extLst>
            <a:ext uri="{FF2B5EF4-FFF2-40B4-BE49-F238E27FC236}">
              <a16:creationId xmlns:a16="http://schemas.microsoft.com/office/drawing/2014/main" id="{00000000-0008-0000-0F00-000009030000}"/>
            </a:ext>
          </a:extLst>
        </xdr:cNvPr>
        <xdr:cNvSpPr/>
      </xdr:nvSpPr>
      <xdr:spPr>
        <a:xfrm>
          <a:off x="19494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165281</xdr:rowOff>
    </xdr:from>
    <xdr:to>
      <xdr:col>98</xdr:col>
      <xdr:colOff>38100</xdr:colOff>
      <xdr:row>84</xdr:row>
      <xdr:rowOff>95431</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186055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106499</xdr:rowOff>
    </xdr:from>
    <xdr:to>
      <xdr:col>116</xdr:col>
      <xdr:colOff>114300</xdr:colOff>
      <xdr:row>78</xdr:row>
      <xdr:rowOff>36649</xdr:rowOff>
    </xdr:to>
    <xdr:sp macro="" textlink="">
      <xdr:nvSpPr>
        <xdr:cNvPr id="784" name="楕円 783">
          <a:extLst>
            <a:ext uri="{FF2B5EF4-FFF2-40B4-BE49-F238E27FC236}">
              <a16:creationId xmlns:a16="http://schemas.microsoft.com/office/drawing/2014/main" id="{00000000-0008-0000-0F00-000010030000}"/>
            </a:ext>
          </a:extLst>
        </xdr:cNvPr>
        <xdr:cNvSpPr/>
      </xdr:nvSpPr>
      <xdr:spPr>
        <a:xfrm>
          <a:off x="22110700" y="133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21426</xdr:rowOff>
    </xdr:from>
    <xdr:ext cx="469744" cy="259045"/>
    <xdr:sp macro="" textlink="">
      <xdr:nvSpPr>
        <xdr:cNvPr id="785" name="【消防施設】&#10;一人当たり面積該当値テキスト">
          <a:extLst>
            <a:ext uri="{FF2B5EF4-FFF2-40B4-BE49-F238E27FC236}">
              <a16:creationId xmlns:a16="http://schemas.microsoft.com/office/drawing/2014/main" id="{00000000-0008-0000-0F00-000011030000}"/>
            </a:ext>
          </a:extLst>
        </xdr:cNvPr>
        <xdr:cNvSpPr txBox="1"/>
      </xdr:nvSpPr>
      <xdr:spPr>
        <a:xfrm>
          <a:off x="22199600" y="1322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135889</xdr:rowOff>
    </xdr:from>
    <xdr:to>
      <xdr:col>112</xdr:col>
      <xdr:colOff>38100</xdr:colOff>
      <xdr:row>78</xdr:row>
      <xdr:rowOff>66039</xdr:rowOff>
    </xdr:to>
    <xdr:sp macro="" textlink="">
      <xdr:nvSpPr>
        <xdr:cNvPr id="786" name="楕円 785">
          <a:extLst>
            <a:ext uri="{FF2B5EF4-FFF2-40B4-BE49-F238E27FC236}">
              <a16:creationId xmlns:a16="http://schemas.microsoft.com/office/drawing/2014/main" id="{00000000-0008-0000-0F00-000012030000}"/>
            </a:ext>
          </a:extLst>
        </xdr:cNvPr>
        <xdr:cNvSpPr/>
      </xdr:nvSpPr>
      <xdr:spPr>
        <a:xfrm>
          <a:off x="21272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77</xdr:row>
      <xdr:rowOff>157299</xdr:rowOff>
    </xdr:from>
    <xdr:to>
      <xdr:col>116</xdr:col>
      <xdr:colOff>63500</xdr:colOff>
      <xdr:row>78</xdr:row>
      <xdr:rowOff>15239</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flipV="1">
          <a:off x="21323300" y="13358949"/>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363</xdr:rowOff>
    </xdr:from>
    <xdr:to>
      <xdr:col>107</xdr:col>
      <xdr:colOff>101600</xdr:colOff>
      <xdr:row>78</xdr:row>
      <xdr:rowOff>101963</xdr:rowOff>
    </xdr:to>
    <xdr:sp macro="" textlink="">
      <xdr:nvSpPr>
        <xdr:cNvPr id="788" name="楕円 787">
          <a:extLst>
            <a:ext uri="{FF2B5EF4-FFF2-40B4-BE49-F238E27FC236}">
              <a16:creationId xmlns:a16="http://schemas.microsoft.com/office/drawing/2014/main" id="{00000000-0008-0000-0F00-000014030000}"/>
            </a:ext>
          </a:extLst>
        </xdr:cNvPr>
        <xdr:cNvSpPr/>
      </xdr:nvSpPr>
      <xdr:spPr>
        <a:xfrm>
          <a:off x="20383500" y="133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15239</xdr:rowOff>
    </xdr:from>
    <xdr:to>
      <xdr:col>111</xdr:col>
      <xdr:colOff>177800</xdr:colOff>
      <xdr:row>78</xdr:row>
      <xdr:rowOff>51163</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flipV="1">
          <a:off x="20434300" y="133883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36286</xdr:rowOff>
    </xdr:from>
    <xdr:to>
      <xdr:col>102</xdr:col>
      <xdr:colOff>165100</xdr:colOff>
      <xdr:row>78</xdr:row>
      <xdr:rowOff>137886</xdr:rowOff>
    </xdr:to>
    <xdr:sp macro="" textlink="">
      <xdr:nvSpPr>
        <xdr:cNvPr id="790" name="楕円 789">
          <a:extLst>
            <a:ext uri="{FF2B5EF4-FFF2-40B4-BE49-F238E27FC236}">
              <a16:creationId xmlns:a16="http://schemas.microsoft.com/office/drawing/2014/main" id="{00000000-0008-0000-0F00-000016030000}"/>
            </a:ext>
          </a:extLst>
        </xdr:cNvPr>
        <xdr:cNvSpPr/>
      </xdr:nvSpPr>
      <xdr:spPr>
        <a:xfrm>
          <a:off x="19494500" y="1340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51163</xdr:rowOff>
    </xdr:from>
    <xdr:to>
      <xdr:col>107</xdr:col>
      <xdr:colOff>50800</xdr:colOff>
      <xdr:row>78</xdr:row>
      <xdr:rowOff>87086</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flipV="1">
          <a:off x="19545300" y="134242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1650</xdr:rowOff>
    </xdr:from>
    <xdr:ext cx="469744" cy="259045"/>
    <xdr:sp macro="" textlink="">
      <xdr:nvSpPr>
        <xdr:cNvPr id="792" name="n_1aveValue【消防施設】&#10;一人当たり面積">
          <a:extLst>
            <a:ext uri="{FF2B5EF4-FFF2-40B4-BE49-F238E27FC236}">
              <a16:creationId xmlns:a16="http://schemas.microsoft.com/office/drawing/2014/main" id="{00000000-0008-0000-0F00-000018030000}"/>
            </a:ext>
          </a:extLst>
        </xdr:cNvPr>
        <xdr:cNvSpPr txBox="1"/>
      </xdr:nvSpPr>
      <xdr:spPr>
        <a:xfrm>
          <a:off x="21075727" y="1440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40839</xdr:rowOff>
    </xdr:from>
    <xdr:ext cx="469744" cy="259045"/>
    <xdr:sp macro="" textlink="">
      <xdr:nvSpPr>
        <xdr:cNvPr id="793" name="n_2aveValue【消防施設】&#10;一人当たり面積">
          <a:extLst>
            <a:ext uri="{FF2B5EF4-FFF2-40B4-BE49-F238E27FC236}">
              <a16:creationId xmlns:a16="http://schemas.microsoft.com/office/drawing/2014/main" id="{00000000-0008-0000-0F00-000019030000}"/>
            </a:ext>
          </a:extLst>
        </xdr:cNvPr>
        <xdr:cNvSpPr txBox="1"/>
      </xdr:nvSpPr>
      <xdr:spPr>
        <a:xfrm>
          <a:off x="20199427"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112684</xdr:rowOff>
    </xdr:from>
    <xdr:ext cx="469744" cy="259045"/>
    <xdr:sp macro="" textlink="">
      <xdr:nvSpPr>
        <xdr:cNvPr id="794" name="n_3aveValue【消防施設】&#10;一人当たり面積">
          <a:extLst>
            <a:ext uri="{FF2B5EF4-FFF2-40B4-BE49-F238E27FC236}">
              <a16:creationId xmlns:a16="http://schemas.microsoft.com/office/drawing/2014/main" id="{00000000-0008-0000-0F00-00001A030000}"/>
            </a:ext>
          </a:extLst>
        </xdr:cNvPr>
        <xdr:cNvSpPr txBox="1"/>
      </xdr:nvSpPr>
      <xdr:spPr>
        <a:xfrm>
          <a:off x="19310427"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111958</xdr:rowOff>
    </xdr:from>
    <xdr:ext cx="469744" cy="259045"/>
    <xdr:sp macro="" textlink="">
      <xdr:nvSpPr>
        <xdr:cNvPr id="795" name="n_4aveValue【消防施設】&#10;一人当たり面積">
          <a:extLst>
            <a:ext uri="{FF2B5EF4-FFF2-40B4-BE49-F238E27FC236}">
              <a16:creationId xmlns:a16="http://schemas.microsoft.com/office/drawing/2014/main" id="{00000000-0008-0000-0F00-00001B030000}"/>
            </a:ext>
          </a:extLst>
        </xdr:cNvPr>
        <xdr:cNvSpPr txBox="1"/>
      </xdr:nvSpPr>
      <xdr:spPr>
        <a:xfrm>
          <a:off x="18421427" y="1417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82566</xdr:rowOff>
    </xdr:from>
    <xdr:ext cx="469744" cy="259045"/>
    <xdr:sp macro="" textlink="">
      <xdr:nvSpPr>
        <xdr:cNvPr id="796" name="n_1mainValue【消防施設】&#10;一人当たり面積">
          <a:extLst>
            <a:ext uri="{FF2B5EF4-FFF2-40B4-BE49-F238E27FC236}">
              <a16:creationId xmlns:a16="http://schemas.microsoft.com/office/drawing/2014/main" id="{00000000-0008-0000-0F00-00001C030000}"/>
            </a:ext>
          </a:extLst>
        </xdr:cNvPr>
        <xdr:cNvSpPr txBox="1"/>
      </xdr:nvSpPr>
      <xdr:spPr>
        <a:xfrm>
          <a:off x="210757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118490</xdr:rowOff>
    </xdr:from>
    <xdr:ext cx="469744" cy="259045"/>
    <xdr:sp macro="" textlink="">
      <xdr:nvSpPr>
        <xdr:cNvPr id="797" name="n_2mainValue【消防施設】&#10;一人当たり面積">
          <a:extLst>
            <a:ext uri="{FF2B5EF4-FFF2-40B4-BE49-F238E27FC236}">
              <a16:creationId xmlns:a16="http://schemas.microsoft.com/office/drawing/2014/main" id="{00000000-0008-0000-0F00-00001D030000}"/>
            </a:ext>
          </a:extLst>
        </xdr:cNvPr>
        <xdr:cNvSpPr txBox="1"/>
      </xdr:nvSpPr>
      <xdr:spPr>
        <a:xfrm>
          <a:off x="20199427" y="131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154413</xdr:rowOff>
    </xdr:from>
    <xdr:ext cx="469744" cy="259045"/>
    <xdr:sp macro="" textlink="">
      <xdr:nvSpPr>
        <xdr:cNvPr id="798" name="n_3mainValue【消防施設】&#10;一人当たり面積">
          <a:extLst>
            <a:ext uri="{FF2B5EF4-FFF2-40B4-BE49-F238E27FC236}">
              <a16:creationId xmlns:a16="http://schemas.microsoft.com/office/drawing/2014/main" id="{00000000-0008-0000-0F00-00001E030000}"/>
            </a:ext>
          </a:extLst>
        </xdr:cNvPr>
        <xdr:cNvSpPr txBox="1"/>
      </xdr:nvSpPr>
      <xdr:spPr>
        <a:xfrm>
          <a:off x="19310427" y="131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9" name="正方形/長方形 798">
          <a:extLst>
            <a:ext uri="{FF2B5EF4-FFF2-40B4-BE49-F238E27FC236}">
              <a16:creationId xmlns:a16="http://schemas.microsoft.com/office/drawing/2014/main" id="{00000000-0008-0000-0F00-00001F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F00-000020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F00-000021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2" name="正方形/長方形 801">
          <a:extLst>
            <a:ext uri="{FF2B5EF4-FFF2-40B4-BE49-F238E27FC236}">
              <a16:creationId xmlns:a16="http://schemas.microsoft.com/office/drawing/2014/main" id="{00000000-0008-0000-0F00-000022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3" name="【庁舎】&#10;有形固定資産減価償却率グラフ枠">
          <a:extLst>
            <a:ext uri="{FF2B5EF4-FFF2-40B4-BE49-F238E27FC236}">
              <a16:creationId xmlns:a16="http://schemas.microsoft.com/office/drawing/2014/main" id="{00000000-0008-0000-0F00-00003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72934</xdr:rowOff>
    </xdr:from>
    <xdr:to>
      <xdr:col>85</xdr:col>
      <xdr:colOff>126364</xdr:colOff>
      <xdr:row>107</xdr:row>
      <xdr:rowOff>141514</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16318864" y="1721793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145341</xdr:rowOff>
    </xdr:from>
    <xdr:ext cx="405111" cy="259045"/>
    <xdr:sp macro="" textlink="">
      <xdr:nvSpPr>
        <xdr:cNvPr id="825" name="【庁舎】&#10;有形固定資産減価償却率最小値テキスト">
          <a:extLst>
            <a:ext uri="{FF2B5EF4-FFF2-40B4-BE49-F238E27FC236}">
              <a16:creationId xmlns:a16="http://schemas.microsoft.com/office/drawing/2014/main" id="{00000000-0008-0000-0F00-000039030000}"/>
            </a:ext>
          </a:extLst>
        </xdr:cNvPr>
        <xdr:cNvSpPr txBox="1"/>
      </xdr:nvSpPr>
      <xdr:spPr>
        <a:xfrm>
          <a:off x="16357600" y="1849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141514</xdr:rowOff>
    </xdr:from>
    <xdr:to>
      <xdr:col>86</xdr:col>
      <xdr:colOff>25400</xdr:colOff>
      <xdr:row>107</xdr:row>
      <xdr:rowOff>141514</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6230600" y="1848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19611</xdr:rowOff>
    </xdr:from>
    <xdr:ext cx="340478" cy="259045"/>
    <xdr:sp macro="" textlink="">
      <xdr:nvSpPr>
        <xdr:cNvPr id="827" name="【庁舎】&#10;有形固定資産減価償却率最大値テキスト">
          <a:extLst>
            <a:ext uri="{FF2B5EF4-FFF2-40B4-BE49-F238E27FC236}">
              <a16:creationId xmlns:a16="http://schemas.microsoft.com/office/drawing/2014/main" id="{00000000-0008-0000-0F00-00003B030000}"/>
            </a:ext>
          </a:extLst>
        </xdr:cNvPr>
        <xdr:cNvSpPr txBox="1"/>
      </xdr:nvSpPr>
      <xdr:spPr>
        <a:xfrm>
          <a:off x="16357600" y="1699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72934</xdr:rowOff>
    </xdr:from>
    <xdr:to>
      <xdr:col>86</xdr:col>
      <xdr:colOff>25400</xdr:colOff>
      <xdr:row>100</xdr:row>
      <xdr:rowOff>72934</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6230600" y="1721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829" name="【庁舎】&#10;有形固定資産減価償却率平均値テキスト">
          <a:extLst>
            <a:ext uri="{FF2B5EF4-FFF2-40B4-BE49-F238E27FC236}">
              <a16:creationId xmlns:a16="http://schemas.microsoft.com/office/drawing/2014/main" id="{00000000-0008-0000-0F00-00003D030000}"/>
            </a:ext>
          </a:extLst>
        </xdr:cNvPr>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830" name="フローチャート: 判断 829">
          <a:extLst>
            <a:ext uri="{FF2B5EF4-FFF2-40B4-BE49-F238E27FC236}">
              <a16:creationId xmlns:a16="http://schemas.microsoft.com/office/drawing/2014/main" id="{00000000-0008-0000-0F00-00003E03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115207</xdr:rowOff>
    </xdr:from>
    <xdr:to>
      <xdr:col>81</xdr:col>
      <xdr:colOff>101600</xdr:colOff>
      <xdr:row>104</xdr:row>
      <xdr:rowOff>45357</xdr:rowOff>
    </xdr:to>
    <xdr:sp macro="" textlink="">
      <xdr:nvSpPr>
        <xdr:cNvPr id="831" name="フローチャート: 判断 830">
          <a:extLst>
            <a:ext uri="{FF2B5EF4-FFF2-40B4-BE49-F238E27FC236}">
              <a16:creationId xmlns:a16="http://schemas.microsoft.com/office/drawing/2014/main" id="{00000000-0008-0000-0F00-00003F030000}"/>
            </a:ext>
          </a:extLst>
        </xdr:cNvPr>
        <xdr:cNvSpPr/>
      </xdr:nvSpPr>
      <xdr:spPr>
        <a:xfrm>
          <a:off x="15430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165826</xdr:rowOff>
    </xdr:from>
    <xdr:to>
      <xdr:col>76</xdr:col>
      <xdr:colOff>165100</xdr:colOff>
      <xdr:row>104</xdr:row>
      <xdr:rowOff>95976</xdr:rowOff>
    </xdr:to>
    <xdr:sp macro="" textlink="">
      <xdr:nvSpPr>
        <xdr:cNvPr id="832" name="フローチャート: 判断 831">
          <a:extLst>
            <a:ext uri="{FF2B5EF4-FFF2-40B4-BE49-F238E27FC236}">
              <a16:creationId xmlns:a16="http://schemas.microsoft.com/office/drawing/2014/main" id="{00000000-0008-0000-0F00-000040030000}"/>
            </a:ext>
          </a:extLst>
        </xdr:cNvPr>
        <xdr:cNvSpPr/>
      </xdr:nvSpPr>
      <xdr:spPr>
        <a:xfrm>
          <a:off x="14541500" y="1782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142966</xdr:rowOff>
    </xdr:from>
    <xdr:to>
      <xdr:col>72</xdr:col>
      <xdr:colOff>38100</xdr:colOff>
      <xdr:row>104</xdr:row>
      <xdr:rowOff>73116</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136525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35198</xdr:rowOff>
    </xdr:from>
    <xdr:to>
      <xdr:col>67</xdr:col>
      <xdr:colOff>101600</xdr:colOff>
      <xdr:row>104</xdr:row>
      <xdr:rowOff>136798</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12763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F00-00004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F00-00004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10705</xdr:rowOff>
    </xdr:from>
    <xdr:to>
      <xdr:col>85</xdr:col>
      <xdr:colOff>177800</xdr:colOff>
      <xdr:row>107</xdr:row>
      <xdr:rowOff>112305</xdr:rowOff>
    </xdr:to>
    <xdr:sp macro="" textlink="">
      <xdr:nvSpPr>
        <xdr:cNvPr id="840" name="楕円 839">
          <a:extLst>
            <a:ext uri="{FF2B5EF4-FFF2-40B4-BE49-F238E27FC236}">
              <a16:creationId xmlns:a16="http://schemas.microsoft.com/office/drawing/2014/main" id="{00000000-0008-0000-0F00-000048030000}"/>
            </a:ext>
          </a:extLst>
        </xdr:cNvPr>
        <xdr:cNvSpPr/>
      </xdr:nvSpPr>
      <xdr:spPr>
        <a:xfrm>
          <a:off x="162687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97082</xdr:rowOff>
    </xdr:from>
    <xdr:ext cx="405111" cy="259045"/>
    <xdr:sp macro="" textlink="">
      <xdr:nvSpPr>
        <xdr:cNvPr id="841" name="【庁舎】&#10;有形固定資産減価償却率該当値テキスト">
          <a:extLst>
            <a:ext uri="{FF2B5EF4-FFF2-40B4-BE49-F238E27FC236}">
              <a16:creationId xmlns:a16="http://schemas.microsoft.com/office/drawing/2014/main" id="{00000000-0008-0000-0F00-000049030000}"/>
            </a:ext>
          </a:extLst>
        </xdr:cNvPr>
        <xdr:cNvSpPr txBox="1"/>
      </xdr:nvSpPr>
      <xdr:spPr>
        <a:xfrm>
          <a:off x="16357600" y="1827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152763</xdr:rowOff>
    </xdr:from>
    <xdr:to>
      <xdr:col>81</xdr:col>
      <xdr:colOff>101600</xdr:colOff>
      <xdr:row>107</xdr:row>
      <xdr:rowOff>82913</xdr:rowOff>
    </xdr:to>
    <xdr:sp macro="" textlink="">
      <xdr:nvSpPr>
        <xdr:cNvPr id="842" name="楕円 841">
          <a:extLst>
            <a:ext uri="{FF2B5EF4-FFF2-40B4-BE49-F238E27FC236}">
              <a16:creationId xmlns:a16="http://schemas.microsoft.com/office/drawing/2014/main" id="{00000000-0008-0000-0F00-00004A030000}"/>
            </a:ext>
          </a:extLst>
        </xdr:cNvPr>
        <xdr:cNvSpPr/>
      </xdr:nvSpPr>
      <xdr:spPr>
        <a:xfrm>
          <a:off x="15430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32113</xdr:rowOff>
    </xdr:from>
    <xdr:to>
      <xdr:col>85</xdr:col>
      <xdr:colOff>127000</xdr:colOff>
      <xdr:row>107</xdr:row>
      <xdr:rowOff>61505</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5481300" y="1837726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126637</xdr:rowOff>
    </xdr:from>
    <xdr:to>
      <xdr:col>76</xdr:col>
      <xdr:colOff>165100</xdr:colOff>
      <xdr:row>107</xdr:row>
      <xdr:rowOff>56787</xdr:rowOff>
    </xdr:to>
    <xdr:sp macro="" textlink="">
      <xdr:nvSpPr>
        <xdr:cNvPr id="844" name="楕円 843">
          <a:extLst>
            <a:ext uri="{FF2B5EF4-FFF2-40B4-BE49-F238E27FC236}">
              <a16:creationId xmlns:a16="http://schemas.microsoft.com/office/drawing/2014/main" id="{00000000-0008-0000-0F00-00004C030000}"/>
            </a:ext>
          </a:extLst>
        </xdr:cNvPr>
        <xdr:cNvSpPr/>
      </xdr:nvSpPr>
      <xdr:spPr>
        <a:xfrm>
          <a:off x="14541500" y="183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5987</xdr:rowOff>
    </xdr:from>
    <xdr:to>
      <xdr:col>81</xdr:col>
      <xdr:colOff>50800</xdr:colOff>
      <xdr:row>107</xdr:row>
      <xdr:rowOff>32113</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4592300" y="1835113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93980</xdr:rowOff>
    </xdr:from>
    <xdr:to>
      <xdr:col>72</xdr:col>
      <xdr:colOff>38100</xdr:colOff>
      <xdr:row>107</xdr:row>
      <xdr:rowOff>24130</xdr:rowOff>
    </xdr:to>
    <xdr:sp macro="" textlink="">
      <xdr:nvSpPr>
        <xdr:cNvPr id="846" name="楕円 845">
          <a:extLst>
            <a:ext uri="{FF2B5EF4-FFF2-40B4-BE49-F238E27FC236}">
              <a16:creationId xmlns:a16="http://schemas.microsoft.com/office/drawing/2014/main" id="{00000000-0008-0000-0F00-00004E030000}"/>
            </a:ext>
          </a:extLst>
        </xdr:cNvPr>
        <xdr:cNvSpPr/>
      </xdr:nvSpPr>
      <xdr:spPr>
        <a:xfrm>
          <a:off x="13652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144780</xdr:rowOff>
    </xdr:from>
    <xdr:to>
      <xdr:col>76</xdr:col>
      <xdr:colOff>114300</xdr:colOff>
      <xdr:row>107</xdr:row>
      <xdr:rowOff>5987</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3703300" y="183184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61884</xdr:rowOff>
    </xdr:from>
    <xdr:ext cx="405111" cy="259045"/>
    <xdr:sp macro="" textlink="">
      <xdr:nvSpPr>
        <xdr:cNvPr id="848" name="n_1aveValue【庁舎】&#10;有形固定資産減価償却率">
          <a:extLst>
            <a:ext uri="{FF2B5EF4-FFF2-40B4-BE49-F238E27FC236}">
              <a16:creationId xmlns:a16="http://schemas.microsoft.com/office/drawing/2014/main" id="{00000000-0008-0000-0F00-000050030000}"/>
            </a:ext>
          </a:extLst>
        </xdr:cNvPr>
        <xdr:cNvSpPr txBox="1"/>
      </xdr:nvSpPr>
      <xdr:spPr>
        <a:xfrm>
          <a:off x="152660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112503</xdr:rowOff>
    </xdr:from>
    <xdr:ext cx="405111" cy="259045"/>
    <xdr:sp macro="" textlink="">
      <xdr:nvSpPr>
        <xdr:cNvPr id="849" name="n_2aveValue【庁舎】&#10;有形固定資産減価償却率">
          <a:extLst>
            <a:ext uri="{FF2B5EF4-FFF2-40B4-BE49-F238E27FC236}">
              <a16:creationId xmlns:a16="http://schemas.microsoft.com/office/drawing/2014/main" id="{00000000-0008-0000-0F00-000051030000}"/>
            </a:ext>
          </a:extLst>
        </xdr:cNvPr>
        <xdr:cNvSpPr txBox="1"/>
      </xdr:nvSpPr>
      <xdr:spPr>
        <a:xfrm>
          <a:off x="143897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89643</xdr:rowOff>
    </xdr:from>
    <xdr:ext cx="405111" cy="259045"/>
    <xdr:sp macro="" textlink="">
      <xdr:nvSpPr>
        <xdr:cNvPr id="850" name="n_3aveValue【庁舎】&#10;有形固定資産減価償却率">
          <a:extLst>
            <a:ext uri="{FF2B5EF4-FFF2-40B4-BE49-F238E27FC236}">
              <a16:creationId xmlns:a16="http://schemas.microsoft.com/office/drawing/2014/main" id="{00000000-0008-0000-0F00-000052030000}"/>
            </a:ext>
          </a:extLst>
        </xdr:cNvPr>
        <xdr:cNvSpPr txBox="1"/>
      </xdr:nvSpPr>
      <xdr:spPr>
        <a:xfrm>
          <a:off x="13500744" y="1757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51" name="n_4aveValue【庁舎】&#10;有形固定資産減価償却率">
          <a:extLst>
            <a:ext uri="{FF2B5EF4-FFF2-40B4-BE49-F238E27FC236}">
              <a16:creationId xmlns:a16="http://schemas.microsoft.com/office/drawing/2014/main" id="{00000000-0008-0000-0F00-000053030000}"/>
            </a:ext>
          </a:extLst>
        </xdr:cNvPr>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74040</xdr:rowOff>
    </xdr:from>
    <xdr:ext cx="405111" cy="259045"/>
    <xdr:sp macro="" textlink="">
      <xdr:nvSpPr>
        <xdr:cNvPr id="852" name="n_1mainValue【庁舎】&#10;有形固定資産減価償却率">
          <a:extLst>
            <a:ext uri="{FF2B5EF4-FFF2-40B4-BE49-F238E27FC236}">
              <a16:creationId xmlns:a16="http://schemas.microsoft.com/office/drawing/2014/main" id="{00000000-0008-0000-0F00-000054030000}"/>
            </a:ext>
          </a:extLst>
        </xdr:cNvPr>
        <xdr:cNvSpPr txBox="1"/>
      </xdr:nvSpPr>
      <xdr:spPr>
        <a:xfrm>
          <a:off x="152660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47914</xdr:rowOff>
    </xdr:from>
    <xdr:ext cx="405111" cy="259045"/>
    <xdr:sp macro="" textlink="">
      <xdr:nvSpPr>
        <xdr:cNvPr id="853" name="n_2mainValue【庁舎】&#10;有形固定資産減価償却率">
          <a:extLst>
            <a:ext uri="{FF2B5EF4-FFF2-40B4-BE49-F238E27FC236}">
              <a16:creationId xmlns:a16="http://schemas.microsoft.com/office/drawing/2014/main" id="{00000000-0008-0000-0F00-000055030000}"/>
            </a:ext>
          </a:extLst>
        </xdr:cNvPr>
        <xdr:cNvSpPr txBox="1"/>
      </xdr:nvSpPr>
      <xdr:spPr>
        <a:xfrm>
          <a:off x="14389744" y="1839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15257</xdr:rowOff>
    </xdr:from>
    <xdr:ext cx="405111" cy="259045"/>
    <xdr:sp macro="" textlink="">
      <xdr:nvSpPr>
        <xdr:cNvPr id="854" name="n_3mainValue【庁舎】&#10;有形固定資産減価償却率">
          <a:extLst>
            <a:ext uri="{FF2B5EF4-FFF2-40B4-BE49-F238E27FC236}">
              <a16:creationId xmlns:a16="http://schemas.microsoft.com/office/drawing/2014/main" id="{00000000-0008-0000-0F00-000056030000}"/>
            </a:ext>
          </a:extLst>
        </xdr:cNvPr>
        <xdr:cNvSpPr txBox="1"/>
      </xdr:nvSpPr>
      <xdr:spPr>
        <a:xfrm>
          <a:off x="13500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5" name="正方形/長方形 854">
          <a:extLst>
            <a:ext uri="{FF2B5EF4-FFF2-40B4-BE49-F238E27FC236}">
              <a16:creationId xmlns:a16="http://schemas.microsoft.com/office/drawing/2014/main" id="{00000000-0008-0000-0F00-00005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6" name="正方形/長方形 855">
          <a:extLst>
            <a:ext uri="{FF2B5EF4-FFF2-40B4-BE49-F238E27FC236}">
              <a16:creationId xmlns:a16="http://schemas.microsoft.com/office/drawing/2014/main" id="{00000000-0008-0000-0F00-00005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7" name="正方形/長方形 856">
          <a:extLst>
            <a:ext uri="{FF2B5EF4-FFF2-40B4-BE49-F238E27FC236}">
              <a16:creationId xmlns:a16="http://schemas.microsoft.com/office/drawing/2014/main" id="{00000000-0008-0000-0F00-00005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8" name="正方形/長方形 857">
          <a:extLst>
            <a:ext uri="{FF2B5EF4-FFF2-40B4-BE49-F238E27FC236}">
              <a16:creationId xmlns:a16="http://schemas.microsoft.com/office/drawing/2014/main" id="{00000000-0008-0000-0F00-00005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9" name="正方形/長方形 858">
          <a:extLst>
            <a:ext uri="{FF2B5EF4-FFF2-40B4-BE49-F238E27FC236}">
              <a16:creationId xmlns:a16="http://schemas.microsoft.com/office/drawing/2014/main" id="{00000000-0008-0000-0F00-00005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60" name="正方形/長方形 859">
          <a:extLst>
            <a:ext uri="{FF2B5EF4-FFF2-40B4-BE49-F238E27FC236}">
              <a16:creationId xmlns:a16="http://schemas.microsoft.com/office/drawing/2014/main" id="{00000000-0008-0000-0F00-00005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61" name="正方形/長方形 860">
          <a:extLst>
            <a:ext uri="{FF2B5EF4-FFF2-40B4-BE49-F238E27FC236}">
              <a16:creationId xmlns:a16="http://schemas.microsoft.com/office/drawing/2014/main" id="{00000000-0008-0000-0F00-00005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2" name="正方形/長方形 861">
          <a:extLst>
            <a:ext uri="{FF2B5EF4-FFF2-40B4-BE49-F238E27FC236}">
              <a16:creationId xmlns:a16="http://schemas.microsoft.com/office/drawing/2014/main" id="{00000000-0008-0000-0F00-00005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70" name="テキスト ボックス 869">
          <a:extLst>
            <a:ext uri="{FF2B5EF4-FFF2-40B4-BE49-F238E27FC236}">
              <a16:creationId xmlns:a16="http://schemas.microsoft.com/office/drawing/2014/main" id="{00000000-0008-0000-0F00-000066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71" name="直線コネクタ 870">
          <a:extLst>
            <a:ext uri="{FF2B5EF4-FFF2-40B4-BE49-F238E27FC236}">
              <a16:creationId xmlns:a16="http://schemas.microsoft.com/office/drawing/2014/main" id="{00000000-0008-0000-0F00-000067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72" name="テキスト ボックス 871">
          <a:extLst>
            <a:ext uri="{FF2B5EF4-FFF2-40B4-BE49-F238E27FC236}">
              <a16:creationId xmlns:a16="http://schemas.microsoft.com/office/drawing/2014/main" id="{00000000-0008-0000-0F00-000068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73" name="直線コネクタ 872">
          <a:extLst>
            <a:ext uri="{FF2B5EF4-FFF2-40B4-BE49-F238E27FC236}">
              <a16:creationId xmlns:a16="http://schemas.microsoft.com/office/drawing/2014/main" id="{00000000-0008-0000-0F00-000069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75" name="直線コネクタ 874">
          <a:extLst>
            <a:ext uri="{FF2B5EF4-FFF2-40B4-BE49-F238E27FC236}">
              <a16:creationId xmlns:a16="http://schemas.microsoft.com/office/drawing/2014/main" id="{00000000-0008-0000-0F00-00006B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7" name="直線コネクタ 876">
          <a:extLst>
            <a:ext uri="{FF2B5EF4-FFF2-40B4-BE49-F238E27FC236}">
              <a16:creationId xmlns:a16="http://schemas.microsoft.com/office/drawing/2014/main" id="{00000000-0008-0000-0F00-00006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9" name="【庁舎】&#10;一人当たり面積グラフ枠">
          <a:extLst>
            <a:ext uri="{FF2B5EF4-FFF2-40B4-BE49-F238E27FC236}">
              <a16:creationId xmlns:a16="http://schemas.microsoft.com/office/drawing/2014/main" id="{00000000-0008-0000-0F00-00006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134438</xdr:rowOff>
    </xdr:from>
    <xdr:to>
      <xdr:col>116</xdr:col>
      <xdr:colOff>62864</xdr:colOff>
      <xdr:row>108</xdr:row>
      <xdr:rowOff>40277</xdr:rowOff>
    </xdr:to>
    <xdr:cxnSp macro="">
      <xdr:nvCxnSpPr>
        <xdr:cNvPr id="880" name="直線コネクタ 879">
          <a:extLst>
            <a:ext uri="{FF2B5EF4-FFF2-40B4-BE49-F238E27FC236}">
              <a16:creationId xmlns:a16="http://schemas.microsoft.com/office/drawing/2014/main" id="{00000000-0008-0000-0F00-000070030000}"/>
            </a:ext>
          </a:extLst>
        </xdr:cNvPr>
        <xdr:cNvCxnSpPr/>
      </xdr:nvCxnSpPr>
      <xdr:spPr>
        <a:xfrm flipV="1">
          <a:off x="22160864" y="17107988"/>
          <a:ext cx="0" cy="1448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44104</xdr:rowOff>
    </xdr:from>
    <xdr:ext cx="469744" cy="259045"/>
    <xdr:sp macro="" textlink="">
      <xdr:nvSpPr>
        <xdr:cNvPr id="881" name="【庁舎】&#10;一人当たり面積最小値テキスト">
          <a:extLst>
            <a:ext uri="{FF2B5EF4-FFF2-40B4-BE49-F238E27FC236}">
              <a16:creationId xmlns:a16="http://schemas.microsoft.com/office/drawing/2014/main" id="{00000000-0008-0000-0F00-000071030000}"/>
            </a:ext>
          </a:extLst>
        </xdr:cNvPr>
        <xdr:cNvSpPr txBox="1"/>
      </xdr:nvSpPr>
      <xdr:spPr>
        <a:xfrm>
          <a:off x="22199600" y="1856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40277</xdr:rowOff>
    </xdr:from>
    <xdr:to>
      <xdr:col>116</xdr:col>
      <xdr:colOff>152400</xdr:colOff>
      <xdr:row>108</xdr:row>
      <xdr:rowOff>40277</xdr:rowOff>
    </xdr:to>
    <xdr:cxnSp macro="">
      <xdr:nvCxnSpPr>
        <xdr:cNvPr id="882" name="直線コネクタ 881">
          <a:extLst>
            <a:ext uri="{FF2B5EF4-FFF2-40B4-BE49-F238E27FC236}">
              <a16:creationId xmlns:a16="http://schemas.microsoft.com/office/drawing/2014/main" id="{00000000-0008-0000-0F00-000072030000}"/>
            </a:ext>
          </a:extLst>
        </xdr:cNvPr>
        <xdr:cNvCxnSpPr/>
      </xdr:nvCxnSpPr>
      <xdr:spPr>
        <a:xfrm>
          <a:off x="22072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81115</xdr:rowOff>
    </xdr:from>
    <xdr:ext cx="469744" cy="259045"/>
    <xdr:sp macro="" textlink="">
      <xdr:nvSpPr>
        <xdr:cNvPr id="883" name="【庁舎】&#10;一人当たり面積最大値テキスト">
          <a:extLst>
            <a:ext uri="{FF2B5EF4-FFF2-40B4-BE49-F238E27FC236}">
              <a16:creationId xmlns:a16="http://schemas.microsoft.com/office/drawing/2014/main" id="{00000000-0008-0000-0F00-000073030000}"/>
            </a:ext>
          </a:extLst>
        </xdr:cNvPr>
        <xdr:cNvSpPr txBox="1"/>
      </xdr:nvSpPr>
      <xdr:spPr>
        <a:xfrm>
          <a:off x="22199600" y="16883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134438</xdr:rowOff>
    </xdr:from>
    <xdr:to>
      <xdr:col>116</xdr:col>
      <xdr:colOff>152400</xdr:colOff>
      <xdr:row>99</xdr:row>
      <xdr:rowOff>134438</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22072600" y="1710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57166</xdr:rowOff>
    </xdr:from>
    <xdr:ext cx="469744" cy="259045"/>
    <xdr:sp macro="" textlink="">
      <xdr:nvSpPr>
        <xdr:cNvPr id="885" name="【庁舎】&#10;一人当たり面積平均値テキスト">
          <a:extLst>
            <a:ext uri="{FF2B5EF4-FFF2-40B4-BE49-F238E27FC236}">
              <a16:creationId xmlns:a16="http://schemas.microsoft.com/office/drawing/2014/main" id="{00000000-0008-0000-0F00-000075030000}"/>
            </a:ext>
          </a:extLst>
        </xdr:cNvPr>
        <xdr:cNvSpPr txBox="1"/>
      </xdr:nvSpPr>
      <xdr:spPr>
        <a:xfrm>
          <a:off x="22199600" y="182308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78739</xdr:rowOff>
    </xdr:from>
    <xdr:to>
      <xdr:col>116</xdr:col>
      <xdr:colOff>114300</xdr:colOff>
      <xdr:row>107</xdr:row>
      <xdr:rowOff>8889</xdr:rowOff>
    </xdr:to>
    <xdr:sp macro="" textlink="">
      <xdr:nvSpPr>
        <xdr:cNvPr id="886" name="フローチャート: 判断 885">
          <a:extLst>
            <a:ext uri="{FF2B5EF4-FFF2-40B4-BE49-F238E27FC236}">
              <a16:creationId xmlns:a16="http://schemas.microsoft.com/office/drawing/2014/main" id="{00000000-0008-0000-0F00-000076030000}"/>
            </a:ext>
          </a:extLst>
        </xdr:cNvPr>
        <xdr:cNvSpPr/>
      </xdr:nvSpPr>
      <xdr:spPr>
        <a:xfrm>
          <a:off x="221107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887" name="フローチャート: 判断 886">
          <a:extLst>
            <a:ext uri="{FF2B5EF4-FFF2-40B4-BE49-F238E27FC236}">
              <a16:creationId xmlns:a16="http://schemas.microsoft.com/office/drawing/2014/main" id="{00000000-0008-0000-0F00-000077030000}"/>
            </a:ext>
          </a:extLst>
        </xdr:cNvPr>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88" name="フローチャート: 判断 887">
          <a:extLst>
            <a:ext uri="{FF2B5EF4-FFF2-40B4-BE49-F238E27FC236}">
              <a16:creationId xmlns:a16="http://schemas.microsoft.com/office/drawing/2014/main" id="{00000000-0008-0000-0F00-000078030000}"/>
            </a:ext>
          </a:extLst>
        </xdr:cNvPr>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889" name="フローチャート: 判断 888">
          <a:extLst>
            <a:ext uri="{FF2B5EF4-FFF2-40B4-BE49-F238E27FC236}">
              <a16:creationId xmlns:a16="http://schemas.microsoft.com/office/drawing/2014/main" id="{00000000-0008-0000-0F00-000079030000}"/>
            </a:ext>
          </a:extLst>
        </xdr:cNvPr>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144055</xdr:rowOff>
    </xdr:from>
    <xdr:to>
      <xdr:col>98</xdr:col>
      <xdr:colOff>38100</xdr:colOff>
      <xdr:row>107</xdr:row>
      <xdr:rowOff>74205</xdr:rowOff>
    </xdr:to>
    <xdr:sp macro="" textlink="">
      <xdr:nvSpPr>
        <xdr:cNvPr id="890" name="フローチャート: 判断 889">
          <a:extLst>
            <a:ext uri="{FF2B5EF4-FFF2-40B4-BE49-F238E27FC236}">
              <a16:creationId xmlns:a16="http://schemas.microsoft.com/office/drawing/2014/main" id="{00000000-0008-0000-0F00-00007A030000}"/>
            </a:ext>
          </a:extLst>
        </xdr:cNvPr>
        <xdr:cNvSpPr/>
      </xdr:nvSpPr>
      <xdr:spPr>
        <a:xfrm>
          <a:off x="18605500" y="183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91" name="テキスト ボックス 890">
          <a:extLst>
            <a:ext uri="{FF2B5EF4-FFF2-40B4-BE49-F238E27FC236}">
              <a16:creationId xmlns:a16="http://schemas.microsoft.com/office/drawing/2014/main" id="{00000000-0008-0000-0F00-00007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92" name="テキスト ボックス 891">
          <a:extLst>
            <a:ext uri="{FF2B5EF4-FFF2-40B4-BE49-F238E27FC236}">
              <a16:creationId xmlns:a16="http://schemas.microsoft.com/office/drawing/2014/main" id="{00000000-0008-0000-0F00-00007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94" name="テキスト ボックス 893">
          <a:extLst>
            <a:ext uri="{FF2B5EF4-FFF2-40B4-BE49-F238E27FC236}">
              <a16:creationId xmlns:a16="http://schemas.microsoft.com/office/drawing/2014/main" id="{00000000-0008-0000-0F00-00007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77107</xdr:rowOff>
    </xdr:from>
    <xdr:to>
      <xdr:col>116</xdr:col>
      <xdr:colOff>114300</xdr:colOff>
      <xdr:row>106</xdr:row>
      <xdr:rowOff>7257</xdr:rowOff>
    </xdr:to>
    <xdr:sp macro="" textlink="">
      <xdr:nvSpPr>
        <xdr:cNvPr id="896" name="楕円 895">
          <a:extLst>
            <a:ext uri="{FF2B5EF4-FFF2-40B4-BE49-F238E27FC236}">
              <a16:creationId xmlns:a16="http://schemas.microsoft.com/office/drawing/2014/main" id="{00000000-0008-0000-0F00-000080030000}"/>
            </a:ext>
          </a:extLst>
        </xdr:cNvPr>
        <xdr:cNvSpPr/>
      </xdr:nvSpPr>
      <xdr:spPr>
        <a:xfrm>
          <a:off x="22110700" y="180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99984</xdr:rowOff>
    </xdr:from>
    <xdr:ext cx="469744" cy="259045"/>
    <xdr:sp macro="" textlink="">
      <xdr:nvSpPr>
        <xdr:cNvPr id="897" name="【庁舎】&#10;一人当たり面積該当値テキスト">
          <a:extLst>
            <a:ext uri="{FF2B5EF4-FFF2-40B4-BE49-F238E27FC236}">
              <a16:creationId xmlns:a16="http://schemas.microsoft.com/office/drawing/2014/main" id="{00000000-0008-0000-0F00-000081030000}"/>
            </a:ext>
          </a:extLst>
        </xdr:cNvPr>
        <xdr:cNvSpPr txBox="1"/>
      </xdr:nvSpPr>
      <xdr:spPr>
        <a:xfrm>
          <a:off x="22199600"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89081</xdr:rowOff>
    </xdr:from>
    <xdr:to>
      <xdr:col>112</xdr:col>
      <xdr:colOff>38100</xdr:colOff>
      <xdr:row>106</xdr:row>
      <xdr:rowOff>19231</xdr:rowOff>
    </xdr:to>
    <xdr:sp macro="" textlink="">
      <xdr:nvSpPr>
        <xdr:cNvPr id="898" name="楕円 897">
          <a:extLst>
            <a:ext uri="{FF2B5EF4-FFF2-40B4-BE49-F238E27FC236}">
              <a16:creationId xmlns:a16="http://schemas.microsoft.com/office/drawing/2014/main" id="{00000000-0008-0000-0F00-000082030000}"/>
            </a:ext>
          </a:extLst>
        </xdr:cNvPr>
        <xdr:cNvSpPr/>
      </xdr:nvSpPr>
      <xdr:spPr>
        <a:xfrm>
          <a:off x="212725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127907</xdr:rowOff>
    </xdr:from>
    <xdr:to>
      <xdr:col>116</xdr:col>
      <xdr:colOff>63500</xdr:colOff>
      <xdr:row>105</xdr:row>
      <xdr:rowOff>139881</xdr:rowOff>
    </xdr:to>
    <xdr:cxnSp macro="">
      <xdr:nvCxnSpPr>
        <xdr:cNvPr id="899" name="直線コネクタ 898">
          <a:extLst>
            <a:ext uri="{FF2B5EF4-FFF2-40B4-BE49-F238E27FC236}">
              <a16:creationId xmlns:a16="http://schemas.microsoft.com/office/drawing/2014/main" id="{00000000-0008-0000-0F00-000083030000}"/>
            </a:ext>
          </a:extLst>
        </xdr:cNvPr>
        <xdr:cNvCxnSpPr/>
      </xdr:nvCxnSpPr>
      <xdr:spPr>
        <a:xfrm flipV="1">
          <a:off x="21323300" y="18130157"/>
          <a:ext cx="838200" cy="1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98879</xdr:rowOff>
    </xdr:from>
    <xdr:to>
      <xdr:col>107</xdr:col>
      <xdr:colOff>101600</xdr:colOff>
      <xdr:row>106</xdr:row>
      <xdr:rowOff>29029</xdr:rowOff>
    </xdr:to>
    <xdr:sp macro="" textlink="">
      <xdr:nvSpPr>
        <xdr:cNvPr id="900" name="楕円 899">
          <a:extLst>
            <a:ext uri="{FF2B5EF4-FFF2-40B4-BE49-F238E27FC236}">
              <a16:creationId xmlns:a16="http://schemas.microsoft.com/office/drawing/2014/main" id="{00000000-0008-0000-0F00-000084030000}"/>
            </a:ext>
          </a:extLst>
        </xdr:cNvPr>
        <xdr:cNvSpPr/>
      </xdr:nvSpPr>
      <xdr:spPr>
        <a:xfrm>
          <a:off x="2038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139881</xdr:rowOff>
    </xdr:from>
    <xdr:to>
      <xdr:col>111</xdr:col>
      <xdr:colOff>177800</xdr:colOff>
      <xdr:row>105</xdr:row>
      <xdr:rowOff>149679</xdr:rowOff>
    </xdr:to>
    <xdr:cxnSp macro="">
      <xdr:nvCxnSpPr>
        <xdr:cNvPr id="901" name="直線コネクタ 900">
          <a:extLst>
            <a:ext uri="{FF2B5EF4-FFF2-40B4-BE49-F238E27FC236}">
              <a16:creationId xmlns:a16="http://schemas.microsoft.com/office/drawing/2014/main" id="{00000000-0008-0000-0F00-000085030000}"/>
            </a:ext>
          </a:extLst>
        </xdr:cNvPr>
        <xdr:cNvCxnSpPr/>
      </xdr:nvCxnSpPr>
      <xdr:spPr>
        <a:xfrm flipV="1">
          <a:off x="20434300" y="181421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109764</xdr:rowOff>
    </xdr:from>
    <xdr:to>
      <xdr:col>102</xdr:col>
      <xdr:colOff>165100</xdr:colOff>
      <xdr:row>106</xdr:row>
      <xdr:rowOff>39914</xdr:rowOff>
    </xdr:to>
    <xdr:sp macro="" textlink="">
      <xdr:nvSpPr>
        <xdr:cNvPr id="902" name="楕円 901">
          <a:extLst>
            <a:ext uri="{FF2B5EF4-FFF2-40B4-BE49-F238E27FC236}">
              <a16:creationId xmlns:a16="http://schemas.microsoft.com/office/drawing/2014/main" id="{00000000-0008-0000-0F00-000086030000}"/>
            </a:ext>
          </a:extLst>
        </xdr:cNvPr>
        <xdr:cNvSpPr/>
      </xdr:nvSpPr>
      <xdr:spPr>
        <a:xfrm>
          <a:off x="19494500" y="1811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149679</xdr:rowOff>
    </xdr:from>
    <xdr:to>
      <xdr:col>107</xdr:col>
      <xdr:colOff>50800</xdr:colOff>
      <xdr:row>105</xdr:row>
      <xdr:rowOff>160564</xdr:rowOff>
    </xdr:to>
    <xdr:cxnSp macro="">
      <xdr:nvCxnSpPr>
        <xdr:cNvPr id="903" name="直線コネクタ 902">
          <a:extLst>
            <a:ext uri="{FF2B5EF4-FFF2-40B4-BE49-F238E27FC236}">
              <a16:creationId xmlns:a16="http://schemas.microsoft.com/office/drawing/2014/main" id="{00000000-0008-0000-0F00-000087030000}"/>
            </a:ext>
          </a:extLst>
        </xdr:cNvPr>
        <xdr:cNvCxnSpPr/>
      </xdr:nvCxnSpPr>
      <xdr:spPr>
        <a:xfrm flipV="1">
          <a:off x="19545300" y="18151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8726</xdr:rowOff>
    </xdr:from>
    <xdr:ext cx="469744" cy="259045"/>
    <xdr:sp macro="" textlink="">
      <xdr:nvSpPr>
        <xdr:cNvPr id="904" name="n_1aveValue【庁舎】&#10;一人当たり面積">
          <a:extLst>
            <a:ext uri="{FF2B5EF4-FFF2-40B4-BE49-F238E27FC236}">
              <a16:creationId xmlns:a16="http://schemas.microsoft.com/office/drawing/2014/main" id="{00000000-0008-0000-0F00-000088030000}"/>
            </a:ext>
          </a:extLst>
        </xdr:cNvPr>
        <xdr:cNvSpPr txBox="1"/>
      </xdr:nvSpPr>
      <xdr:spPr>
        <a:xfrm>
          <a:off x="210757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05" name="n_2aveValue【庁舎】&#10;一人当たり面積">
          <a:extLst>
            <a:ext uri="{FF2B5EF4-FFF2-40B4-BE49-F238E27FC236}">
              <a16:creationId xmlns:a16="http://schemas.microsoft.com/office/drawing/2014/main" id="{00000000-0008-0000-0F00-000089030000}"/>
            </a:ext>
          </a:extLst>
        </xdr:cNvPr>
        <xdr:cNvSpPr txBox="1"/>
      </xdr:nvSpPr>
      <xdr:spPr>
        <a:xfrm>
          <a:off x="201994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154050</xdr:rowOff>
    </xdr:from>
    <xdr:ext cx="469744" cy="259045"/>
    <xdr:sp macro="" textlink="">
      <xdr:nvSpPr>
        <xdr:cNvPr id="906" name="n_3aveValue【庁舎】&#10;一人当たり面積">
          <a:extLst>
            <a:ext uri="{FF2B5EF4-FFF2-40B4-BE49-F238E27FC236}">
              <a16:creationId xmlns:a16="http://schemas.microsoft.com/office/drawing/2014/main" id="{00000000-0008-0000-0F00-00008A030000}"/>
            </a:ext>
          </a:extLst>
        </xdr:cNvPr>
        <xdr:cNvSpPr txBox="1"/>
      </xdr:nvSpPr>
      <xdr:spPr>
        <a:xfrm>
          <a:off x="19310427" y="1832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90732</xdr:rowOff>
    </xdr:from>
    <xdr:ext cx="469744" cy="259045"/>
    <xdr:sp macro="" textlink="">
      <xdr:nvSpPr>
        <xdr:cNvPr id="907" name="n_4aveValue【庁舎】&#10;一人当たり面積">
          <a:extLst>
            <a:ext uri="{FF2B5EF4-FFF2-40B4-BE49-F238E27FC236}">
              <a16:creationId xmlns:a16="http://schemas.microsoft.com/office/drawing/2014/main" id="{00000000-0008-0000-0F00-00008B030000}"/>
            </a:ext>
          </a:extLst>
        </xdr:cNvPr>
        <xdr:cNvSpPr txBox="1"/>
      </xdr:nvSpPr>
      <xdr:spPr>
        <a:xfrm>
          <a:off x="18421427" y="1809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35758</xdr:rowOff>
    </xdr:from>
    <xdr:ext cx="469744" cy="259045"/>
    <xdr:sp macro="" textlink="">
      <xdr:nvSpPr>
        <xdr:cNvPr id="908" name="n_1mainValue【庁舎】&#10;一人当たり面積">
          <a:extLst>
            <a:ext uri="{FF2B5EF4-FFF2-40B4-BE49-F238E27FC236}">
              <a16:creationId xmlns:a16="http://schemas.microsoft.com/office/drawing/2014/main" id="{00000000-0008-0000-0F00-00008C030000}"/>
            </a:ext>
          </a:extLst>
        </xdr:cNvPr>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45556</xdr:rowOff>
    </xdr:from>
    <xdr:ext cx="469744" cy="259045"/>
    <xdr:sp macro="" textlink="">
      <xdr:nvSpPr>
        <xdr:cNvPr id="909" name="n_2mainValue【庁舎】&#10;一人当たり面積">
          <a:extLst>
            <a:ext uri="{FF2B5EF4-FFF2-40B4-BE49-F238E27FC236}">
              <a16:creationId xmlns:a16="http://schemas.microsoft.com/office/drawing/2014/main" id="{00000000-0008-0000-0F00-00008D030000}"/>
            </a:ext>
          </a:extLst>
        </xdr:cNvPr>
        <xdr:cNvSpPr txBox="1"/>
      </xdr:nvSpPr>
      <xdr:spPr>
        <a:xfrm>
          <a:off x="20199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56441</xdr:rowOff>
    </xdr:from>
    <xdr:ext cx="469744" cy="259045"/>
    <xdr:sp macro="" textlink="">
      <xdr:nvSpPr>
        <xdr:cNvPr id="910" name="n_3mainValue【庁舎】&#10;一人当たり面積">
          <a:extLst>
            <a:ext uri="{FF2B5EF4-FFF2-40B4-BE49-F238E27FC236}">
              <a16:creationId xmlns:a16="http://schemas.microsoft.com/office/drawing/2014/main" id="{00000000-0008-0000-0F00-00008E030000}"/>
            </a:ext>
          </a:extLst>
        </xdr:cNvPr>
        <xdr:cNvSpPr txBox="1"/>
      </xdr:nvSpPr>
      <xdr:spPr>
        <a:xfrm>
          <a:off x="19310427" y="178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11" name="正方形/長方形 910">
          <a:extLst>
            <a:ext uri="{FF2B5EF4-FFF2-40B4-BE49-F238E27FC236}">
              <a16:creationId xmlns:a16="http://schemas.microsoft.com/office/drawing/2014/main" id="{00000000-0008-0000-0F00-00008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12" name="正方形/長方形 911">
          <a:extLst>
            <a:ext uri="{FF2B5EF4-FFF2-40B4-BE49-F238E27FC236}">
              <a16:creationId xmlns:a16="http://schemas.microsoft.com/office/drawing/2014/main" id="{00000000-0008-0000-0F00-00009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類似団体と比較して特に有形固定資産減価償却率が高くなっている施設は、認定こども園・幼稚園・保育所、学校施設、児童館、港湾・漁港、図書館、庁舎であり、特に低くなっている施設は、橋りょう・トンネル、一般廃棄物処理施設である。 </a:t>
          </a:r>
          <a:endParaRPr lang="ja-JP" altLang="ja-JP" sz="1400">
            <a:effectLst/>
          </a:endParaRPr>
        </a:p>
        <a:p>
          <a:r>
            <a:rPr lang="ja-JP" altLang="ja-JP" sz="1100" b="0" i="0" baseline="0">
              <a:solidFill>
                <a:schemeClr val="dk1"/>
              </a:solidFill>
              <a:effectLst/>
              <a:latin typeface="+mn-lt"/>
              <a:ea typeface="+mn-ea"/>
              <a:cs typeface="+mn-cs"/>
            </a:rPr>
            <a:t>認定こども園・幼稚園・保育園、学校施設、については、比率が７０％を超え、児童館、庁舎においては８０％を超えてきており、非常に老朽化が進んでいる状況である。</a:t>
          </a:r>
          <a:endParaRPr lang="ja-JP" altLang="ja-JP" sz="1400">
            <a:effectLst/>
          </a:endParaRPr>
        </a:p>
        <a:p>
          <a:r>
            <a:rPr kumimoji="1" lang="ja-JP" altLang="ja-JP" sz="1100" b="0" i="0" baseline="0">
              <a:solidFill>
                <a:schemeClr val="dk1"/>
              </a:solidFill>
              <a:effectLst/>
              <a:latin typeface="+mn-lt"/>
              <a:ea typeface="+mn-ea"/>
              <a:cs typeface="+mn-cs"/>
            </a:rPr>
            <a:t>幼稚園・保育園については大島にある保育所、幼稚園が令和２年度に認定子ども園に統合され、また庁舎についても令和３年４月に大島総合支所が建替えられたため、</a:t>
          </a:r>
          <a:r>
            <a:rPr lang="ja-JP" altLang="ja-JP" sz="1100" b="0" i="0" baseline="0">
              <a:solidFill>
                <a:schemeClr val="dk1"/>
              </a:solidFill>
              <a:effectLst/>
              <a:latin typeface="+mn-lt"/>
              <a:ea typeface="+mn-ea"/>
              <a:cs typeface="+mn-cs"/>
            </a:rPr>
            <a:t>有形固定資産減価償却率も低くなり今後の維持管理費用の減少も見込んでいる。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27,463
27,013
241.60
24,022,704
22,773,131
1,054,497
12,373,770
20,341,163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基準財政需要額は保健衛生費や生活保護費の増、合併特例事業債の元金償還額増加に伴う公債費の増により増加傾向にある。基準財政収入額は法人税割が増となっており、全体でも増額となっているが、基準財政需要額の伸びが大きく、財政力指数は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社会福祉費等の増加や現在行っている大型事業に係る地方債の元金償還による公債費の増加が見込まれることから、企業誘致対策、産業基盤の整備など税収増につながる施策を推進し、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44450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681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131885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4233</xdr:rowOff>
    </xdr:from>
    <xdr:to>
      <xdr:col>19</xdr:col>
      <xdr:colOff>133350</xdr:colOff>
      <xdr:row>44</xdr:row>
      <xdr:rowOff>24342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44</xdr:row>
      <xdr:rowOff>4233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155575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27383"/>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137177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124883</xdr:rowOff>
    </xdr:from>
    <xdr:to>
      <xdr:col>15</xdr:col>
      <xdr:colOff>133350</xdr:colOff>
      <xdr:row>44</xdr:row>
      <xdr:rowOff>55033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39810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は、合併後継続して行ってきた地方債の繰上償還等の効果により公債費が微減しているものの、補助費、物件費等の増加により全体では増加している。比率は類似団体平均より下回っているが、公共施設の維持に係る物件費や管理費等の経常経費が増加することが見込まれることから、継続事業の見直しや公共施設の統廃合を推進し、経常経費の増加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146050</xdr:rowOff>
    </xdr:from>
    <xdr:to>
      <xdr:col>23</xdr:col>
      <xdr:colOff>133350</xdr:colOff>
      <xdr:row>66</xdr:row>
      <xdr:rowOff>136843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433050"/>
          <a:ext cx="0" cy="1019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108920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2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136843</xdr:rowOff>
    </xdr:from>
    <xdr:to>
      <xdr:col>24</xdr:col>
      <xdr:colOff>12700</xdr:colOff>
      <xdr:row>66</xdr:row>
      <xdr:rowOff>136843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5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60977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17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146050</xdr:rowOff>
    </xdr:from>
    <xdr:to>
      <xdr:col>24</xdr:col>
      <xdr:colOff>12700</xdr:colOff>
      <xdr:row>60</xdr:row>
      <xdr:rowOff>146050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22860</xdr:rowOff>
    </xdr:from>
    <xdr:to>
      <xdr:col>23</xdr:col>
      <xdr:colOff>133350</xdr:colOff>
      <xdr:row>62</xdr:row>
      <xdr:rowOff>26353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481310"/>
          <a:ext cx="8382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91757</xdr:rowOff>
    </xdr:from>
    <xdr:to>
      <xdr:col>19</xdr:col>
      <xdr:colOff>133350</xdr:colOff>
      <xdr:row>61</xdr:row>
      <xdr:rowOff>22860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378757"/>
          <a:ext cx="8890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45403</xdr:rowOff>
    </xdr:from>
    <xdr:to>
      <xdr:col>19</xdr:col>
      <xdr:colOff>184150</xdr:colOff>
      <xdr:row>63</xdr:row>
      <xdr:rowOff>147003</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131780</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93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127000</xdr:rowOff>
    </xdr:from>
    <xdr:to>
      <xdr:col>15</xdr:col>
      <xdr:colOff>82550</xdr:colOff>
      <xdr:row>60</xdr:row>
      <xdr:rowOff>91757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071100"/>
          <a:ext cx="889000" cy="30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132397</xdr:rowOff>
    </xdr:from>
    <xdr:to>
      <xdr:col>15</xdr:col>
      <xdr:colOff>133350</xdr:colOff>
      <xdr:row>63</xdr:row>
      <xdr:rowOff>62547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47324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127000</xdr:rowOff>
    </xdr:from>
    <xdr:to>
      <xdr:col>11</xdr:col>
      <xdr:colOff>31750</xdr:colOff>
      <xdr:row>59</xdr:row>
      <xdr:rowOff>9843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07110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47943</xdr:rowOff>
    </xdr:from>
    <xdr:to>
      <xdr:col>11</xdr:col>
      <xdr:colOff>82550</xdr:colOff>
      <xdr:row>62</xdr:row>
      <xdr:rowOff>149543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134320</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147003</xdr:rowOff>
    </xdr:from>
    <xdr:to>
      <xdr:col>23</xdr:col>
      <xdr:colOff>184150</xdr:colOff>
      <xdr:row>62</xdr:row>
      <xdr:rowOff>77153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0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163530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5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143510</xdr:rowOff>
    </xdr:from>
    <xdr:to>
      <xdr:col>19</xdr:col>
      <xdr:colOff>184150</xdr:colOff>
      <xdr:row>61</xdr:row>
      <xdr:rowOff>73660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83837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40957</xdr:rowOff>
    </xdr:from>
    <xdr:to>
      <xdr:col>15</xdr:col>
      <xdr:colOff>133350</xdr:colOff>
      <xdr:row>60</xdr:row>
      <xdr:rowOff>142557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152734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76200</xdr:rowOff>
    </xdr:from>
    <xdr:to>
      <xdr:col>11</xdr:col>
      <xdr:colOff>82550</xdr:colOff>
      <xdr:row>59</xdr:row>
      <xdr:rowOff>6350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16527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130493</xdr:rowOff>
    </xdr:from>
    <xdr:to>
      <xdr:col>7</xdr:col>
      <xdr:colOff>31750</xdr:colOff>
      <xdr:row>59</xdr:row>
      <xdr:rowOff>60643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07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70820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984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[209,517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は微増、物件費は公共施設の解体が一部終了し減少しているものの、一人当たりの決算額については類似団体平均を大きく上回っている。当市は３つの有人離島をはじめとした広大な行政範囲を有していること、人口減少が続いていることが一人当たりの決算額を増加させていることの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今後は人口減少対策の推進、人員の適正配置による人件費の抑制、公共施設の統廃合による物件費の抑制に努める。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45690</xdr:rowOff>
    </xdr:from>
    <xdr:to>
      <xdr:col>23</xdr:col>
      <xdr:colOff>133350</xdr:colOff>
      <xdr:row>88</xdr:row>
      <xdr:rowOff>131259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33140"/>
          <a:ext cx="0" cy="12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103336</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131259</xdr:rowOff>
    </xdr:from>
    <xdr:to>
      <xdr:col>24</xdr:col>
      <xdr:colOff>12700</xdr:colOff>
      <xdr:row>88</xdr:row>
      <xdr:rowOff>131259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1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132067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7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45690</xdr:rowOff>
    </xdr:from>
    <xdr:to>
      <xdr:col>24</xdr:col>
      <xdr:colOff>12700</xdr:colOff>
      <xdr:row>81</xdr:row>
      <xdr:rowOff>45690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99242</xdr:rowOff>
    </xdr:from>
    <xdr:to>
      <xdr:col>23</xdr:col>
      <xdr:colOff>133350</xdr:colOff>
      <xdr:row>85</xdr:row>
      <xdr:rowOff>108299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672492"/>
          <a:ext cx="83820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135867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9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119340</xdr:rowOff>
    </xdr:from>
    <xdr:to>
      <xdr:col>23</xdr:col>
      <xdr:colOff>184150</xdr:colOff>
      <xdr:row>84</xdr:row>
      <xdr:rowOff>49490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8578</xdr:rowOff>
    </xdr:from>
    <xdr:to>
      <xdr:col>19</xdr:col>
      <xdr:colOff>133350</xdr:colOff>
      <xdr:row>85</xdr:row>
      <xdr:rowOff>99242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581828"/>
          <a:ext cx="889000" cy="90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53618</xdr:rowOff>
    </xdr:from>
    <xdr:to>
      <xdr:col>19</xdr:col>
      <xdr:colOff>184150</xdr:colOff>
      <xdr:row>83</xdr:row>
      <xdr:rowOff>155218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165395</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052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149124</xdr:rowOff>
    </xdr:from>
    <xdr:to>
      <xdr:col>15</xdr:col>
      <xdr:colOff>82550</xdr:colOff>
      <xdr:row>85</xdr:row>
      <xdr:rowOff>8578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550924"/>
          <a:ext cx="889000" cy="3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158276</xdr:rowOff>
    </xdr:from>
    <xdr:to>
      <xdr:col>15</xdr:col>
      <xdr:colOff>133350</xdr:colOff>
      <xdr:row>83</xdr:row>
      <xdr:rowOff>88426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98603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9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40185</xdr:rowOff>
    </xdr:from>
    <xdr:to>
      <xdr:col>11</xdr:col>
      <xdr:colOff>31750</xdr:colOff>
      <xdr:row>84</xdr:row>
      <xdr:rowOff>149124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41985"/>
          <a:ext cx="889000" cy="10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153530</xdr:rowOff>
    </xdr:from>
    <xdr:to>
      <xdr:col>11</xdr:col>
      <xdr:colOff>82550</xdr:colOff>
      <xdr:row>83</xdr:row>
      <xdr:rowOff>83680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93857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98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125250</xdr:rowOff>
    </xdr:from>
    <xdr:to>
      <xdr:col>7</xdr:col>
      <xdr:colOff>31750</xdr:colOff>
      <xdr:row>83</xdr:row>
      <xdr:rowOff>55400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9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57499</xdr:rowOff>
    </xdr:from>
    <xdr:to>
      <xdr:col>23</xdr:col>
      <xdr:colOff>184150</xdr:colOff>
      <xdr:row>85</xdr:row>
      <xdr:rowOff>159099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3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29576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60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48442</xdr:rowOff>
    </xdr:from>
    <xdr:to>
      <xdr:col>19</xdr:col>
      <xdr:colOff>184150</xdr:colOff>
      <xdr:row>85</xdr:row>
      <xdr:rowOff>150042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62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134819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708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129228</xdr:rowOff>
    </xdr:from>
    <xdr:to>
      <xdr:col>15</xdr:col>
      <xdr:colOff>133350</xdr:colOff>
      <xdr:row>85</xdr:row>
      <xdr:rowOff>59378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5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44155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61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98324</xdr:rowOff>
    </xdr:from>
    <xdr:to>
      <xdr:col>11</xdr:col>
      <xdr:colOff>82550</xdr:colOff>
      <xdr:row>85</xdr:row>
      <xdr:rowOff>28474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50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13251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8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160835</xdr:rowOff>
    </xdr:from>
    <xdr:to>
      <xdr:col>7</xdr:col>
      <xdr:colOff>31750</xdr:colOff>
      <xdr:row>84</xdr:row>
      <xdr:rowOff>90985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39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75762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4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0">
              <a:latin typeface="ＭＳ Ｐゴシック" panose="020B0600070205080204" pitchFamily="50" charset="-128"/>
              <a:ea typeface="ＭＳ Ｐゴシック" panose="020B0600070205080204" pitchFamily="50" charset="-128"/>
            </a:rPr>
            <a:t>　ラスパイレス指数は、昨年比</a:t>
          </a:r>
          <a:r>
            <a:rPr kumimoji="1" lang="en-US" altLang="ja-JP" sz="1400" b="0">
              <a:latin typeface="ＭＳ Ｐゴシック" panose="020B0600070205080204" pitchFamily="50" charset="-128"/>
              <a:ea typeface="ＭＳ Ｐゴシック" panose="020B0600070205080204" pitchFamily="50" charset="-128"/>
            </a:rPr>
            <a:t>0.5</a:t>
          </a:r>
          <a:r>
            <a:rPr kumimoji="1" lang="ja-JP" altLang="en-US" sz="1400" b="0">
              <a:latin typeface="ＭＳ Ｐゴシック" panose="020B0600070205080204" pitchFamily="50" charset="-128"/>
              <a:ea typeface="ＭＳ Ｐゴシック" panose="020B0600070205080204" pitchFamily="50" charset="-128"/>
            </a:rPr>
            <a:t>ポイントの増となった。</a:t>
          </a:r>
        </a:p>
        <a:p>
          <a:r>
            <a:rPr kumimoji="1" lang="ja-JP" altLang="en-US" sz="1400" b="0">
              <a:latin typeface="ＭＳ Ｐゴシック" panose="020B0600070205080204" pitchFamily="50" charset="-128"/>
              <a:ea typeface="ＭＳ Ｐゴシック" panose="020B0600070205080204" pitchFamily="50" charset="-128"/>
            </a:rPr>
            <a:t>　主な要因は経験年数階層の変動によるものである。依然として類似団体の平均を上回る数値で推移していることから、国や県の基準に沿った給与制度の確立や、昇給昇格基準の見直しなど適正化に努める。</a:t>
          </a: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155121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94921"/>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119743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94971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136979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497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136979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66950"/>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50800</xdr:rowOff>
    </xdr:from>
    <xdr:to>
      <xdr:col>68</xdr:col>
      <xdr:colOff>152400</xdr:colOff>
      <xdr:row>88</xdr:row>
      <xdr:rowOff>86179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66950"/>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35379</xdr:rowOff>
    </xdr:from>
    <xdr:to>
      <xdr:col>64</xdr:col>
      <xdr:colOff>152400</xdr:colOff>
      <xdr:row>88</xdr:row>
      <xdr:rowOff>136979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121756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町村合併後は事務事業の見直しや組織の再編整理、民間移譲、新規採用の抑制などにより職員数の削減を図ってきたが、人口減少の影響もあり人口千人当たり職員数が類似団体の平均値より上回っている状況である。本市は集落が散在していることや離島も含め広大な行政区域を有していること、業務の複雑化や業務量の増加など行政サービスを低下させないためにはそれらの事情を汲む必要があると考える。今後も多様化する行政ニーズへ対応するため様々な事情を踏まえ、適正な職員数の確保に向けて検討していく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118382</xdr:rowOff>
    </xdr:from>
    <xdr:to>
      <xdr:col>81</xdr:col>
      <xdr:colOff>44450</xdr:colOff>
      <xdr:row>67</xdr:row>
      <xdr:rowOff>2449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62482"/>
          <a:ext cx="0" cy="1427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145976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2449</xdr:rowOff>
    </xdr:from>
    <xdr:to>
      <xdr:col>81</xdr:col>
      <xdr:colOff>133350</xdr:colOff>
      <xdr:row>67</xdr:row>
      <xdr:rowOff>2449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89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33309</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0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118382</xdr:rowOff>
    </xdr:from>
    <xdr:to>
      <xdr:col>81</xdr:col>
      <xdr:colOff>133350</xdr:colOff>
      <xdr:row>58</xdr:row>
      <xdr:rowOff>118382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62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128905</xdr:rowOff>
    </xdr:from>
    <xdr:to>
      <xdr:col>81</xdr:col>
      <xdr:colOff>44450</xdr:colOff>
      <xdr:row>62</xdr:row>
      <xdr:rowOff>146141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58805"/>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102343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89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85816</xdr:rowOff>
    </xdr:from>
    <xdr:to>
      <xdr:col>81</xdr:col>
      <xdr:colOff>95250</xdr:colOff>
      <xdr:row>62</xdr:row>
      <xdr:rowOff>15966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54791</xdr:rowOff>
    </xdr:from>
    <xdr:to>
      <xdr:col>77</xdr:col>
      <xdr:colOff>44450</xdr:colOff>
      <xdr:row>62</xdr:row>
      <xdr:rowOff>128905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84691"/>
          <a:ext cx="889000" cy="7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34109</xdr:rowOff>
    </xdr:from>
    <xdr:to>
      <xdr:col>77</xdr:col>
      <xdr:colOff>95250</xdr:colOff>
      <xdr:row>61</xdr:row>
      <xdr:rowOff>135709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145886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6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3084</xdr:rowOff>
    </xdr:from>
    <xdr:to>
      <xdr:col>72</xdr:col>
      <xdr:colOff>203200</xdr:colOff>
      <xdr:row>62</xdr:row>
      <xdr:rowOff>54791</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3298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18597</xdr:rowOff>
    </xdr:from>
    <xdr:to>
      <xdr:col>73</xdr:col>
      <xdr:colOff>44450</xdr:colOff>
      <xdr:row>61</xdr:row>
      <xdr:rowOff>120197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130374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4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148681</xdr:rowOff>
    </xdr:from>
    <xdr:to>
      <xdr:col>68</xdr:col>
      <xdr:colOff>152400</xdr:colOff>
      <xdr:row>62</xdr:row>
      <xdr:rowOff>3084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07131"/>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46174</xdr:rowOff>
    </xdr:from>
    <xdr:to>
      <xdr:col>68</xdr:col>
      <xdr:colOff>203200</xdr:colOff>
      <xdr:row>61</xdr:row>
      <xdr:rowOff>147774</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157951</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165916</xdr:rowOff>
    </xdr:from>
    <xdr:to>
      <xdr:col>64</xdr:col>
      <xdr:colOff>152400</xdr:colOff>
      <xdr:row>61</xdr:row>
      <xdr:rowOff>96066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106243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95341</xdr:rowOff>
    </xdr:from>
    <xdr:to>
      <xdr:col>81</xdr:col>
      <xdr:colOff>95250</xdr:colOff>
      <xdr:row>63</xdr:row>
      <xdr:rowOff>25491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2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67418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97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78105</xdr:rowOff>
    </xdr:from>
    <xdr:to>
      <xdr:col>77</xdr:col>
      <xdr:colOff>95250</xdr:colOff>
      <xdr:row>63</xdr:row>
      <xdr:rowOff>8255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164482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9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3991</xdr:rowOff>
    </xdr:from>
    <xdr:to>
      <xdr:col>73</xdr:col>
      <xdr:colOff>44450</xdr:colOff>
      <xdr:row>62</xdr:row>
      <xdr:rowOff>105591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90368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20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123734</xdr:rowOff>
    </xdr:from>
    <xdr:to>
      <xdr:col>68</xdr:col>
      <xdr:colOff>203200</xdr:colOff>
      <xdr:row>62</xdr:row>
      <xdr:rowOff>53884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8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38661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68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97881</xdr:rowOff>
    </xdr:from>
    <xdr:to>
      <xdr:col>64</xdr:col>
      <xdr:colOff>152400</xdr:colOff>
      <xdr:row>62</xdr:row>
      <xdr:rowOff>28031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5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12808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42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継続的に実施してきた起債元金の繰上償還の効果により、前年度から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ポイント低下し、類似団体平均値を大きく下回っている。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今後は超高速ブロードバンド環境整備事業や工業団地整備事業などの大型事業の影響により、地方債発行額の増加が見込まれるため、新規地方債の発行抑制や計画的な起債元金の繰上償還などに努める。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4236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70273</xdr:rowOff>
    </xdr:from>
    <xdr:to>
      <xdr:col>81</xdr:col>
      <xdr:colOff>44450</xdr:colOff>
      <xdr:row>37</xdr:row>
      <xdr:rowOff>126577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413923"/>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158344</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126577</xdr:rowOff>
    </xdr:from>
    <xdr:to>
      <xdr:col>77</xdr:col>
      <xdr:colOff>44450</xdr:colOff>
      <xdr:row>38</xdr:row>
      <xdr:rowOff>19473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47022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14817</xdr:rowOff>
    </xdr:from>
    <xdr:to>
      <xdr:col>77</xdr:col>
      <xdr:colOff>95250</xdr:colOff>
      <xdr:row>42</xdr:row>
      <xdr:rowOff>116417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19473</xdr:rowOff>
    </xdr:from>
    <xdr:to>
      <xdr:col>72</xdr:col>
      <xdr:colOff>203200</xdr:colOff>
      <xdr:row>38</xdr:row>
      <xdr:rowOff>67733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5345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14817</xdr:rowOff>
    </xdr:from>
    <xdr:to>
      <xdr:col>73</xdr:col>
      <xdr:colOff>44450</xdr:colOff>
      <xdr:row>42</xdr:row>
      <xdr:rowOff>116417</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67733</xdr:rowOff>
    </xdr:from>
    <xdr:to>
      <xdr:col>68</xdr:col>
      <xdr:colOff>152400</xdr:colOff>
      <xdr:row>39</xdr:row>
      <xdr:rowOff>8890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58283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22860</xdr:rowOff>
    </xdr:from>
    <xdr:to>
      <xdr:col>68</xdr:col>
      <xdr:colOff>203200</xdr:colOff>
      <xdr:row>42</xdr:row>
      <xdr:rowOff>124460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19473</xdr:rowOff>
    </xdr:from>
    <xdr:to>
      <xdr:col>81</xdr:col>
      <xdr:colOff>95250</xdr:colOff>
      <xdr:row>37</xdr:row>
      <xdr:rowOff>121073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112200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284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75777</xdr:rowOff>
    </xdr:from>
    <xdr:to>
      <xdr:col>77</xdr:col>
      <xdr:colOff>95250</xdr:colOff>
      <xdr:row>38</xdr:row>
      <xdr:rowOff>5927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41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16104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18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140123</xdr:rowOff>
    </xdr:from>
    <xdr:to>
      <xdr:col>73</xdr:col>
      <xdr:colOff>44450</xdr:colOff>
      <xdr:row>38</xdr:row>
      <xdr:rowOff>70273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48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80450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252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16933</xdr:rowOff>
    </xdr:from>
    <xdr:to>
      <xdr:col>68</xdr:col>
      <xdr:colOff>203200</xdr:colOff>
      <xdr:row>38</xdr:row>
      <xdr:rowOff>118533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128710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防災行政無線デジタル化整備事業や工業団地整備事業等により、地方債の現在高、公営企業債等繰入見込額などの将来負担額が増となったものの、前年度と同様に基準財政需要額算入見込額等の充当可能財源等が将来負担額を上回っていることから将来負担比率はなしとなり、類似団体平均値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今後も公債費等義務的経費の削減を中心とする行財政改革の推進により、財政健全化に努める。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60757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553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32834</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7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60757</xdr:rowOff>
    </xdr:from>
    <xdr:to>
      <xdr:col>81</xdr:col>
      <xdr:colOff>133350</xdr:colOff>
      <xdr:row>23</xdr:row>
      <xdr:rowOff>60757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400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115892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1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143815</xdr:rowOff>
    </xdr:from>
    <xdr:to>
      <xdr:col>81</xdr:col>
      <xdr:colOff>95250</xdr:colOff>
      <xdr:row>15</xdr:row>
      <xdr:rowOff>73965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4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148641</xdr:rowOff>
    </xdr:from>
    <xdr:to>
      <xdr:col>77</xdr:col>
      <xdr:colOff>95250</xdr:colOff>
      <xdr:row>15</xdr:row>
      <xdr:rowOff>78791</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5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88968</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17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11938</xdr:rowOff>
    </xdr:from>
    <xdr:to>
      <xdr:col>73</xdr:col>
      <xdr:colOff>44450</xdr:colOff>
      <xdr:row>15</xdr:row>
      <xdr:rowOff>113538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123715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35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23520</xdr:rowOff>
    </xdr:from>
    <xdr:to>
      <xdr:col>68</xdr:col>
      <xdr:colOff>203200</xdr:colOff>
      <xdr:row>15</xdr:row>
      <xdr:rowOff>125120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135297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145136</xdr:rowOff>
    </xdr:from>
    <xdr:to>
      <xdr:col>64</xdr:col>
      <xdr:colOff>152400</xdr:colOff>
      <xdr:row>16</xdr:row>
      <xdr:rowOff>75286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85463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27,463
27,013
241.60
24,022,704
22,773,131
1,054,497
12,373,770
20,341,163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人件費総額は経験年数階層の変動等により給与費が増加して、経常収支比率は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ポイント増加しているが類似団体平均よりも下回っている。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今後も国や県の基準に沿った給与制度の確立や人員の適正配置等を継続して行い改善に努める。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167822</xdr:rowOff>
    </xdr:from>
    <xdr:to>
      <xdr:col>24</xdr:col>
      <xdr:colOff>25400</xdr:colOff>
      <xdr:row>41</xdr:row>
      <xdr:rowOff>15422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25672"/>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158949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1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15422</xdr:rowOff>
    </xdr:from>
    <xdr:to>
      <xdr:col>24</xdr:col>
      <xdr:colOff>114300</xdr:colOff>
      <xdr:row>41</xdr:row>
      <xdr:rowOff>15422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4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82749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167822</xdr:rowOff>
    </xdr:from>
    <xdr:to>
      <xdr:col>24</xdr:col>
      <xdr:colOff>114300</xdr:colOff>
      <xdr:row>33</xdr:row>
      <xdr:rowOff>167822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25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34</xdr:row>
      <xdr:rowOff>148772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563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29028</xdr:rowOff>
    </xdr:from>
    <xdr:to>
      <xdr:col>19</xdr:col>
      <xdr:colOff>187325</xdr:colOff>
      <xdr:row>34</xdr:row>
      <xdr:rowOff>127000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583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91622</xdr:rowOff>
    </xdr:from>
    <xdr:to>
      <xdr:col>15</xdr:col>
      <xdr:colOff>98425</xdr:colOff>
      <xdr:row>34</xdr:row>
      <xdr:rowOff>29028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494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89807</xdr:rowOff>
    </xdr:from>
    <xdr:to>
      <xdr:col>15</xdr:col>
      <xdr:colOff>149225</xdr:colOff>
      <xdr:row>36</xdr:row>
      <xdr:rowOff>19957</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4734</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7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91622</xdr:rowOff>
    </xdr:from>
    <xdr:to>
      <xdr:col>11</xdr:col>
      <xdr:colOff>9525</xdr:colOff>
      <xdr:row>33</xdr:row>
      <xdr:rowOff>146050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7494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111578</xdr:rowOff>
    </xdr:from>
    <xdr:to>
      <xdr:col>11</xdr:col>
      <xdr:colOff>60325</xdr:colOff>
      <xdr:row>36</xdr:row>
      <xdr:rowOff>41728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26505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78922</xdr:rowOff>
    </xdr:from>
    <xdr:to>
      <xdr:col>6</xdr:col>
      <xdr:colOff>171450</xdr:colOff>
      <xdr:row>36</xdr:row>
      <xdr:rowOff>9072</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165299</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97972</xdr:rowOff>
    </xdr:from>
    <xdr:to>
      <xdr:col>24</xdr:col>
      <xdr:colOff>76200</xdr:colOff>
      <xdr:row>35</xdr:row>
      <xdr:rowOff>28122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2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114499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149678</xdr:rowOff>
    </xdr:from>
    <xdr:to>
      <xdr:col>15</xdr:col>
      <xdr:colOff>149225</xdr:colOff>
      <xdr:row>34</xdr:row>
      <xdr:rowOff>79828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90005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40822</xdr:rowOff>
    </xdr:from>
    <xdr:to>
      <xdr:col>11</xdr:col>
      <xdr:colOff>60325</xdr:colOff>
      <xdr:row>33</xdr:row>
      <xdr:rowOff>142422</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6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152599</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46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物件費は税務、福祉関連の委託料等の経費が増加したこともあり、前年度比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ポイントの増となり、類似団体平均を上回っている。今後は施設管理費や各種委託料の増加が見込まれることから、事務事業の見直し、施設の統廃合を推進し、物件費の抑制に努める。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63500</xdr:rowOff>
    </xdr:from>
    <xdr:to>
      <xdr:col>82</xdr:col>
      <xdr:colOff>107950</xdr:colOff>
      <xdr:row>21</xdr:row>
      <xdr:rowOff>44450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0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16527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44450</xdr:rowOff>
    </xdr:from>
    <xdr:to>
      <xdr:col>82</xdr:col>
      <xdr:colOff>196850</xdr:colOff>
      <xdr:row>21</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149877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63500</xdr:rowOff>
    </xdr:from>
    <xdr:to>
      <xdr:col>82</xdr:col>
      <xdr:colOff>196850</xdr:colOff>
      <xdr:row>12</xdr:row>
      <xdr:rowOff>63500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95250</xdr:rowOff>
    </xdr:from>
    <xdr:to>
      <xdr:col>82</xdr:col>
      <xdr:colOff>107950</xdr:colOff>
      <xdr:row>17</xdr:row>
      <xdr:rowOff>158750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0099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88900</xdr:rowOff>
    </xdr:from>
    <xdr:to>
      <xdr:col>82</xdr:col>
      <xdr:colOff>158750</xdr:colOff>
      <xdr:row>17</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57150</xdr:rowOff>
    </xdr:from>
    <xdr:to>
      <xdr:col>78</xdr:col>
      <xdr:colOff>69850</xdr:colOff>
      <xdr:row>17</xdr:row>
      <xdr:rowOff>95250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97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63500</xdr:rowOff>
    </xdr:from>
    <xdr:to>
      <xdr:col>78</xdr:col>
      <xdr:colOff>120650</xdr:colOff>
      <xdr:row>16</xdr:row>
      <xdr:rowOff>165100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3827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17</xdr:row>
      <xdr:rowOff>57150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32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38100</xdr:rowOff>
    </xdr:from>
    <xdr:to>
      <xdr:col>69</xdr:col>
      <xdr:colOff>92075</xdr:colOff>
      <xdr:row>16</xdr:row>
      <xdr:rowOff>88900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78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107950</xdr:rowOff>
    </xdr:from>
    <xdr:to>
      <xdr:col>69</xdr:col>
      <xdr:colOff>142875</xdr:colOff>
      <xdr:row>16</xdr:row>
      <xdr:rowOff>38100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22877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107950</xdr:rowOff>
    </xdr:from>
    <xdr:to>
      <xdr:col>82</xdr:col>
      <xdr:colOff>158750</xdr:colOff>
      <xdr:row>18</xdr:row>
      <xdr:rowOff>38100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80027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44450</xdr:rowOff>
    </xdr:from>
    <xdr:to>
      <xdr:col>78</xdr:col>
      <xdr:colOff>120650</xdr:colOff>
      <xdr:row>17</xdr:row>
      <xdr:rowOff>146050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130827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6350</xdr:rowOff>
    </xdr:from>
    <xdr:to>
      <xdr:col>74</xdr:col>
      <xdr:colOff>31750</xdr:colOff>
      <xdr:row>17</xdr:row>
      <xdr:rowOff>107950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158750</xdr:rowOff>
    </xdr:from>
    <xdr:to>
      <xdr:col>65</xdr:col>
      <xdr:colOff>53975</xdr:colOff>
      <xdr:row>16</xdr:row>
      <xdr:rowOff>88900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73677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児童福祉事業等で減となっているが、障害福祉事業等の増により全体では前年度からの増減はなかった。類似団体平均を下回っているが増加傾向にあるため、今後も被生活保護者や児童扶養手当受給者の自立に向けた支援等を行い、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62</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383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45357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646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146249</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74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2722</xdr:rowOff>
    </xdr:from>
    <xdr:to>
      <xdr:col>24</xdr:col>
      <xdr:colOff>76200</xdr:colOff>
      <xdr:row>57</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151493</xdr:rowOff>
    </xdr:from>
    <xdr:to>
      <xdr:col>19</xdr:col>
      <xdr:colOff>187325</xdr:colOff>
      <xdr:row>56</xdr:row>
      <xdr:rowOff>45357</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581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108857</xdr:rowOff>
    </xdr:from>
    <xdr:to>
      <xdr:col>20</xdr:col>
      <xdr:colOff>38100</xdr:colOff>
      <xdr:row>57</xdr:row>
      <xdr:rowOff>39007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151493</xdr:rowOff>
    </xdr:from>
    <xdr:to>
      <xdr:col>15</xdr:col>
      <xdr:colOff>98425</xdr:colOff>
      <xdr:row>56</xdr:row>
      <xdr:rowOff>29028</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5812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29028</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100693</xdr:rowOff>
    </xdr:from>
    <xdr:to>
      <xdr:col>15</xdr:col>
      <xdr:colOff>149225</xdr:colOff>
      <xdr:row>56</xdr:row>
      <xdr:rowOff>30843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介護保険特別会計繰出金等の増により前年度比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ポイントの増となり、類似団体平均を上回っている。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特別会計においては独立採算の原則により、使用料・保険料等の適正化を図り、普通会計の負担減に努める。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2528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138430</xdr:rowOff>
    </xdr:from>
    <xdr:to>
      <xdr:col>82</xdr:col>
      <xdr:colOff>107950</xdr:colOff>
      <xdr:row>58</xdr:row>
      <xdr:rowOff>35560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911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58</xdr:row>
      <xdr:rowOff>20320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911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20320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0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167640</xdr:rowOff>
    </xdr:from>
    <xdr:to>
      <xdr:col>74</xdr:col>
      <xdr:colOff>31750</xdr:colOff>
      <xdr:row>57</xdr:row>
      <xdr:rowOff>97790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107967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58</xdr:row>
      <xdr:rowOff>20320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90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137160</xdr:rowOff>
    </xdr:from>
    <xdr:to>
      <xdr:col>69</xdr:col>
      <xdr:colOff>142875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77487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140970</xdr:rowOff>
    </xdr:from>
    <xdr:to>
      <xdr:col>65</xdr:col>
      <xdr:colOff>53975</xdr:colOff>
      <xdr:row>58</xdr:row>
      <xdr:rowOff>71120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55897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補助費は上水道事業会計等の補助金で増額となり、経常収支比率も</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ポイントの増となった。類似団体平均を下回ってはいるが、今後も補助事業の見直しを進めるとともに、実績・効果の低い事業の縮小・廃止を行い、補助費等の縮減に努める。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50800</xdr:rowOff>
    </xdr:from>
    <xdr:to>
      <xdr:col>82</xdr:col>
      <xdr:colOff>107950</xdr:colOff>
      <xdr:row>40</xdr:row>
      <xdr:rowOff>50800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537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137177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50800</xdr:rowOff>
    </xdr:from>
    <xdr:to>
      <xdr:col>82</xdr:col>
      <xdr:colOff>196850</xdr:colOff>
      <xdr:row>32</xdr:row>
      <xdr:rowOff>50800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111760</xdr:rowOff>
    </xdr:from>
    <xdr:to>
      <xdr:col>82</xdr:col>
      <xdr:colOff>107950</xdr:colOff>
      <xdr:row>35</xdr:row>
      <xdr:rowOff>46990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59410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158767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100330</xdr:rowOff>
    </xdr:from>
    <xdr:to>
      <xdr:col>78</xdr:col>
      <xdr:colOff>69850</xdr:colOff>
      <xdr:row>34</xdr:row>
      <xdr:rowOff>111760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57581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22860</xdr:rowOff>
    </xdr:from>
    <xdr:to>
      <xdr:col>78</xdr:col>
      <xdr:colOff>120650</xdr:colOff>
      <xdr:row>36</xdr:row>
      <xdr:rowOff>124460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109237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31750</xdr:rowOff>
    </xdr:from>
    <xdr:to>
      <xdr:col>73</xdr:col>
      <xdr:colOff>180975</xdr:colOff>
      <xdr:row>33</xdr:row>
      <xdr:rowOff>100330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568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148590</xdr:rowOff>
    </xdr:from>
    <xdr:to>
      <xdr:col>74</xdr:col>
      <xdr:colOff>31750</xdr:colOff>
      <xdr:row>36</xdr:row>
      <xdr:rowOff>78740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63517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31750</xdr:rowOff>
    </xdr:from>
    <xdr:to>
      <xdr:col>69</xdr:col>
      <xdr:colOff>92075</xdr:colOff>
      <xdr:row>33</xdr:row>
      <xdr:rowOff>39370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568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125730</xdr:rowOff>
    </xdr:from>
    <xdr:to>
      <xdr:col>69</xdr:col>
      <xdr:colOff>142875</xdr:colOff>
      <xdr:row>36</xdr:row>
      <xdr:rowOff>55880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40657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143527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167640</xdr:rowOff>
    </xdr:from>
    <xdr:to>
      <xdr:col>82</xdr:col>
      <xdr:colOff>158750</xdr:colOff>
      <xdr:row>35</xdr:row>
      <xdr:rowOff>97790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12717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60960</xdr:rowOff>
    </xdr:from>
    <xdr:to>
      <xdr:col>78</xdr:col>
      <xdr:colOff>120650</xdr:colOff>
      <xdr:row>34</xdr:row>
      <xdr:rowOff>162560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565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49530</xdr:rowOff>
    </xdr:from>
    <xdr:to>
      <xdr:col>74</xdr:col>
      <xdr:colOff>31750</xdr:colOff>
      <xdr:row>33</xdr:row>
      <xdr:rowOff>151130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161307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152400</xdr:rowOff>
    </xdr:from>
    <xdr:to>
      <xdr:col>69</xdr:col>
      <xdr:colOff>142875</xdr:colOff>
      <xdr:row>33</xdr:row>
      <xdr:rowOff>82550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92727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160020</xdr:rowOff>
    </xdr:from>
    <xdr:to>
      <xdr:col>65</xdr:col>
      <xdr:colOff>53975</xdr:colOff>
      <xdr:row>33</xdr:row>
      <xdr:rowOff>90170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56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100347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541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合併より継続して行ってきた繰上償還の効果により前年度比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ポイントの減となり類似団体平均を下回っている。今後は、現在行っている大型事業の元金償還が始まることから公債費の増加を見込み、繰上償還や起債発行の抑制を図り、公債費の抑制に努める。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40132</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74114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12209</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40132</xdr:rowOff>
    </xdr:from>
    <xdr:to>
      <xdr:col>24</xdr:col>
      <xdr:colOff>114300</xdr:colOff>
      <xdr:row>80</xdr:row>
      <xdr:rowOff>40132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106426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987800" y="13303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106426</xdr:rowOff>
    </xdr:from>
    <xdr:to>
      <xdr:col>19</xdr:col>
      <xdr:colOff>187325</xdr:colOff>
      <xdr:row>78</xdr:row>
      <xdr:rowOff>8128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098800" y="13308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106426</xdr:rowOff>
    </xdr:from>
    <xdr:to>
      <xdr:col>15</xdr:col>
      <xdr:colOff>98425</xdr:colOff>
      <xdr:row>78</xdr:row>
      <xdr:rowOff>8128</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33080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16763</xdr:rowOff>
    </xdr:from>
    <xdr:to>
      <xdr:col>15</xdr:col>
      <xdr:colOff>149225</xdr:colOff>
      <xdr:row>78</xdr:row>
      <xdr:rowOff>118363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103140</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106426</xdr:rowOff>
    </xdr:from>
    <xdr:to>
      <xdr:col>11</xdr:col>
      <xdr:colOff>9525</xdr:colOff>
      <xdr:row>77</xdr:row>
      <xdr:rowOff>120142</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1320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7620</xdr:rowOff>
    </xdr:from>
    <xdr:to>
      <xdr:col>11</xdr:col>
      <xdr:colOff>60325</xdr:colOff>
      <xdr:row>78</xdr:row>
      <xdr:rowOff>109220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93997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67581</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309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55626</xdr:rowOff>
    </xdr:from>
    <xdr:to>
      <xdr:col>20</xdr:col>
      <xdr:colOff>38100</xdr:colOff>
      <xdr:row>77</xdr:row>
      <xdr:rowOff>157226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69105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55626</xdr:rowOff>
    </xdr:from>
    <xdr:to>
      <xdr:col>11</xdr:col>
      <xdr:colOff>60325</xdr:colOff>
      <xdr:row>77</xdr:row>
      <xdr:rowOff>157226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167403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69342</xdr:rowOff>
    </xdr:from>
    <xdr:to>
      <xdr:col>6</xdr:col>
      <xdr:colOff>171450</xdr:colOff>
      <xdr:row>77</xdr:row>
      <xdr:rowOff>170942</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9669</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補助費、繰出金等の増により前年度比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増となった。類似団体平均を下回っているが近年増加傾向にある。今後も老朽化した公共施設の維持費や管理費の増加に伴って経常収支比率も増加して行くことか見込まれるため、引き続き事業の見直しや施設の統廃合を推進し、経常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37846</xdr:rowOff>
    </xdr:from>
    <xdr:to>
      <xdr:col>82</xdr:col>
      <xdr:colOff>107950</xdr:colOff>
      <xdr:row>80</xdr:row>
      <xdr:rowOff>17272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896596"/>
          <a:ext cx="0" cy="83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160799</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0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17272</xdr:rowOff>
    </xdr:from>
    <xdr:to>
      <xdr:col>82</xdr:col>
      <xdr:colOff>196850</xdr:colOff>
      <xdr:row>80</xdr:row>
      <xdr:rowOff>17272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73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124223</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37846</xdr:rowOff>
    </xdr:from>
    <xdr:to>
      <xdr:col>82</xdr:col>
      <xdr:colOff>196850</xdr:colOff>
      <xdr:row>75</xdr:row>
      <xdr:rowOff>37846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138430</xdr:rowOff>
    </xdr:from>
    <xdr:to>
      <xdr:col>82</xdr:col>
      <xdr:colOff>107950</xdr:colOff>
      <xdr:row>76</xdr:row>
      <xdr:rowOff>104139</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2997180"/>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159004</xdr:rowOff>
    </xdr:from>
    <xdr:to>
      <xdr:col>78</xdr:col>
      <xdr:colOff>69850</xdr:colOff>
      <xdr:row>75</xdr:row>
      <xdr:rowOff>138430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4782800" y="1284630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170434</xdr:rowOff>
    </xdr:from>
    <xdr:to>
      <xdr:col>73</xdr:col>
      <xdr:colOff>180975</xdr:colOff>
      <xdr:row>74</xdr:row>
      <xdr:rowOff>159004</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268628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170434</xdr:rowOff>
    </xdr:from>
    <xdr:to>
      <xdr:col>69</xdr:col>
      <xdr:colOff>92075</xdr:colOff>
      <xdr:row>74</xdr:row>
      <xdr:rowOff>26416</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004800" y="126862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169435</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69867</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87630</xdr:rowOff>
    </xdr:from>
    <xdr:to>
      <xdr:col>78</xdr:col>
      <xdr:colOff>120650</xdr:colOff>
      <xdr:row>76</xdr:row>
      <xdr:rowOff>17780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27957</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108204</xdr:rowOff>
    </xdr:from>
    <xdr:to>
      <xdr:col>74</xdr:col>
      <xdr:colOff>31750</xdr:colOff>
      <xdr:row>75</xdr:row>
      <xdr:rowOff>38354</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2795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48531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256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119634</xdr:rowOff>
    </xdr:from>
    <xdr:to>
      <xdr:col>69</xdr:col>
      <xdr:colOff>142875</xdr:colOff>
      <xdr:row>74</xdr:row>
      <xdr:rowOff>49784</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26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59961</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240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147066</xdr:rowOff>
    </xdr:from>
    <xdr:to>
      <xdr:col>65</xdr:col>
      <xdr:colOff>53975</xdr:colOff>
      <xdr:row>74</xdr:row>
      <xdr:rowOff>77216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87393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88639</xdr:rowOff>
    </xdr:from>
    <xdr:to>
      <xdr:col>29</xdr:col>
      <xdr:colOff>127000</xdr:colOff>
      <xdr:row>20</xdr:row>
      <xdr:rowOff>99056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93664"/>
          <a:ext cx="0" cy="1382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71133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99056</xdr:rowOff>
    </xdr:from>
    <xdr:to>
      <xdr:col>30</xdr:col>
      <xdr:colOff>25400</xdr:colOff>
      <xdr:row>20</xdr:row>
      <xdr:rowOff>99056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56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3566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3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88639</xdr:rowOff>
    </xdr:from>
    <xdr:to>
      <xdr:col>30</xdr:col>
      <xdr:colOff>25400</xdr:colOff>
      <xdr:row>12</xdr:row>
      <xdr:rowOff>88639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936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87724</xdr:rowOff>
    </xdr:from>
    <xdr:to>
      <xdr:col>29</xdr:col>
      <xdr:colOff>127000</xdr:colOff>
      <xdr:row>15</xdr:row>
      <xdr:rowOff>159505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07099"/>
          <a:ext cx="647700" cy="71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65090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93013</xdr:rowOff>
    </xdr:from>
    <xdr:to>
      <xdr:col>29</xdr:col>
      <xdr:colOff>177800</xdr:colOff>
      <xdr:row>17</xdr:row>
      <xdr:rowOff>23163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159505</xdr:rowOff>
    </xdr:from>
    <xdr:to>
      <xdr:col>26</xdr:col>
      <xdr:colOff>50800</xdr:colOff>
      <xdr:row>16</xdr:row>
      <xdr:rowOff>23618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78880"/>
          <a:ext cx="698500" cy="35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155160</xdr:rowOff>
    </xdr:from>
    <xdr:to>
      <xdr:col>26</xdr:col>
      <xdr:colOff>101600</xdr:colOff>
      <xdr:row>17</xdr:row>
      <xdr:rowOff>85310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70087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3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23618</xdr:rowOff>
    </xdr:from>
    <xdr:to>
      <xdr:col>22</xdr:col>
      <xdr:colOff>114300</xdr:colOff>
      <xdr:row>16</xdr:row>
      <xdr:rowOff>68963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14443"/>
          <a:ext cx="698500" cy="45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6896</xdr:rowOff>
    </xdr:from>
    <xdr:to>
      <xdr:col>22</xdr:col>
      <xdr:colOff>165100</xdr:colOff>
      <xdr:row>17</xdr:row>
      <xdr:rowOff>108496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93273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5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55149</xdr:rowOff>
    </xdr:from>
    <xdr:to>
      <xdr:col>18</xdr:col>
      <xdr:colOff>177800</xdr:colOff>
      <xdr:row>16</xdr:row>
      <xdr:rowOff>68963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45974"/>
          <a:ext cx="698500" cy="13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1769</xdr:rowOff>
    </xdr:from>
    <xdr:to>
      <xdr:col>19</xdr:col>
      <xdr:colOff>38100</xdr:colOff>
      <xdr:row>17</xdr:row>
      <xdr:rowOff>103369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6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88146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5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161070</xdr:rowOff>
    </xdr:from>
    <xdr:to>
      <xdr:col>15</xdr:col>
      <xdr:colOff>101600</xdr:colOff>
      <xdr:row>17</xdr:row>
      <xdr:rowOff>91220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36924</xdr:rowOff>
    </xdr:from>
    <xdr:to>
      <xdr:col>29</xdr:col>
      <xdr:colOff>177800</xdr:colOff>
      <xdr:row>15</xdr:row>
      <xdr:rowOff>138524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5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53451</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0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108705</xdr:rowOff>
    </xdr:from>
    <xdr:to>
      <xdr:col>26</xdr:col>
      <xdr:colOff>101600</xdr:colOff>
      <xdr:row>16</xdr:row>
      <xdr:rowOff>38855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28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49032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96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144268</xdr:rowOff>
    </xdr:from>
    <xdr:to>
      <xdr:col>22</xdr:col>
      <xdr:colOff>165100</xdr:colOff>
      <xdr:row>16</xdr:row>
      <xdr:rowOff>74418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63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84595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3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18163</xdr:rowOff>
    </xdr:from>
    <xdr:to>
      <xdr:col>19</xdr:col>
      <xdr:colOff>38100</xdr:colOff>
      <xdr:row>16</xdr:row>
      <xdr:rowOff>119763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08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129940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7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4349</xdr:rowOff>
    </xdr:from>
    <xdr:to>
      <xdr:col>15</xdr:col>
      <xdr:colOff>101600</xdr:colOff>
      <xdr:row>16</xdr:row>
      <xdr:rowOff>105949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95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116126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6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65278</xdr:rowOff>
    </xdr:from>
    <xdr:to>
      <xdr:col>29</xdr:col>
      <xdr:colOff>127000</xdr:colOff>
      <xdr:row>37</xdr:row>
      <xdr:rowOff>245434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89828"/>
          <a:ext cx="0" cy="1380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255611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8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245434</xdr:rowOff>
    </xdr:from>
    <xdr:to>
      <xdr:col>30</xdr:col>
      <xdr:colOff>25400</xdr:colOff>
      <xdr:row>37</xdr:row>
      <xdr:rowOff>245434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70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323105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65278</xdr:rowOff>
    </xdr:from>
    <xdr:to>
      <xdr:col>30</xdr:col>
      <xdr:colOff>25400</xdr:colOff>
      <xdr:row>33</xdr:row>
      <xdr:rowOff>65278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89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228898</xdr:rowOff>
    </xdr:from>
    <xdr:to>
      <xdr:col>29</xdr:col>
      <xdr:colOff>127000</xdr:colOff>
      <xdr:row>37</xdr:row>
      <xdr:rowOff>245434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7353598"/>
          <a:ext cx="647700" cy="16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275797</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5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87820</xdr:rowOff>
    </xdr:from>
    <xdr:to>
      <xdr:col>29</xdr:col>
      <xdr:colOff>177800</xdr:colOff>
      <xdr:row>35</xdr:row>
      <xdr:rowOff>189420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98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107741</xdr:rowOff>
    </xdr:from>
    <xdr:to>
      <xdr:col>26</xdr:col>
      <xdr:colOff>50800</xdr:colOff>
      <xdr:row>37</xdr:row>
      <xdr:rowOff>228898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232441"/>
          <a:ext cx="698500" cy="121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85154</xdr:rowOff>
    </xdr:from>
    <xdr:to>
      <xdr:col>26</xdr:col>
      <xdr:colOff>101600</xdr:colOff>
      <xdr:row>35</xdr:row>
      <xdr:rowOff>186754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5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196931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64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94311</xdr:rowOff>
    </xdr:from>
    <xdr:to>
      <xdr:col>22</xdr:col>
      <xdr:colOff>114300</xdr:colOff>
      <xdr:row>37</xdr:row>
      <xdr:rowOff>107741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219011"/>
          <a:ext cx="698500" cy="13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84982</xdr:rowOff>
    </xdr:from>
    <xdr:to>
      <xdr:col>22</xdr:col>
      <xdr:colOff>165100</xdr:colOff>
      <xdr:row>35</xdr:row>
      <xdr:rowOff>186582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95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196759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6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82080</xdr:rowOff>
    </xdr:from>
    <xdr:to>
      <xdr:col>18</xdr:col>
      <xdr:colOff>177800</xdr:colOff>
      <xdr:row>37</xdr:row>
      <xdr:rowOff>94311</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206780"/>
          <a:ext cx="698500" cy="1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81362</xdr:rowOff>
    </xdr:from>
    <xdr:to>
      <xdr:col>19</xdr:col>
      <xdr:colOff>38100</xdr:colOff>
      <xdr:row>35</xdr:row>
      <xdr:rowOff>182962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917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193139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6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60179</xdr:rowOff>
    </xdr:from>
    <xdr:to>
      <xdr:col>15</xdr:col>
      <xdr:colOff>101600</xdr:colOff>
      <xdr:row>35</xdr:row>
      <xdr:rowOff>161779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70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171956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3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194634</xdr:rowOff>
    </xdr:from>
    <xdr:to>
      <xdr:col>29</xdr:col>
      <xdr:colOff>177800</xdr:colOff>
      <xdr:row>37</xdr:row>
      <xdr:rowOff>296234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319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103211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22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178098</xdr:rowOff>
    </xdr:from>
    <xdr:to>
      <xdr:col>26</xdr:col>
      <xdr:colOff>101600</xdr:colOff>
      <xdr:row>37</xdr:row>
      <xdr:rowOff>279698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302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264475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89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56941</xdr:rowOff>
    </xdr:from>
    <xdr:to>
      <xdr:col>22</xdr:col>
      <xdr:colOff>165100</xdr:colOff>
      <xdr:row>37</xdr:row>
      <xdr:rowOff>158541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181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143318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26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43511</xdr:rowOff>
    </xdr:from>
    <xdr:to>
      <xdr:col>19</xdr:col>
      <xdr:colOff>38100</xdr:colOff>
      <xdr:row>37</xdr:row>
      <xdr:rowOff>145111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68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129888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5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31280</xdr:rowOff>
    </xdr:from>
    <xdr:to>
      <xdr:col>15</xdr:col>
      <xdr:colOff>101600</xdr:colOff>
      <xdr:row>37</xdr:row>
      <xdr:rowOff>132880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5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117657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27,463
27,013
241.60
24,022,704
22,773,131
1,054,497
12,373,770
20,341,163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54465</xdr:rowOff>
    </xdr:from>
    <xdr:to>
      <xdr:col>24</xdr:col>
      <xdr:colOff>62865</xdr:colOff>
      <xdr:row>38</xdr:row>
      <xdr:rowOff>30788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97965"/>
          <a:ext cx="1270" cy="1347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34615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30788</xdr:rowOff>
    </xdr:from>
    <xdr:to>
      <xdr:col>24</xdr:col>
      <xdr:colOff>152400</xdr:colOff>
      <xdr:row>38</xdr:row>
      <xdr:rowOff>30788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73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54465</xdr:rowOff>
    </xdr:from>
    <xdr:to>
      <xdr:col>24</xdr:col>
      <xdr:colOff>152400</xdr:colOff>
      <xdr:row>30</xdr:row>
      <xdr:rowOff>54465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97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14836</xdr:rowOff>
    </xdr:from>
    <xdr:to>
      <xdr:col>24</xdr:col>
      <xdr:colOff>63500</xdr:colOff>
      <xdr:row>33</xdr:row>
      <xdr:rowOff>67691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72686"/>
          <a:ext cx="838200" cy="5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117733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7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139306</xdr:rowOff>
    </xdr:from>
    <xdr:to>
      <xdr:col>24</xdr:col>
      <xdr:colOff>114300</xdr:colOff>
      <xdr:row>35</xdr:row>
      <xdr:rowOff>69456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67691</xdr:rowOff>
    </xdr:from>
    <xdr:to>
      <xdr:col>19</xdr:col>
      <xdr:colOff>177800</xdr:colOff>
      <xdr:row>33</xdr:row>
      <xdr:rowOff>104741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25541"/>
          <a:ext cx="889000" cy="3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25317</xdr:rowOff>
    </xdr:from>
    <xdr:to>
      <xdr:col>20</xdr:col>
      <xdr:colOff>38100</xdr:colOff>
      <xdr:row>35</xdr:row>
      <xdr:rowOff>126917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118044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104741</xdr:rowOff>
    </xdr:from>
    <xdr:to>
      <xdr:col>15</xdr:col>
      <xdr:colOff>50800</xdr:colOff>
      <xdr:row>33</xdr:row>
      <xdr:rowOff>144942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62591"/>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42021</xdr:rowOff>
    </xdr:from>
    <xdr:to>
      <xdr:col>15</xdr:col>
      <xdr:colOff>101600</xdr:colOff>
      <xdr:row>35</xdr:row>
      <xdr:rowOff>143621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134748</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144942</xdr:rowOff>
    </xdr:from>
    <xdr:to>
      <xdr:col>10</xdr:col>
      <xdr:colOff>114300</xdr:colOff>
      <xdr:row>33</xdr:row>
      <xdr:rowOff>152943</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80279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23961</xdr:rowOff>
    </xdr:from>
    <xdr:to>
      <xdr:col>10</xdr:col>
      <xdr:colOff>165100</xdr:colOff>
      <xdr:row>35</xdr:row>
      <xdr:rowOff>125561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116688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19895</xdr:rowOff>
    </xdr:from>
    <xdr:to>
      <xdr:col>6</xdr:col>
      <xdr:colOff>38100</xdr:colOff>
      <xdr:row>35</xdr:row>
      <xdr:rowOff>121495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2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112622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135486</xdr:rowOff>
    </xdr:from>
    <xdr:to>
      <xdr:col>24</xdr:col>
      <xdr:colOff>114300</xdr:colOff>
      <xdr:row>33</xdr:row>
      <xdr:rowOff>65636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158363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7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16891</xdr:rowOff>
    </xdr:from>
    <xdr:to>
      <xdr:col>20</xdr:col>
      <xdr:colOff>38100</xdr:colOff>
      <xdr:row>33</xdr:row>
      <xdr:rowOff>118491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67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135018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449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53941</xdr:rowOff>
    </xdr:from>
    <xdr:to>
      <xdr:col>15</xdr:col>
      <xdr:colOff>101600</xdr:colOff>
      <xdr:row>33</xdr:row>
      <xdr:rowOff>155541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7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618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48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94142</xdr:rowOff>
    </xdr:from>
    <xdr:to>
      <xdr:col>10</xdr:col>
      <xdr:colOff>165100</xdr:colOff>
      <xdr:row>34</xdr:row>
      <xdr:rowOff>24292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5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40819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52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102143</xdr:rowOff>
    </xdr:from>
    <xdr:to>
      <xdr:col>6</xdr:col>
      <xdr:colOff>38100</xdr:colOff>
      <xdr:row>34</xdr:row>
      <xdr:rowOff>32293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5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48820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53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1816</xdr:rowOff>
    </xdr:from>
    <xdr:to>
      <xdr:col>24</xdr:col>
      <xdr:colOff>62865</xdr:colOff>
      <xdr:row>59</xdr:row>
      <xdr:rowOff>131458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74316"/>
          <a:ext cx="1270" cy="16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135285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131458</xdr:rowOff>
    </xdr:from>
    <xdr:to>
      <xdr:col>24</xdr:col>
      <xdr:colOff>152400</xdr:colOff>
      <xdr:row>59</xdr:row>
      <xdr:rowOff>131458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4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119943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4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1816</xdr:rowOff>
    </xdr:from>
    <xdr:to>
      <xdr:col>24</xdr:col>
      <xdr:colOff>152400</xdr:colOff>
      <xdr:row>50</xdr:row>
      <xdr:rowOff>1816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7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7772</xdr:rowOff>
    </xdr:from>
    <xdr:to>
      <xdr:col>24</xdr:col>
      <xdr:colOff>63500</xdr:colOff>
      <xdr:row>56</xdr:row>
      <xdr:rowOff>22911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608972"/>
          <a:ext cx="838200" cy="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141838</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43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163411</xdr:rowOff>
    </xdr:from>
    <xdr:to>
      <xdr:col>24</xdr:col>
      <xdr:colOff>114300</xdr:colOff>
      <xdr:row>57</xdr:row>
      <xdr:rowOff>93561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7772</xdr:rowOff>
    </xdr:from>
    <xdr:to>
      <xdr:col>19</xdr:col>
      <xdr:colOff>177800</xdr:colOff>
      <xdr:row>56</xdr:row>
      <xdr:rowOff>132931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08972"/>
          <a:ext cx="889000" cy="12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65329</xdr:rowOff>
    </xdr:from>
    <xdr:to>
      <xdr:col>20</xdr:col>
      <xdr:colOff>38100</xdr:colOff>
      <xdr:row>57</xdr:row>
      <xdr:rowOff>166929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158056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132931</xdr:rowOff>
    </xdr:from>
    <xdr:to>
      <xdr:col>15</xdr:col>
      <xdr:colOff>50800</xdr:colOff>
      <xdr:row>56</xdr:row>
      <xdr:rowOff>150584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34131"/>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167957</xdr:rowOff>
    </xdr:from>
    <xdr:to>
      <xdr:col>15</xdr:col>
      <xdr:colOff>101600</xdr:colOff>
      <xdr:row>58</xdr:row>
      <xdr:rowOff>98107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89234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150584</xdr:rowOff>
    </xdr:from>
    <xdr:to>
      <xdr:col>10</xdr:col>
      <xdr:colOff>114300</xdr:colOff>
      <xdr:row>57</xdr:row>
      <xdr:rowOff>136995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51784"/>
          <a:ext cx="889000" cy="15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162916</xdr:rowOff>
    </xdr:from>
    <xdr:to>
      <xdr:col>10</xdr:col>
      <xdr:colOff>165100</xdr:colOff>
      <xdr:row>58</xdr:row>
      <xdr:rowOff>93066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84193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0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33248</xdr:rowOff>
    </xdr:from>
    <xdr:to>
      <xdr:col>6</xdr:col>
      <xdr:colOff>38100</xdr:colOff>
      <xdr:row>58</xdr:row>
      <xdr:rowOff>134848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125975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7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143561</xdr:rowOff>
    </xdr:from>
    <xdr:to>
      <xdr:col>24</xdr:col>
      <xdr:colOff>114300</xdr:colOff>
      <xdr:row>56</xdr:row>
      <xdr:rowOff>73711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7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166438</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2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128422</xdr:rowOff>
    </xdr:from>
    <xdr:to>
      <xdr:col>20</xdr:col>
      <xdr:colOff>38100</xdr:colOff>
      <xdr:row>56</xdr:row>
      <xdr:rowOff>58572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75099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33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82131</xdr:rowOff>
    </xdr:from>
    <xdr:to>
      <xdr:col>15</xdr:col>
      <xdr:colOff>101600</xdr:colOff>
      <xdr:row>57</xdr:row>
      <xdr:rowOff>12281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8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28808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5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99784</xdr:rowOff>
    </xdr:from>
    <xdr:to>
      <xdr:col>10</xdr:col>
      <xdr:colOff>165100</xdr:colOff>
      <xdr:row>57</xdr:row>
      <xdr:rowOff>29934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0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46461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86195</xdr:rowOff>
    </xdr:from>
    <xdr:to>
      <xdr:col>6</xdr:col>
      <xdr:colOff>38100</xdr:colOff>
      <xdr:row>58</xdr:row>
      <xdr:rowOff>16345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32872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158217</xdr:rowOff>
    </xdr:from>
    <xdr:to>
      <xdr:col>24</xdr:col>
      <xdr:colOff>62865</xdr:colOff>
      <xdr:row>78</xdr:row>
      <xdr:rowOff>91999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88267"/>
          <a:ext cx="1270" cy="1476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95826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91999</xdr:rowOff>
    </xdr:from>
    <xdr:to>
      <xdr:col>24</xdr:col>
      <xdr:colOff>152400</xdr:colOff>
      <xdr:row>78</xdr:row>
      <xdr:rowOff>91999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65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104894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6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158217</xdr:rowOff>
    </xdr:from>
    <xdr:to>
      <xdr:col>24</xdr:col>
      <xdr:colOff>152400</xdr:colOff>
      <xdr:row>69</xdr:row>
      <xdr:rowOff>158217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88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82474</xdr:rowOff>
    </xdr:from>
    <xdr:to>
      <xdr:col>24</xdr:col>
      <xdr:colOff>63500</xdr:colOff>
      <xdr:row>76</xdr:row>
      <xdr:rowOff>123698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12674"/>
          <a:ext cx="8382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48912</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907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26036</xdr:rowOff>
    </xdr:from>
    <xdr:to>
      <xdr:col>24</xdr:col>
      <xdr:colOff>114300</xdr:colOff>
      <xdr:row>76</xdr:row>
      <xdr:rowOff>127636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29211</xdr:rowOff>
    </xdr:from>
    <xdr:to>
      <xdr:col>19</xdr:col>
      <xdr:colOff>177800</xdr:colOff>
      <xdr:row>76</xdr:row>
      <xdr:rowOff>82474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059411"/>
          <a:ext cx="8890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110922</xdr:rowOff>
    </xdr:from>
    <xdr:to>
      <xdr:col>20</xdr:col>
      <xdr:colOff>38100</xdr:colOff>
      <xdr:row>76</xdr:row>
      <xdr:rowOff>41072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6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57599</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4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29211</xdr:rowOff>
    </xdr:from>
    <xdr:to>
      <xdr:col>15</xdr:col>
      <xdr:colOff>50800</xdr:colOff>
      <xdr:row>76</xdr:row>
      <xdr:rowOff>57708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59411"/>
          <a:ext cx="889000" cy="2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40666</xdr:rowOff>
    </xdr:from>
    <xdr:to>
      <xdr:col>15</xdr:col>
      <xdr:colOff>101600</xdr:colOff>
      <xdr:row>75</xdr:row>
      <xdr:rowOff>142266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8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158793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67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57708</xdr:rowOff>
    </xdr:from>
    <xdr:to>
      <xdr:col>10</xdr:col>
      <xdr:colOff>114300</xdr:colOff>
      <xdr:row>76</xdr:row>
      <xdr:rowOff>96799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087908"/>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103683</xdr:rowOff>
    </xdr:from>
    <xdr:to>
      <xdr:col>10</xdr:col>
      <xdr:colOff>165100</xdr:colOff>
      <xdr:row>76</xdr:row>
      <xdr:rowOff>33834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9624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50360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3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155956</xdr:rowOff>
    </xdr:from>
    <xdr:to>
      <xdr:col>6</xdr:col>
      <xdr:colOff>38100</xdr:colOff>
      <xdr:row>76</xdr:row>
      <xdr:rowOff>86106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1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102633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78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72898</xdr:rowOff>
    </xdr:from>
    <xdr:to>
      <xdr:col>24</xdr:col>
      <xdr:colOff>114300</xdr:colOff>
      <xdr:row>77</xdr:row>
      <xdr:rowOff>3048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0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51325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8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31674</xdr:rowOff>
    </xdr:from>
    <xdr:to>
      <xdr:col>20</xdr:col>
      <xdr:colOff>38100</xdr:colOff>
      <xdr:row>76</xdr:row>
      <xdr:rowOff>133274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6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124401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149861</xdr:rowOff>
    </xdr:from>
    <xdr:to>
      <xdr:col>15</xdr:col>
      <xdr:colOff>101600</xdr:colOff>
      <xdr:row>76</xdr:row>
      <xdr:rowOff>80011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71138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10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6908</xdr:rowOff>
    </xdr:from>
    <xdr:to>
      <xdr:col>10</xdr:col>
      <xdr:colOff>165100</xdr:colOff>
      <xdr:row>76</xdr:row>
      <xdr:rowOff>108508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3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99635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2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45999</xdr:rowOff>
    </xdr:from>
    <xdr:to>
      <xdr:col>6</xdr:col>
      <xdr:colOff>38100</xdr:colOff>
      <xdr:row>76</xdr:row>
      <xdr:rowOff>147599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7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138726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6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33841</xdr:rowOff>
    </xdr:from>
    <xdr:to>
      <xdr:col>24</xdr:col>
      <xdr:colOff>62865</xdr:colOff>
      <xdr:row>99</xdr:row>
      <xdr:rowOff>95531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4341"/>
          <a:ext cx="1270" cy="1604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99358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95531</xdr:rowOff>
    </xdr:from>
    <xdr:to>
      <xdr:col>24</xdr:col>
      <xdr:colOff>152400</xdr:colOff>
      <xdr:row>99</xdr:row>
      <xdr:rowOff>95531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69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151968</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33841</xdr:rowOff>
    </xdr:from>
    <xdr:to>
      <xdr:col>24</xdr:col>
      <xdr:colOff>152400</xdr:colOff>
      <xdr:row>90</xdr:row>
      <xdr:rowOff>33841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95073</xdr:rowOff>
    </xdr:from>
    <xdr:to>
      <xdr:col>24</xdr:col>
      <xdr:colOff>63500</xdr:colOff>
      <xdr:row>92</xdr:row>
      <xdr:rowOff>138623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868473"/>
          <a:ext cx="838200" cy="4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165282</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53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15405</xdr:rowOff>
    </xdr:from>
    <xdr:to>
      <xdr:col>24</xdr:col>
      <xdr:colOff>114300</xdr:colOff>
      <xdr:row>96</xdr:row>
      <xdr:rowOff>117005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137823</xdr:rowOff>
    </xdr:from>
    <xdr:to>
      <xdr:col>19</xdr:col>
      <xdr:colOff>177800</xdr:colOff>
      <xdr:row>92</xdr:row>
      <xdr:rowOff>138623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5911223"/>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105130</xdr:rowOff>
    </xdr:from>
    <xdr:to>
      <xdr:col>20</xdr:col>
      <xdr:colOff>38100</xdr:colOff>
      <xdr:row>97</xdr:row>
      <xdr:rowOff>35280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26407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65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137823</xdr:rowOff>
    </xdr:from>
    <xdr:to>
      <xdr:col>15</xdr:col>
      <xdr:colOff>50800</xdr:colOff>
      <xdr:row>92</xdr:row>
      <xdr:rowOff>162071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5911223"/>
          <a:ext cx="8890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137984</xdr:rowOff>
    </xdr:from>
    <xdr:to>
      <xdr:col>15</xdr:col>
      <xdr:colOff>101600</xdr:colOff>
      <xdr:row>97</xdr:row>
      <xdr:rowOff>68134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59261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6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162071</xdr:rowOff>
    </xdr:from>
    <xdr:to>
      <xdr:col>10</xdr:col>
      <xdr:colOff>114300</xdr:colOff>
      <xdr:row>93</xdr:row>
      <xdr:rowOff>122081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5935471"/>
          <a:ext cx="889000" cy="13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119614</xdr:rowOff>
    </xdr:from>
    <xdr:to>
      <xdr:col>10</xdr:col>
      <xdr:colOff>165100</xdr:colOff>
      <xdr:row>97</xdr:row>
      <xdr:rowOff>49764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40891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6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1755</xdr:rowOff>
    </xdr:from>
    <xdr:to>
      <xdr:col>6</xdr:col>
      <xdr:colOff>38100</xdr:colOff>
      <xdr:row>97</xdr:row>
      <xdr:rowOff>103355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3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94482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2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44273</xdr:rowOff>
    </xdr:from>
    <xdr:to>
      <xdr:col>24</xdr:col>
      <xdr:colOff>114300</xdr:colOff>
      <xdr:row>92</xdr:row>
      <xdr:rowOff>145873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8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67150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66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87823</xdr:rowOff>
    </xdr:from>
    <xdr:to>
      <xdr:col>20</xdr:col>
      <xdr:colOff>38100</xdr:colOff>
      <xdr:row>93</xdr:row>
      <xdr:rowOff>17973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86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34500</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636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87023</xdr:rowOff>
    </xdr:from>
    <xdr:to>
      <xdr:col>15</xdr:col>
      <xdr:colOff>101600</xdr:colOff>
      <xdr:row>93</xdr:row>
      <xdr:rowOff>17173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58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33700</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6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111271</xdr:rowOff>
    </xdr:from>
    <xdr:to>
      <xdr:col>10</xdr:col>
      <xdr:colOff>165100</xdr:colOff>
      <xdr:row>93</xdr:row>
      <xdr:rowOff>41421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58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57948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659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71281</xdr:rowOff>
    </xdr:from>
    <xdr:to>
      <xdr:col>6</xdr:col>
      <xdr:colOff>38100</xdr:colOff>
      <xdr:row>94</xdr:row>
      <xdr:rowOff>1431</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01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17958</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5791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162878</xdr:rowOff>
    </xdr:from>
    <xdr:to>
      <xdr:col>54</xdr:col>
      <xdr:colOff>189865</xdr:colOff>
      <xdr:row>38</xdr:row>
      <xdr:rowOff>126682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34928"/>
          <a:ext cx="1270" cy="1506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130509</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4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126682</xdr:rowOff>
    </xdr:from>
    <xdr:to>
      <xdr:col>55</xdr:col>
      <xdr:colOff>88900</xdr:colOff>
      <xdr:row>38</xdr:row>
      <xdr:rowOff>126682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41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109555</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1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162878</xdr:rowOff>
    </xdr:from>
    <xdr:to>
      <xdr:col>55</xdr:col>
      <xdr:colOff>88900</xdr:colOff>
      <xdr:row>29</xdr:row>
      <xdr:rowOff>162878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132004</xdr:rowOff>
    </xdr:from>
    <xdr:to>
      <xdr:col>55</xdr:col>
      <xdr:colOff>0</xdr:colOff>
      <xdr:row>36</xdr:row>
      <xdr:rowOff>78054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132754"/>
          <a:ext cx="838200" cy="1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98417</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991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119990</xdr:rowOff>
    </xdr:from>
    <xdr:to>
      <xdr:col>55</xdr:col>
      <xdr:colOff>50800</xdr:colOff>
      <xdr:row>36</xdr:row>
      <xdr:rowOff>50140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78054</xdr:rowOff>
    </xdr:from>
    <xdr:to>
      <xdr:col>50</xdr:col>
      <xdr:colOff>114300</xdr:colOff>
      <xdr:row>37</xdr:row>
      <xdr:rowOff>762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250254"/>
          <a:ext cx="889000" cy="9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53022</xdr:rowOff>
    </xdr:from>
    <xdr:to>
      <xdr:col>50</xdr:col>
      <xdr:colOff>165100</xdr:colOff>
      <xdr:row>36</xdr:row>
      <xdr:rowOff>154622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22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145749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31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762</xdr:rowOff>
    </xdr:from>
    <xdr:to>
      <xdr:col>45</xdr:col>
      <xdr:colOff>177800</xdr:colOff>
      <xdr:row>38</xdr:row>
      <xdr:rowOff>17170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344412"/>
          <a:ext cx="889000" cy="1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61290</xdr:rowOff>
    </xdr:from>
    <xdr:to>
      <xdr:col>46</xdr:col>
      <xdr:colOff>38100</xdr:colOff>
      <xdr:row>36</xdr:row>
      <xdr:rowOff>162890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7967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00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7163</xdr:rowOff>
    </xdr:from>
    <xdr:to>
      <xdr:col>41</xdr:col>
      <xdr:colOff>50800</xdr:colOff>
      <xdr:row>38</xdr:row>
      <xdr:rowOff>17170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522263"/>
          <a:ext cx="8890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73190</xdr:rowOff>
    </xdr:from>
    <xdr:to>
      <xdr:col>41</xdr:col>
      <xdr:colOff>101600</xdr:colOff>
      <xdr:row>37</xdr:row>
      <xdr:rowOff>3340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19867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45923</xdr:rowOff>
    </xdr:from>
    <xdr:to>
      <xdr:col>36</xdr:col>
      <xdr:colOff>165100</xdr:colOff>
      <xdr:row>36</xdr:row>
      <xdr:rowOff>147523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218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164050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81204</xdr:rowOff>
    </xdr:from>
    <xdr:to>
      <xdr:col>55</xdr:col>
      <xdr:colOff>50800</xdr:colOff>
      <xdr:row>36</xdr:row>
      <xdr:rowOff>11354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08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104081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9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27254</xdr:rowOff>
    </xdr:from>
    <xdr:to>
      <xdr:col>50</xdr:col>
      <xdr:colOff>165100</xdr:colOff>
      <xdr:row>36</xdr:row>
      <xdr:rowOff>128854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19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145381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597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121412</xdr:rowOff>
    </xdr:from>
    <xdr:to>
      <xdr:col>46</xdr:col>
      <xdr:colOff>38100</xdr:colOff>
      <xdr:row>37</xdr:row>
      <xdr:rowOff>51562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42689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3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137820</xdr:rowOff>
    </xdr:from>
    <xdr:to>
      <xdr:col>41</xdr:col>
      <xdr:colOff>101600</xdr:colOff>
      <xdr:row>38</xdr:row>
      <xdr:rowOff>67970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59097</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127813</xdr:rowOff>
    </xdr:from>
    <xdr:to>
      <xdr:col>36</xdr:col>
      <xdr:colOff>165100</xdr:colOff>
      <xdr:row>38</xdr:row>
      <xdr:rowOff>57962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714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49090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6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133434</xdr:rowOff>
    </xdr:from>
    <xdr:to>
      <xdr:col>54</xdr:col>
      <xdr:colOff>189865</xdr:colOff>
      <xdr:row>59</xdr:row>
      <xdr:rowOff>25712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05934"/>
          <a:ext cx="1270" cy="1435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29539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25712</xdr:rowOff>
    </xdr:from>
    <xdr:to>
      <xdr:col>55</xdr:col>
      <xdr:colOff>88900</xdr:colOff>
      <xdr:row>59</xdr:row>
      <xdr:rowOff>25712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80111</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811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133434</xdr:rowOff>
    </xdr:from>
    <xdr:to>
      <xdr:col>55</xdr:col>
      <xdr:colOff>88900</xdr:colOff>
      <xdr:row>50</xdr:row>
      <xdr:rowOff>133434</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05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113052</xdr:rowOff>
    </xdr:from>
    <xdr:to>
      <xdr:col>55</xdr:col>
      <xdr:colOff>0</xdr:colOff>
      <xdr:row>58</xdr:row>
      <xdr:rowOff>140353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10057152"/>
          <a:ext cx="8382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42195</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986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63768</xdr:rowOff>
    </xdr:from>
    <xdr:to>
      <xdr:col>55</xdr:col>
      <xdr:colOff>50800</xdr:colOff>
      <xdr:row>58</xdr:row>
      <xdr:rowOff>165368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0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121544</xdr:rowOff>
    </xdr:from>
    <xdr:to>
      <xdr:col>50</xdr:col>
      <xdr:colOff>114300</xdr:colOff>
      <xdr:row>58</xdr:row>
      <xdr:rowOff>140353</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065644"/>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101264</xdr:rowOff>
    </xdr:from>
    <xdr:to>
      <xdr:col>50</xdr:col>
      <xdr:colOff>165100</xdr:colOff>
      <xdr:row>59</xdr:row>
      <xdr:rowOff>31414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1004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22541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1013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121544</xdr:rowOff>
    </xdr:from>
    <xdr:to>
      <xdr:col>45</xdr:col>
      <xdr:colOff>177800</xdr:colOff>
      <xdr:row>58</xdr:row>
      <xdr:rowOff>127218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065644"/>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100298</xdr:rowOff>
    </xdr:from>
    <xdr:to>
      <xdr:col>46</xdr:col>
      <xdr:colOff>38100</xdr:colOff>
      <xdr:row>59</xdr:row>
      <xdr:rowOff>30448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21575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1013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127218</xdr:rowOff>
    </xdr:from>
    <xdr:to>
      <xdr:col>41</xdr:col>
      <xdr:colOff>50800</xdr:colOff>
      <xdr:row>58</xdr:row>
      <xdr:rowOff>138099</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10071318"/>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105006</xdr:rowOff>
    </xdr:from>
    <xdr:to>
      <xdr:col>41</xdr:col>
      <xdr:colOff>101600</xdr:colOff>
      <xdr:row>59</xdr:row>
      <xdr:rowOff>35156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26283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1014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98064</xdr:rowOff>
    </xdr:from>
    <xdr:to>
      <xdr:col>36</xdr:col>
      <xdr:colOff>165100</xdr:colOff>
      <xdr:row>59</xdr:row>
      <xdr:rowOff>28214</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4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19341</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101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62252</xdr:rowOff>
    </xdr:from>
    <xdr:to>
      <xdr:col>55</xdr:col>
      <xdr:colOff>50800</xdr:colOff>
      <xdr:row>58</xdr:row>
      <xdr:rowOff>163852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0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21629</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9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89553</xdr:rowOff>
    </xdr:from>
    <xdr:to>
      <xdr:col>50</xdr:col>
      <xdr:colOff>165100</xdr:colOff>
      <xdr:row>59</xdr:row>
      <xdr:rowOff>19703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3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36230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80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70744</xdr:rowOff>
    </xdr:from>
    <xdr:to>
      <xdr:col>46</xdr:col>
      <xdr:colOff>38100</xdr:colOff>
      <xdr:row>59</xdr:row>
      <xdr:rowOff>894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1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17421</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979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76418</xdr:rowOff>
    </xdr:from>
    <xdr:to>
      <xdr:col>41</xdr:col>
      <xdr:colOff>101600</xdr:colOff>
      <xdr:row>59</xdr:row>
      <xdr:rowOff>6568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2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23095</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979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87299</xdr:rowOff>
    </xdr:from>
    <xdr:to>
      <xdr:col>36</xdr:col>
      <xdr:colOff>165100</xdr:colOff>
      <xdr:row>59</xdr:row>
      <xdr:rowOff>17449</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31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33976</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9806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123322</xdr:rowOff>
    </xdr:from>
    <xdr:to>
      <xdr:col>54</xdr:col>
      <xdr:colOff>189865</xdr:colOff>
      <xdr:row>79</xdr:row>
      <xdr:rowOff>43808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96272"/>
          <a:ext cx="1270" cy="1292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51798</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43808</xdr:rowOff>
    </xdr:from>
    <xdr:to>
      <xdr:col>55</xdr:col>
      <xdr:colOff>88900</xdr:colOff>
      <xdr:row>79</xdr:row>
      <xdr:rowOff>43808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69999</xdr:rowOff>
    </xdr:from>
    <xdr:ext cx="690189"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714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123322</xdr:rowOff>
    </xdr:from>
    <xdr:to>
      <xdr:col>55</xdr:col>
      <xdr:colOff>88900</xdr:colOff>
      <xdr:row>71</xdr:row>
      <xdr:rowOff>123322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9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25462</xdr:rowOff>
    </xdr:from>
    <xdr:to>
      <xdr:col>55</xdr:col>
      <xdr:colOff>0</xdr:colOff>
      <xdr:row>79</xdr:row>
      <xdr:rowOff>32387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70012"/>
          <a:ext cx="838200" cy="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140698</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42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117821</xdr:rowOff>
    </xdr:from>
    <xdr:to>
      <xdr:col>55</xdr:col>
      <xdr:colOff>50800</xdr:colOff>
      <xdr:row>79</xdr:row>
      <xdr:rowOff>47971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9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30201</xdr:rowOff>
    </xdr:from>
    <xdr:to>
      <xdr:col>50</xdr:col>
      <xdr:colOff>114300</xdr:colOff>
      <xdr:row>79</xdr:row>
      <xdr:rowOff>32387</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74751"/>
          <a:ext cx="889000" cy="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150369</xdr:rowOff>
    </xdr:from>
    <xdr:to>
      <xdr:col>50</xdr:col>
      <xdr:colOff>165100</xdr:colOff>
      <xdr:row>79</xdr:row>
      <xdr:rowOff>80519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5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97046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29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27265</xdr:rowOff>
    </xdr:from>
    <xdr:to>
      <xdr:col>45</xdr:col>
      <xdr:colOff>177800</xdr:colOff>
      <xdr:row>79</xdr:row>
      <xdr:rowOff>30201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71815"/>
          <a:ext cx="8890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148701</xdr:rowOff>
    </xdr:from>
    <xdr:to>
      <xdr:col>46</xdr:col>
      <xdr:colOff>38100</xdr:colOff>
      <xdr:row>79</xdr:row>
      <xdr:rowOff>78851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52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95378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23816</xdr:rowOff>
    </xdr:from>
    <xdr:to>
      <xdr:col>41</xdr:col>
      <xdr:colOff>50800</xdr:colOff>
      <xdr:row>79</xdr:row>
      <xdr:rowOff>27265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68366"/>
          <a:ext cx="889000" cy="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142728</xdr:rowOff>
    </xdr:from>
    <xdr:to>
      <xdr:col>41</xdr:col>
      <xdr:colOff>101600</xdr:colOff>
      <xdr:row>79</xdr:row>
      <xdr:rowOff>72878</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51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89405</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29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128808</xdr:rowOff>
    </xdr:from>
    <xdr:to>
      <xdr:col>36</xdr:col>
      <xdr:colOff>165100</xdr:colOff>
      <xdr:row>79</xdr:row>
      <xdr:rowOff>58958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50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75485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27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146112</xdr:rowOff>
    </xdr:from>
    <xdr:to>
      <xdr:col>55</xdr:col>
      <xdr:colOff>50800</xdr:colOff>
      <xdr:row>79</xdr:row>
      <xdr:rowOff>76262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1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96247</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153037</xdr:rowOff>
    </xdr:from>
    <xdr:to>
      <xdr:col>50</xdr:col>
      <xdr:colOff>165100</xdr:colOff>
      <xdr:row>79</xdr:row>
      <xdr:rowOff>83187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74314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6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150851</xdr:rowOff>
    </xdr:from>
    <xdr:to>
      <xdr:col>46</xdr:col>
      <xdr:colOff>38100</xdr:colOff>
      <xdr:row>79</xdr:row>
      <xdr:rowOff>81001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2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72128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6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147915</xdr:rowOff>
    </xdr:from>
    <xdr:to>
      <xdr:col>41</xdr:col>
      <xdr:colOff>101600</xdr:colOff>
      <xdr:row>79</xdr:row>
      <xdr:rowOff>78065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2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69192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361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144466</xdr:rowOff>
    </xdr:from>
    <xdr:to>
      <xdr:col>36</xdr:col>
      <xdr:colOff>165100</xdr:colOff>
      <xdr:row>79</xdr:row>
      <xdr:rowOff>74616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65743</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61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36675</xdr:rowOff>
    </xdr:from>
    <xdr:to>
      <xdr:col>54</xdr:col>
      <xdr:colOff>189865</xdr:colOff>
      <xdr:row>98</xdr:row>
      <xdr:rowOff>45115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67175"/>
          <a:ext cx="1270" cy="1380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48942</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5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45115</xdr:rowOff>
    </xdr:from>
    <xdr:to>
      <xdr:col>55</xdr:col>
      <xdr:colOff>88900</xdr:colOff>
      <xdr:row>98</xdr:row>
      <xdr:rowOff>45115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4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154802</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4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36675</xdr:rowOff>
    </xdr:from>
    <xdr:to>
      <xdr:col>55</xdr:col>
      <xdr:colOff>88900</xdr:colOff>
      <xdr:row>90</xdr:row>
      <xdr:rowOff>36675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6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41613</xdr:rowOff>
    </xdr:from>
    <xdr:to>
      <xdr:col>55</xdr:col>
      <xdr:colOff>0</xdr:colOff>
      <xdr:row>95</xdr:row>
      <xdr:rowOff>85860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329363"/>
          <a:ext cx="838200" cy="4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138248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2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159821</xdr:rowOff>
    </xdr:from>
    <xdr:to>
      <xdr:col>55</xdr:col>
      <xdr:colOff>50800</xdr:colOff>
      <xdr:row>96</xdr:row>
      <xdr:rowOff>89971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4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85860</xdr:rowOff>
    </xdr:from>
    <xdr:to>
      <xdr:col>50</xdr:col>
      <xdr:colOff>114300</xdr:colOff>
      <xdr:row>95</xdr:row>
      <xdr:rowOff>157119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373610"/>
          <a:ext cx="889000" cy="7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163323</xdr:rowOff>
    </xdr:from>
    <xdr:to>
      <xdr:col>50</xdr:col>
      <xdr:colOff>165100</xdr:colOff>
      <xdr:row>96</xdr:row>
      <xdr:rowOff>93473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84600</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54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119218</xdr:rowOff>
    </xdr:from>
    <xdr:to>
      <xdr:col>45</xdr:col>
      <xdr:colOff>177800</xdr:colOff>
      <xdr:row>95</xdr:row>
      <xdr:rowOff>157119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406968"/>
          <a:ext cx="8890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16599</xdr:rowOff>
    </xdr:from>
    <xdr:to>
      <xdr:col>46</xdr:col>
      <xdr:colOff>38100</xdr:colOff>
      <xdr:row>96</xdr:row>
      <xdr:rowOff>118199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47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109326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56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89069</xdr:rowOff>
    </xdr:from>
    <xdr:to>
      <xdr:col>41</xdr:col>
      <xdr:colOff>50800</xdr:colOff>
      <xdr:row>95</xdr:row>
      <xdr:rowOff>119218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376819"/>
          <a:ext cx="889000" cy="3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123574</xdr:rowOff>
    </xdr:from>
    <xdr:to>
      <xdr:col>41</xdr:col>
      <xdr:colOff>101600</xdr:colOff>
      <xdr:row>97</xdr:row>
      <xdr:rowOff>53724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44851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67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40382</xdr:rowOff>
    </xdr:from>
    <xdr:to>
      <xdr:col>36</xdr:col>
      <xdr:colOff>165100</xdr:colOff>
      <xdr:row>97</xdr:row>
      <xdr:rowOff>141982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71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133109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7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162263</xdr:rowOff>
    </xdr:from>
    <xdr:to>
      <xdr:col>55</xdr:col>
      <xdr:colOff>50800</xdr:colOff>
      <xdr:row>95</xdr:row>
      <xdr:rowOff>92413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2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13690</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12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35060</xdr:rowOff>
    </xdr:from>
    <xdr:to>
      <xdr:col>50</xdr:col>
      <xdr:colOff>165100</xdr:colOff>
      <xdr:row>95</xdr:row>
      <xdr:rowOff>136660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32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153187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9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106319</xdr:rowOff>
    </xdr:from>
    <xdr:to>
      <xdr:col>46</xdr:col>
      <xdr:colOff>38100</xdr:colOff>
      <xdr:row>96</xdr:row>
      <xdr:rowOff>36469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3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52996</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16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68418</xdr:rowOff>
    </xdr:from>
    <xdr:to>
      <xdr:col>41</xdr:col>
      <xdr:colOff>101600</xdr:colOff>
      <xdr:row>95</xdr:row>
      <xdr:rowOff>170018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35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15095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13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38269</xdr:rowOff>
    </xdr:from>
    <xdr:to>
      <xdr:col>36</xdr:col>
      <xdr:colOff>165100</xdr:colOff>
      <xdr:row>95</xdr:row>
      <xdr:rowOff>139869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32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156396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10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105766</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420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68117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54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52443</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105766</xdr:rowOff>
    </xdr:from>
    <xdr:to>
      <xdr:col>86</xdr:col>
      <xdr:colOff>25400</xdr:colOff>
      <xdr:row>31</xdr:row>
      <xdr:rowOff>105766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420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40476</xdr:rowOff>
    </xdr:from>
    <xdr:to>
      <xdr:col>85</xdr:col>
      <xdr:colOff>127000</xdr:colOff>
      <xdr:row>39</xdr:row>
      <xdr:rowOff>40773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727026"/>
          <a:ext cx="8382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157017</xdr:rowOff>
    </xdr:from>
    <xdr:ext cx="534377"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500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134140</xdr:rowOff>
    </xdr:from>
    <xdr:to>
      <xdr:col>85</xdr:col>
      <xdr:colOff>177800</xdr:colOff>
      <xdr:row>39</xdr:row>
      <xdr:rowOff>64290</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64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40773</xdr:rowOff>
    </xdr:from>
    <xdr:to>
      <xdr:col>81</xdr:col>
      <xdr:colOff>50800</xdr:colOff>
      <xdr:row>39</xdr:row>
      <xdr:rowOff>42410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27323"/>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158817</xdr:rowOff>
    </xdr:from>
    <xdr:to>
      <xdr:col>81</xdr:col>
      <xdr:colOff>101600</xdr:colOff>
      <xdr:row>39</xdr:row>
      <xdr:rowOff>88967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6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105494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449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38314</xdr:rowOff>
    </xdr:from>
    <xdr:to>
      <xdr:col>76</xdr:col>
      <xdr:colOff>114300</xdr:colOff>
      <xdr:row>39</xdr:row>
      <xdr:rowOff>42410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724864"/>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160210</xdr:rowOff>
    </xdr:from>
    <xdr:to>
      <xdr:col>76</xdr:col>
      <xdr:colOff>165100</xdr:colOff>
      <xdr:row>39</xdr:row>
      <xdr:rowOff>90360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6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106887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5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33290</xdr:rowOff>
    </xdr:from>
    <xdr:to>
      <xdr:col>71</xdr:col>
      <xdr:colOff>177800</xdr:colOff>
      <xdr:row>39</xdr:row>
      <xdr:rowOff>38314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19840"/>
          <a:ext cx="889000" cy="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161027</xdr:rowOff>
    </xdr:from>
    <xdr:to>
      <xdr:col>72</xdr:col>
      <xdr:colOff>38100</xdr:colOff>
      <xdr:row>39</xdr:row>
      <xdr:rowOff>91177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82304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6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160387</xdr:rowOff>
    </xdr:from>
    <xdr:to>
      <xdr:col>67</xdr:col>
      <xdr:colOff>101600</xdr:colOff>
      <xdr:row>39</xdr:row>
      <xdr:rowOff>90537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7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81664</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76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161126</xdr:rowOff>
    </xdr:from>
    <xdr:to>
      <xdr:col>85</xdr:col>
      <xdr:colOff>177800</xdr:colOff>
      <xdr:row>39</xdr:row>
      <xdr:rowOff>91276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112567</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62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161423</xdr:rowOff>
    </xdr:from>
    <xdr:to>
      <xdr:col>81</xdr:col>
      <xdr:colOff>101600</xdr:colOff>
      <xdr:row>39</xdr:row>
      <xdr:rowOff>91573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82700</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76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163060</xdr:rowOff>
    </xdr:from>
    <xdr:to>
      <xdr:col>76</xdr:col>
      <xdr:colOff>165100</xdr:colOff>
      <xdr:row>39</xdr:row>
      <xdr:rowOff>93210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84337</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158964</xdr:rowOff>
    </xdr:from>
    <xdr:to>
      <xdr:col>72</xdr:col>
      <xdr:colOff>38100</xdr:colOff>
      <xdr:row>39</xdr:row>
      <xdr:rowOff>89114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7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105641</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68428" y="644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153940</xdr:rowOff>
    </xdr:from>
    <xdr:to>
      <xdr:col>67</xdr:col>
      <xdr:colOff>101600</xdr:colOff>
      <xdr:row>39</xdr:row>
      <xdr:rowOff>84090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6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100618</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44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74277</xdr:rowOff>
    </xdr:from>
    <xdr:to>
      <xdr:col>85</xdr:col>
      <xdr:colOff>126364</xdr:colOff>
      <xdr:row>78</xdr:row>
      <xdr:rowOff>168711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75777"/>
          <a:ext cx="1269" cy="1466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1088</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4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168711</xdr:rowOff>
    </xdr:from>
    <xdr:to>
      <xdr:col>86</xdr:col>
      <xdr:colOff>25400</xdr:colOff>
      <xdr:row>78</xdr:row>
      <xdr:rowOff>168711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4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20954</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5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74277</xdr:rowOff>
    </xdr:from>
    <xdr:to>
      <xdr:col>86</xdr:col>
      <xdr:colOff>25400</xdr:colOff>
      <xdr:row>70</xdr:row>
      <xdr:rowOff>74277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75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43438</xdr:rowOff>
    </xdr:from>
    <xdr:to>
      <xdr:col>85</xdr:col>
      <xdr:colOff>127000</xdr:colOff>
      <xdr:row>72</xdr:row>
      <xdr:rowOff>85021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2387838"/>
          <a:ext cx="838200" cy="4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140229</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275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161802</xdr:rowOff>
    </xdr:from>
    <xdr:to>
      <xdr:col>85</xdr:col>
      <xdr:colOff>177800</xdr:colOff>
      <xdr:row>75</xdr:row>
      <xdr:rowOff>91952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69</xdr:row>
      <xdr:rowOff>88015</xdr:rowOff>
    </xdr:from>
    <xdr:to>
      <xdr:col>81</xdr:col>
      <xdr:colOff>50800</xdr:colOff>
      <xdr:row>72</xdr:row>
      <xdr:rowOff>43438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1918065"/>
          <a:ext cx="889000" cy="46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1215</xdr:rowOff>
    </xdr:from>
    <xdr:to>
      <xdr:col>81</xdr:col>
      <xdr:colOff>101600</xdr:colOff>
      <xdr:row>75</xdr:row>
      <xdr:rowOff>102815</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93942</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95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88015</xdr:rowOff>
    </xdr:from>
    <xdr:to>
      <xdr:col>76</xdr:col>
      <xdr:colOff>114300</xdr:colOff>
      <xdr:row>74</xdr:row>
      <xdr:rowOff>104746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1918065"/>
          <a:ext cx="889000" cy="87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166667</xdr:rowOff>
    </xdr:from>
    <xdr:to>
      <xdr:col>76</xdr:col>
      <xdr:colOff>165100</xdr:colOff>
      <xdr:row>75</xdr:row>
      <xdr:rowOff>96817</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87944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4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60049</xdr:rowOff>
    </xdr:from>
    <xdr:to>
      <xdr:col>71</xdr:col>
      <xdr:colOff>177800</xdr:colOff>
      <xdr:row>74</xdr:row>
      <xdr:rowOff>104746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747349"/>
          <a:ext cx="889000" cy="4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20440</xdr:rowOff>
    </xdr:from>
    <xdr:to>
      <xdr:col>72</xdr:col>
      <xdr:colOff>38100</xdr:colOff>
      <xdr:row>75</xdr:row>
      <xdr:rowOff>122040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113166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14267</xdr:rowOff>
    </xdr:from>
    <xdr:to>
      <xdr:col>67</xdr:col>
      <xdr:colOff>101600</xdr:colOff>
      <xdr:row>75</xdr:row>
      <xdr:rowOff>115867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106994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6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34221</xdr:rowOff>
    </xdr:from>
    <xdr:to>
      <xdr:col>85</xdr:col>
      <xdr:colOff>177800</xdr:colOff>
      <xdr:row>72</xdr:row>
      <xdr:rowOff>135821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3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57098</xdr:rowOff>
    </xdr:from>
    <xdr:ext cx="599010"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2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164088</xdr:rowOff>
    </xdr:from>
    <xdr:to>
      <xdr:col>81</xdr:col>
      <xdr:colOff>101600</xdr:colOff>
      <xdr:row>72</xdr:row>
      <xdr:rowOff>94238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33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110765</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181795" y="1211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69</xdr:row>
      <xdr:rowOff>37215</xdr:rowOff>
    </xdr:from>
    <xdr:to>
      <xdr:col>76</xdr:col>
      <xdr:colOff>165100</xdr:colOff>
      <xdr:row>69</xdr:row>
      <xdr:rowOff>138815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1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67</xdr:row>
      <xdr:rowOff>155342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292795" y="1164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53946</xdr:rowOff>
    </xdr:from>
    <xdr:to>
      <xdr:col>72</xdr:col>
      <xdr:colOff>38100</xdr:colOff>
      <xdr:row>74</xdr:row>
      <xdr:rowOff>155546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74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623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5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9249</xdr:rowOff>
    </xdr:from>
    <xdr:to>
      <xdr:col>67</xdr:col>
      <xdr:colOff>101600</xdr:colOff>
      <xdr:row>74</xdr:row>
      <xdr:rowOff>110849</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696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127376</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4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123518</xdr:rowOff>
    </xdr:from>
    <xdr:to>
      <xdr:col>85</xdr:col>
      <xdr:colOff>126364</xdr:colOff>
      <xdr:row>99</xdr:row>
      <xdr:rowOff>42873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25468"/>
          <a:ext cx="1269" cy="129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46700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2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42873</xdr:rowOff>
    </xdr:from>
    <xdr:to>
      <xdr:col>86</xdr:col>
      <xdr:colOff>25400</xdr:colOff>
      <xdr:row>99</xdr:row>
      <xdr:rowOff>42873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70195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006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123518</xdr:rowOff>
    </xdr:from>
    <xdr:to>
      <xdr:col>86</xdr:col>
      <xdr:colOff>25400</xdr:colOff>
      <xdr:row>91</xdr:row>
      <xdr:rowOff>123518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2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141202</xdr:rowOff>
    </xdr:from>
    <xdr:to>
      <xdr:col>85</xdr:col>
      <xdr:colOff>127000</xdr:colOff>
      <xdr:row>98</xdr:row>
      <xdr:rowOff>148870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943302"/>
          <a:ext cx="8382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91031</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9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112604</xdr:rowOff>
    </xdr:from>
    <xdr:to>
      <xdr:col>85</xdr:col>
      <xdr:colOff>177800</xdr:colOff>
      <xdr:row>99</xdr:row>
      <xdr:rowOff>42754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1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137308</xdr:rowOff>
    </xdr:from>
    <xdr:to>
      <xdr:col>81</xdr:col>
      <xdr:colOff>50800</xdr:colOff>
      <xdr:row>98</xdr:row>
      <xdr:rowOff>141202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6939408"/>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132742</xdr:rowOff>
    </xdr:from>
    <xdr:to>
      <xdr:col>81</xdr:col>
      <xdr:colOff>101600</xdr:colOff>
      <xdr:row>99</xdr:row>
      <xdr:rowOff>62892</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54019</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96162</xdr:rowOff>
    </xdr:from>
    <xdr:to>
      <xdr:col>76</xdr:col>
      <xdr:colOff>114300</xdr:colOff>
      <xdr:row>98</xdr:row>
      <xdr:rowOff>137308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98262"/>
          <a:ext cx="889000" cy="4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134165</xdr:rowOff>
    </xdr:from>
    <xdr:to>
      <xdr:col>76</xdr:col>
      <xdr:colOff>165100</xdr:colOff>
      <xdr:row>99</xdr:row>
      <xdr:rowOff>64315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55442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702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93162</xdr:rowOff>
    </xdr:from>
    <xdr:to>
      <xdr:col>71</xdr:col>
      <xdr:colOff>177800</xdr:colOff>
      <xdr:row>98</xdr:row>
      <xdr:rowOff>96162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95262"/>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130395</xdr:rowOff>
    </xdr:from>
    <xdr:to>
      <xdr:col>72</xdr:col>
      <xdr:colOff>38100</xdr:colOff>
      <xdr:row>99</xdr:row>
      <xdr:rowOff>60545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51672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702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136274</xdr:rowOff>
    </xdr:from>
    <xdr:to>
      <xdr:col>67</xdr:col>
      <xdr:colOff>101600</xdr:colOff>
      <xdr:row>99</xdr:row>
      <xdr:rowOff>66424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3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57551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3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98070</xdr:rowOff>
    </xdr:from>
    <xdr:to>
      <xdr:col>85</xdr:col>
      <xdr:colOff>177800</xdr:colOff>
      <xdr:row>99</xdr:row>
      <xdr:rowOff>28220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57447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90402</xdr:rowOff>
    </xdr:from>
    <xdr:to>
      <xdr:col>81</xdr:col>
      <xdr:colOff>101600</xdr:colOff>
      <xdr:row>99</xdr:row>
      <xdr:rowOff>20552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9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37079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66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86508</xdr:rowOff>
    </xdr:from>
    <xdr:to>
      <xdr:col>76</xdr:col>
      <xdr:colOff>165100</xdr:colOff>
      <xdr:row>99</xdr:row>
      <xdr:rowOff>16658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33185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6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45362</xdr:rowOff>
    </xdr:from>
    <xdr:to>
      <xdr:col>72</xdr:col>
      <xdr:colOff>38100</xdr:colOff>
      <xdr:row>98</xdr:row>
      <xdr:rowOff>146962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4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163489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2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42362</xdr:rowOff>
    </xdr:from>
    <xdr:to>
      <xdr:col>67</xdr:col>
      <xdr:colOff>101600</xdr:colOff>
      <xdr:row>98</xdr:row>
      <xdr:rowOff>143962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160489</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1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102019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45519"/>
          <a:ext cx="1269" cy="14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48696</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102019</xdr:rowOff>
    </xdr:from>
    <xdr:to>
      <xdr:col>116</xdr:col>
      <xdr:colOff>152400</xdr:colOff>
      <xdr:row>30</xdr:row>
      <xdr:rowOff>102019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45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13822</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74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162395</xdr:rowOff>
    </xdr:from>
    <xdr:to>
      <xdr:col>116</xdr:col>
      <xdr:colOff>114300</xdr:colOff>
      <xdr:row>38</xdr:row>
      <xdr:rowOff>92545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66701</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238901"/>
          <a:ext cx="889000" cy="49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51409</xdr:rowOff>
    </xdr:from>
    <xdr:to>
      <xdr:col>112</xdr:col>
      <xdr:colOff>38100</xdr:colOff>
      <xdr:row>38</xdr:row>
      <xdr:rowOff>153009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6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169537</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34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66701</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9545300" y="6238901"/>
          <a:ext cx="889000" cy="49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51295</xdr:rowOff>
    </xdr:from>
    <xdr:to>
      <xdr:col>107</xdr:col>
      <xdr:colOff>101600</xdr:colOff>
      <xdr:row>38</xdr:row>
      <xdr:rowOff>152895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144022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5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33083</xdr:rowOff>
    </xdr:from>
    <xdr:to>
      <xdr:col>102</xdr:col>
      <xdr:colOff>165100</xdr:colOff>
      <xdr:row>38</xdr:row>
      <xdr:rowOff>134683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151211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57162</xdr:rowOff>
    </xdr:from>
    <xdr:to>
      <xdr:col>98</xdr:col>
      <xdr:colOff>38100</xdr:colOff>
      <xdr:row>38</xdr:row>
      <xdr:rowOff>158762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3840</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15901</xdr:rowOff>
    </xdr:from>
    <xdr:to>
      <xdr:col>107</xdr:col>
      <xdr:colOff>101600</xdr:colOff>
      <xdr:row>36</xdr:row>
      <xdr:rowOff>117501</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18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134028</xdr:rowOff>
    </xdr:from>
    <xdr:ext cx="534377"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67111" y="596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57907</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973307"/>
          <a:ext cx="1269" cy="1110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4584</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74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57907</xdr:rowOff>
    </xdr:from>
    <xdr:to>
      <xdr:col>116</xdr:col>
      <xdr:colOff>152400</xdr:colOff>
      <xdr:row>52</xdr:row>
      <xdr:rowOff>57907</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97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37790</xdr:rowOff>
    </xdr:from>
    <xdr:to>
      <xdr:col>116</xdr:col>
      <xdr:colOff>63500</xdr:colOff>
      <xdr:row>58</xdr:row>
      <xdr:rowOff>53243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9981890"/>
          <a:ext cx="8382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79179</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680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56302</xdr:rowOff>
    </xdr:from>
    <xdr:to>
      <xdr:col>116</xdr:col>
      <xdr:colOff>114300</xdr:colOff>
      <xdr:row>57</xdr:row>
      <xdr:rowOff>157902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2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151495</xdr:rowOff>
    </xdr:from>
    <xdr:to>
      <xdr:col>111</xdr:col>
      <xdr:colOff>177800</xdr:colOff>
      <xdr:row>58</xdr:row>
      <xdr:rowOff>37790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9924145"/>
          <a:ext cx="889000" cy="57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59730</xdr:rowOff>
    </xdr:from>
    <xdr:to>
      <xdr:col>112</xdr:col>
      <xdr:colOff>38100</xdr:colOff>
      <xdr:row>57</xdr:row>
      <xdr:rowOff>161330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6407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0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151495</xdr:rowOff>
    </xdr:from>
    <xdr:to>
      <xdr:col>107</xdr:col>
      <xdr:colOff>50800</xdr:colOff>
      <xdr:row>58</xdr:row>
      <xdr:rowOff>41448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9545300" y="9924145"/>
          <a:ext cx="889000" cy="6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55250</xdr:rowOff>
    </xdr:from>
    <xdr:to>
      <xdr:col>107</xdr:col>
      <xdr:colOff>101600</xdr:colOff>
      <xdr:row>57</xdr:row>
      <xdr:rowOff>156850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82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1927</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6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41448</xdr:rowOff>
    </xdr:from>
    <xdr:to>
      <xdr:col>102</xdr:col>
      <xdr:colOff>114300</xdr:colOff>
      <xdr:row>58</xdr:row>
      <xdr:rowOff>43185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8656300" y="998554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63800</xdr:rowOff>
    </xdr:from>
    <xdr:to>
      <xdr:col>102</xdr:col>
      <xdr:colOff>165100</xdr:colOff>
      <xdr:row>57</xdr:row>
      <xdr:rowOff>165400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10477</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1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53832</xdr:rowOff>
    </xdr:from>
    <xdr:to>
      <xdr:col>98</xdr:col>
      <xdr:colOff>38100</xdr:colOff>
      <xdr:row>57</xdr:row>
      <xdr:rowOff>155432</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509</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2443</xdr:rowOff>
    </xdr:from>
    <xdr:to>
      <xdr:col>116</xdr:col>
      <xdr:colOff>114300</xdr:colOff>
      <xdr:row>58</xdr:row>
      <xdr:rowOff>104043</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99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88820</xdr:rowOff>
    </xdr:from>
    <xdr:ext cx="469744"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986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158440</xdr:rowOff>
    </xdr:from>
    <xdr:to>
      <xdr:col>112</xdr:col>
      <xdr:colOff>38100</xdr:colOff>
      <xdr:row>58</xdr:row>
      <xdr:rowOff>88590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99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79717</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088428" y="1002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100695</xdr:rowOff>
    </xdr:from>
    <xdr:to>
      <xdr:col>107</xdr:col>
      <xdr:colOff>101600</xdr:colOff>
      <xdr:row>58</xdr:row>
      <xdr:rowOff>30845</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9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21972</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199428" y="996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162098</xdr:rowOff>
    </xdr:from>
    <xdr:to>
      <xdr:col>102</xdr:col>
      <xdr:colOff>165100</xdr:colOff>
      <xdr:row>58</xdr:row>
      <xdr:rowOff>92248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993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83375</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10428" y="1002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163835</xdr:rowOff>
    </xdr:from>
    <xdr:to>
      <xdr:col>98</xdr:col>
      <xdr:colOff>38100</xdr:colOff>
      <xdr:row>58</xdr:row>
      <xdr:rowOff>93985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993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85112</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21428" y="1002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80873</xdr:rowOff>
    </xdr:from>
    <xdr:to>
      <xdr:col>116</xdr:col>
      <xdr:colOff>62864</xdr:colOff>
      <xdr:row>78</xdr:row>
      <xdr:rowOff>161037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82373"/>
          <a:ext cx="1269" cy="145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164864</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3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161037</xdr:rowOff>
    </xdr:from>
    <xdr:to>
      <xdr:col>116</xdr:col>
      <xdr:colOff>152400</xdr:colOff>
      <xdr:row>78</xdr:row>
      <xdr:rowOff>161037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34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27550</xdr:rowOff>
    </xdr:from>
    <xdr:ext cx="534377"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5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80873</xdr:rowOff>
    </xdr:from>
    <xdr:to>
      <xdr:col>116</xdr:col>
      <xdr:colOff>152400</xdr:colOff>
      <xdr:row>70</xdr:row>
      <xdr:rowOff>80873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8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80873</xdr:rowOff>
    </xdr:from>
    <xdr:to>
      <xdr:col>116</xdr:col>
      <xdr:colOff>63500</xdr:colOff>
      <xdr:row>71</xdr:row>
      <xdr:rowOff>153626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2082373"/>
          <a:ext cx="838200" cy="24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170959</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858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21082</xdr:rowOff>
    </xdr:from>
    <xdr:to>
      <xdr:col>116</xdr:col>
      <xdr:colOff>114300</xdr:colOff>
      <xdr:row>75</xdr:row>
      <xdr:rowOff>122682</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287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153626</xdr:rowOff>
    </xdr:from>
    <xdr:to>
      <xdr:col>111</xdr:col>
      <xdr:colOff>177800</xdr:colOff>
      <xdr:row>71</xdr:row>
      <xdr:rowOff>161303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0434300" y="12326576"/>
          <a:ext cx="889000" cy="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12376</xdr:rowOff>
    </xdr:from>
    <xdr:to>
      <xdr:col>112</xdr:col>
      <xdr:colOff>38100</xdr:colOff>
      <xdr:row>75</xdr:row>
      <xdr:rowOff>113976</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287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105103</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96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137147</xdr:rowOff>
    </xdr:from>
    <xdr:to>
      <xdr:col>107</xdr:col>
      <xdr:colOff>50800</xdr:colOff>
      <xdr:row>71</xdr:row>
      <xdr:rowOff>161303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2310097"/>
          <a:ext cx="889000" cy="2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13386</xdr:rowOff>
    </xdr:from>
    <xdr:to>
      <xdr:col>107</xdr:col>
      <xdr:colOff>101600</xdr:colOff>
      <xdr:row>75</xdr:row>
      <xdr:rowOff>114986</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28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106113</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29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137014</xdr:rowOff>
    </xdr:from>
    <xdr:to>
      <xdr:col>102</xdr:col>
      <xdr:colOff>114300</xdr:colOff>
      <xdr:row>71</xdr:row>
      <xdr:rowOff>137147</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656300" y="12309964"/>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160624</xdr:rowOff>
    </xdr:from>
    <xdr:to>
      <xdr:col>102</xdr:col>
      <xdr:colOff>165100</xdr:colOff>
      <xdr:row>75</xdr:row>
      <xdr:rowOff>90774</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284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81901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94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80708</xdr:rowOff>
    </xdr:from>
    <xdr:to>
      <xdr:col>98</xdr:col>
      <xdr:colOff>38100</xdr:colOff>
      <xdr:row>75</xdr:row>
      <xdr:rowOff>10858</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276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1985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86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30073</xdr:rowOff>
    </xdr:from>
    <xdr:to>
      <xdr:col>116</xdr:col>
      <xdr:colOff>114300</xdr:colOff>
      <xdr:row>70</xdr:row>
      <xdr:rowOff>131673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03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69</xdr:row>
      <xdr:rowOff>154550</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198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102826</xdr:rowOff>
    </xdr:from>
    <xdr:to>
      <xdr:col>112</xdr:col>
      <xdr:colOff>38100</xdr:colOff>
      <xdr:row>72</xdr:row>
      <xdr:rowOff>32976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22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49503</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05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110503</xdr:rowOff>
    </xdr:from>
    <xdr:to>
      <xdr:col>107</xdr:col>
      <xdr:colOff>101600</xdr:colOff>
      <xdr:row>72</xdr:row>
      <xdr:rowOff>40653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28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57180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05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86347</xdr:rowOff>
    </xdr:from>
    <xdr:to>
      <xdr:col>102</xdr:col>
      <xdr:colOff>165100</xdr:colOff>
      <xdr:row>72</xdr:row>
      <xdr:rowOff>16497</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25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33024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03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86214</xdr:rowOff>
    </xdr:from>
    <xdr:to>
      <xdr:col>98</xdr:col>
      <xdr:colOff>38100</xdr:colOff>
      <xdr:row>72</xdr:row>
      <xdr:rowOff>16364</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2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32891</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03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91</xdr:row>
      <xdr:rowOff>31750</xdr:rowOff>
    </xdr:from>
    <xdr:to>
      <xdr:col>107</xdr:col>
      <xdr:colOff>101600</xdr:colOff>
      <xdr:row>91</xdr:row>
      <xdr:rowOff>133350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89</xdr:row>
      <xdr:rowOff>149877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歳出総額は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千円であり、住民一人当たり約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千円となり全体的に類似団体平均を上回っている。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当市は３つの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有人</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離島をはじめとした広大な行政範囲を有し、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が続いていることが一</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人当たりの決算額を増加させていることの要因となっている。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補助費等は企業会計や商工関連補助金の増加により類似団体平均を上回ることとなった。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扶助費は生活保護費の減少はみられるが、障害者福祉サービス給付関連の費用が増加している。　</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普通建設事業は防災無線デジタル化や学校の空調整備により新規整備が増加している。更新整備についても、老朽化した施設等の改修に係る費用が増加している。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公債費は繰上償還を行っている影響で類似団体平均を大きく上回っている。今後は計画的に起債事業を実施し、新規発行額の抑制を図ることも必要と考える。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今後も大型事業や老朽化した公共施設の改修等に多額の費用が必要となる見込みのため、事務事業の見直し、施設の統廃合等歳出抑制を図る必要がある。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長崎県西海市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27,463
27,013
241.60
24,022,704
22,773,131
1,054,497
12,373,770
20,341,163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9589</xdr:rowOff>
    </xdr:from>
    <xdr:to>
      <xdr:col>24</xdr:col>
      <xdr:colOff>62865</xdr:colOff>
      <xdr:row>37</xdr:row>
      <xdr:rowOff>158750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4539"/>
          <a:ext cx="1270" cy="1177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162577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158750</xdr:rowOff>
    </xdr:from>
    <xdr:to>
      <xdr:col>24</xdr:col>
      <xdr:colOff>152400</xdr:colOff>
      <xdr:row>37</xdr:row>
      <xdr:rowOff>158750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127716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9589</xdr:rowOff>
    </xdr:from>
    <xdr:to>
      <xdr:col>24</xdr:col>
      <xdr:colOff>152400</xdr:colOff>
      <xdr:row>31</xdr:row>
      <xdr:rowOff>9589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58547</xdr:rowOff>
    </xdr:from>
    <xdr:to>
      <xdr:col>24</xdr:col>
      <xdr:colOff>63500</xdr:colOff>
      <xdr:row>34</xdr:row>
      <xdr:rowOff>92075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887847"/>
          <a:ext cx="8382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76852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7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98425</xdr:rowOff>
    </xdr:from>
    <xdr:to>
      <xdr:col>24</xdr:col>
      <xdr:colOff>114300</xdr:colOff>
      <xdr:row>36</xdr:row>
      <xdr:rowOff>28575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92075</xdr:rowOff>
    </xdr:from>
    <xdr:to>
      <xdr:col>19</xdr:col>
      <xdr:colOff>177800</xdr:colOff>
      <xdr:row>35</xdr:row>
      <xdr:rowOff>39116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21375"/>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115189</xdr:rowOff>
    </xdr:from>
    <xdr:to>
      <xdr:col>20</xdr:col>
      <xdr:colOff>38100</xdr:colOff>
      <xdr:row>36</xdr:row>
      <xdr:rowOff>45339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36466</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10160</xdr:rowOff>
    </xdr:from>
    <xdr:to>
      <xdr:col>15</xdr:col>
      <xdr:colOff>50800</xdr:colOff>
      <xdr:row>35</xdr:row>
      <xdr:rowOff>39116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1091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138811</xdr:rowOff>
    </xdr:from>
    <xdr:to>
      <xdr:col>15</xdr:col>
      <xdr:colOff>101600</xdr:colOff>
      <xdr:row>36</xdr:row>
      <xdr:rowOff>68961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60088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3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78168</xdr:rowOff>
    </xdr:from>
    <xdr:to>
      <xdr:col>10</xdr:col>
      <xdr:colOff>114300</xdr:colOff>
      <xdr:row>35</xdr:row>
      <xdr:rowOff>10160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07468"/>
          <a:ext cx="889000" cy="10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139573</xdr:rowOff>
    </xdr:from>
    <xdr:to>
      <xdr:col>10</xdr:col>
      <xdr:colOff>165100</xdr:colOff>
      <xdr:row>36</xdr:row>
      <xdr:rowOff>69723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60850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67183</xdr:rowOff>
    </xdr:from>
    <xdr:to>
      <xdr:col>6</xdr:col>
      <xdr:colOff>38100</xdr:colOff>
      <xdr:row>35</xdr:row>
      <xdr:rowOff>168783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159910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7747</xdr:rowOff>
    </xdr:from>
    <xdr:to>
      <xdr:col>24</xdr:col>
      <xdr:colOff>114300</xdr:colOff>
      <xdr:row>34</xdr:row>
      <xdr:rowOff>109347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3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30624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88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41275</xdr:rowOff>
    </xdr:from>
    <xdr:to>
      <xdr:col>20</xdr:col>
      <xdr:colOff>38100</xdr:colOff>
      <xdr:row>34</xdr:row>
      <xdr:rowOff>142875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159402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4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159766</xdr:rowOff>
    </xdr:from>
    <xdr:to>
      <xdr:col>15</xdr:col>
      <xdr:colOff>101600</xdr:colOff>
      <xdr:row>35</xdr:row>
      <xdr:rowOff>89916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106443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64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130810</xdr:rowOff>
    </xdr:from>
    <xdr:to>
      <xdr:col>10</xdr:col>
      <xdr:colOff>165100</xdr:colOff>
      <xdr:row>35</xdr:row>
      <xdr:rowOff>60960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77487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27368</xdr:rowOff>
    </xdr:from>
    <xdr:to>
      <xdr:col>6</xdr:col>
      <xdr:colOff>38100</xdr:colOff>
      <xdr:row>34</xdr:row>
      <xdr:rowOff>128968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5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145495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3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116210</xdr:rowOff>
    </xdr:from>
    <xdr:to>
      <xdr:col>24</xdr:col>
      <xdr:colOff>62865</xdr:colOff>
      <xdr:row>58</xdr:row>
      <xdr:rowOff>157869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88710"/>
          <a:ext cx="1270" cy="1413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161696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157869</xdr:rowOff>
    </xdr:from>
    <xdr:to>
      <xdr:col>24</xdr:col>
      <xdr:colOff>152400</xdr:colOff>
      <xdr:row>58</xdr:row>
      <xdr:rowOff>157869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10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62887</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63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116210</xdr:rowOff>
    </xdr:from>
    <xdr:to>
      <xdr:col>24</xdr:col>
      <xdr:colOff>152400</xdr:colOff>
      <xdr:row>50</xdr:row>
      <xdr:rowOff>116210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6539</xdr:rowOff>
    </xdr:from>
    <xdr:to>
      <xdr:col>24</xdr:col>
      <xdr:colOff>63500</xdr:colOff>
      <xdr:row>58</xdr:row>
      <xdr:rowOff>32882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50639"/>
          <a:ext cx="838200" cy="2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3560</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47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25133</xdr:rowOff>
    </xdr:from>
    <xdr:to>
      <xdr:col>24</xdr:col>
      <xdr:colOff>114300</xdr:colOff>
      <xdr:row>58</xdr:row>
      <xdr:rowOff>126733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6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32882</xdr:rowOff>
    </xdr:from>
    <xdr:to>
      <xdr:col>19</xdr:col>
      <xdr:colOff>177800</xdr:colOff>
      <xdr:row>58</xdr:row>
      <xdr:rowOff>38000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76982"/>
          <a:ext cx="889000" cy="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53048</xdr:rowOff>
    </xdr:from>
    <xdr:to>
      <xdr:col>20</xdr:col>
      <xdr:colOff>38100</xdr:colOff>
      <xdr:row>58</xdr:row>
      <xdr:rowOff>154648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9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145775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08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157673</xdr:rowOff>
    </xdr:from>
    <xdr:to>
      <xdr:col>15</xdr:col>
      <xdr:colOff>50800</xdr:colOff>
      <xdr:row>58</xdr:row>
      <xdr:rowOff>38000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30323"/>
          <a:ext cx="889000" cy="51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53415</xdr:rowOff>
    </xdr:from>
    <xdr:to>
      <xdr:col>15</xdr:col>
      <xdr:colOff>101600</xdr:colOff>
      <xdr:row>58</xdr:row>
      <xdr:rowOff>155015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9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146142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09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157673</xdr:rowOff>
    </xdr:from>
    <xdr:to>
      <xdr:col>10</xdr:col>
      <xdr:colOff>114300</xdr:colOff>
      <xdr:row>58</xdr:row>
      <xdr:rowOff>14243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30323"/>
          <a:ext cx="8890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54090</xdr:rowOff>
    </xdr:from>
    <xdr:to>
      <xdr:col>10</xdr:col>
      <xdr:colOff>165100</xdr:colOff>
      <xdr:row>58</xdr:row>
      <xdr:rowOff>155690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146817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54807</xdr:rowOff>
    </xdr:from>
    <xdr:to>
      <xdr:col>6</xdr:col>
      <xdr:colOff>38100</xdr:colOff>
      <xdr:row>58</xdr:row>
      <xdr:rowOff>156407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147534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9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127189</xdr:rowOff>
    </xdr:from>
    <xdr:to>
      <xdr:col>24</xdr:col>
      <xdr:colOff>114300</xdr:colOff>
      <xdr:row>58</xdr:row>
      <xdr:rowOff>57339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150066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51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153532</xdr:rowOff>
    </xdr:from>
    <xdr:to>
      <xdr:col>20</xdr:col>
      <xdr:colOff>38100</xdr:colOff>
      <xdr:row>58</xdr:row>
      <xdr:rowOff>83682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100209</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7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158650</xdr:rowOff>
    </xdr:from>
    <xdr:to>
      <xdr:col>15</xdr:col>
      <xdr:colOff>101600</xdr:colOff>
      <xdr:row>58</xdr:row>
      <xdr:rowOff>88800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105327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70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106873</xdr:rowOff>
    </xdr:from>
    <xdr:to>
      <xdr:col>10</xdr:col>
      <xdr:colOff>165100</xdr:colOff>
      <xdr:row>58</xdr:row>
      <xdr:rowOff>37023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53550</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65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134893</xdr:rowOff>
    </xdr:from>
    <xdr:to>
      <xdr:col>6</xdr:col>
      <xdr:colOff>38100</xdr:colOff>
      <xdr:row>58</xdr:row>
      <xdr:rowOff>65043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0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81570</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68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15697</xdr:rowOff>
    </xdr:from>
    <xdr:to>
      <xdr:col>24</xdr:col>
      <xdr:colOff>62865</xdr:colOff>
      <xdr:row>79</xdr:row>
      <xdr:rowOff>106998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17197"/>
          <a:ext cx="1270" cy="163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110825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65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106998</xdr:rowOff>
    </xdr:from>
    <xdr:to>
      <xdr:col>24</xdr:col>
      <xdr:colOff>152400</xdr:colOff>
      <xdr:row>79</xdr:row>
      <xdr:rowOff>106998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651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133824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15697</xdr:rowOff>
    </xdr:from>
    <xdr:to>
      <xdr:col>24</xdr:col>
      <xdr:colOff>152400</xdr:colOff>
      <xdr:row>70</xdr:row>
      <xdr:rowOff>15697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1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15697</xdr:rowOff>
    </xdr:from>
    <xdr:to>
      <xdr:col>24</xdr:col>
      <xdr:colOff>63500</xdr:colOff>
      <xdr:row>71</xdr:row>
      <xdr:rowOff>23013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017197"/>
          <a:ext cx="838200" cy="17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148683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35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170256</xdr:rowOff>
    </xdr:from>
    <xdr:to>
      <xdr:col>24</xdr:col>
      <xdr:colOff>114300</xdr:colOff>
      <xdr:row>75</xdr:row>
      <xdr:rowOff>100406</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5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23013</xdr:rowOff>
    </xdr:from>
    <xdr:to>
      <xdr:col>19</xdr:col>
      <xdr:colOff>177800</xdr:colOff>
      <xdr:row>71</xdr:row>
      <xdr:rowOff>69634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195963"/>
          <a:ext cx="889000" cy="4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132105</xdr:rowOff>
    </xdr:from>
    <xdr:to>
      <xdr:col>20</xdr:col>
      <xdr:colOff>38100</xdr:colOff>
      <xdr:row>76</xdr:row>
      <xdr:rowOff>62255</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53382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8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69634</xdr:rowOff>
    </xdr:from>
    <xdr:to>
      <xdr:col>15</xdr:col>
      <xdr:colOff>50800</xdr:colOff>
      <xdr:row>71</xdr:row>
      <xdr:rowOff>163131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242584"/>
          <a:ext cx="889000" cy="9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164236</xdr:rowOff>
    </xdr:from>
    <xdr:to>
      <xdr:col>15</xdr:col>
      <xdr:colOff>101600</xdr:colOff>
      <xdr:row>76</xdr:row>
      <xdr:rowOff>94386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85513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15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123799</xdr:rowOff>
    </xdr:from>
    <xdr:to>
      <xdr:col>10</xdr:col>
      <xdr:colOff>114300</xdr:colOff>
      <xdr:row>71</xdr:row>
      <xdr:rowOff>163131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2296749"/>
          <a:ext cx="889000" cy="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166066</xdr:rowOff>
    </xdr:from>
    <xdr:to>
      <xdr:col>10</xdr:col>
      <xdr:colOff>165100</xdr:colOff>
      <xdr:row>76</xdr:row>
      <xdr:rowOff>96216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87343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35483</xdr:rowOff>
    </xdr:from>
    <xdr:to>
      <xdr:col>6</xdr:col>
      <xdr:colOff>38100</xdr:colOff>
      <xdr:row>76</xdr:row>
      <xdr:rowOff>137083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5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128210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5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136347</xdr:rowOff>
    </xdr:from>
    <xdr:to>
      <xdr:col>24</xdr:col>
      <xdr:colOff>114300</xdr:colOff>
      <xdr:row>70</xdr:row>
      <xdr:rowOff>66497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196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89374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191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143663</xdr:rowOff>
    </xdr:from>
    <xdr:to>
      <xdr:col>20</xdr:col>
      <xdr:colOff>38100</xdr:colOff>
      <xdr:row>71</xdr:row>
      <xdr:rowOff>73813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14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90340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192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18834</xdr:rowOff>
    </xdr:from>
    <xdr:to>
      <xdr:col>15</xdr:col>
      <xdr:colOff>101600</xdr:colOff>
      <xdr:row>71</xdr:row>
      <xdr:rowOff>120434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1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136961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196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112331</xdr:rowOff>
    </xdr:from>
    <xdr:to>
      <xdr:col>10</xdr:col>
      <xdr:colOff>165100</xdr:colOff>
      <xdr:row>72</xdr:row>
      <xdr:rowOff>42481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28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59008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06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72999</xdr:rowOff>
    </xdr:from>
    <xdr:to>
      <xdr:col>6</xdr:col>
      <xdr:colOff>38100</xdr:colOff>
      <xdr:row>72</xdr:row>
      <xdr:rowOff>3149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2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19676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02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65405</xdr:rowOff>
    </xdr:from>
    <xdr:to>
      <xdr:col>24</xdr:col>
      <xdr:colOff>62865</xdr:colOff>
      <xdr:row>98</xdr:row>
      <xdr:rowOff>114021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67355"/>
          <a:ext cx="1270" cy="1248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117848</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1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114021</xdr:rowOff>
    </xdr:from>
    <xdr:to>
      <xdr:col>24</xdr:col>
      <xdr:colOff>152400</xdr:colOff>
      <xdr:row>98</xdr:row>
      <xdr:rowOff>114021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16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12082</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42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90,900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65405</xdr:rowOff>
    </xdr:from>
    <xdr:to>
      <xdr:col>24</xdr:col>
      <xdr:colOff>152400</xdr:colOff>
      <xdr:row>91</xdr:row>
      <xdr:rowOff>65405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6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152045</xdr:rowOff>
    </xdr:from>
    <xdr:to>
      <xdr:col>24</xdr:col>
      <xdr:colOff>63500</xdr:colOff>
      <xdr:row>93</xdr:row>
      <xdr:rowOff>155493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096895"/>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79843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67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101416</xdr:rowOff>
    </xdr:from>
    <xdr:to>
      <xdr:col>24</xdr:col>
      <xdr:colOff>114300</xdr:colOff>
      <xdr:row>96</xdr:row>
      <xdr:rowOff>31566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144214</xdr:rowOff>
    </xdr:from>
    <xdr:to>
      <xdr:col>19</xdr:col>
      <xdr:colOff>177800</xdr:colOff>
      <xdr:row>93</xdr:row>
      <xdr:rowOff>152045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089064"/>
          <a:ext cx="889000" cy="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148813</xdr:rowOff>
    </xdr:from>
    <xdr:to>
      <xdr:col>20</xdr:col>
      <xdr:colOff>38100</xdr:colOff>
      <xdr:row>96</xdr:row>
      <xdr:rowOff>78963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70090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144214</xdr:rowOff>
    </xdr:from>
    <xdr:to>
      <xdr:col>15</xdr:col>
      <xdr:colOff>50800</xdr:colOff>
      <xdr:row>93</xdr:row>
      <xdr:rowOff>169571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089064"/>
          <a:ext cx="889000" cy="2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42838</xdr:rowOff>
    </xdr:from>
    <xdr:to>
      <xdr:col>15</xdr:col>
      <xdr:colOff>101600</xdr:colOff>
      <xdr:row>96</xdr:row>
      <xdr:rowOff>144438</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135565</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5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132480</xdr:rowOff>
    </xdr:from>
    <xdr:to>
      <xdr:col>10</xdr:col>
      <xdr:colOff>114300</xdr:colOff>
      <xdr:row>93</xdr:row>
      <xdr:rowOff>169571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077330"/>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156584</xdr:rowOff>
    </xdr:from>
    <xdr:to>
      <xdr:col>10</xdr:col>
      <xdr:colOff>165100</xdr:colOff>
      <xdr:row>96</xdr:row>
      <xdr:rowOff>86734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4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77861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3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127419</xdr:rowOff>
    </xdr:from>
    <xdr:to>
      <xdr:col>6</xdr:col>
      <xdr:colOff>38100</xdr:colOff>
      <xdr:row>96</xdr:row>
      <xdr:rowOff>57569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415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48696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0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104693</xdr:rowOff>
    </xdr:from>
    <xdr:to>
      <xdr:col>24</xdr:col>
      <xdr:colOff>114300</xdr:colOff>
      <xdr:row>94</xdr:row>
      <xdr:rowOff>34843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0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127570</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90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101245</xdr:rowOff>
    </xdr:from>
    <xdr:to>
      <xdr:col>20</xdr:col>
      <xdr:colOff>38100</xdr:colOff>
      <xdr:row>94</xdr:row>
      <xdr:rowOff>31395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04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47922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82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93414</xdr:rowOff>
    </xdr:from>
    <xdr:to>
      <xdr:col>15</xdr:col>
      <xdr:colOff>101600</xdr:colOff>
      <xdr:row>94</xdr:row>
      <xdr:rowOff>23564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03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40091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81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118771</xdr:rowOff>
    </xdr:from>
    <xdr:to>
      <xdr:col>10</xdr:col>
      <xdr:colOff>165100</xdr:colOff>
      <xdr:row>94</xdr:row>
      <xdr:rowOff>48921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06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65448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83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81680</xdr:rowOff>
    </xdr:from>
    <xdr:to>
      <xdr:col>6</xdr:col>
      <xdr:colOff>38100</xdr:colOff>
      <xdr:row>94</xdr:row>
      <xdr:rowOff>11830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0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28357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8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129250</xdr:rowOff>
    </xdr:from>
    <xdr:to>
      <xdr:col>54</xdr:col>
      <xdr:colOff>189865</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72750"/>
          <a:ext cx="1270" cy="151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75927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4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129250</xdr:rowOff>
    </xdr:from>
    <xdr:to>
      <xdr:col>55</xdr:col>
      <xdr:colOff>88900</xdr:colOff>
      <xdr:row>30</xdr:row>
      <xdr:rowOff>129250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95775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394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72898</xdr:rowOff>
    </xdr:from>
    <xdr:to>
      <xdr:col>55</xdr:col>
      <xdr:colOff>50800</xdr:colOff>
      <xdr:row>39</xdr:row>
      <xdr:rowOff>3048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69469</xdr:rowOff>
    </xdr:from>
    <xdr:to>
      <xdr:col>50</xdr:col>
      <xdr:colOff>165100</xdr:colOff>
      <xdr:row>38</xdr:row>
      <xdr:rowOff>171069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16146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61141</xdr:rowOff>
    </xdr:from>
    <xdr:to>
      <xdr:col>46</xdr:col>
      <xdr:colOff>38100</xdr:colOff>
      <xdr:row>38</xdr:row>
      <xdr:rowOff>162741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7819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87449</xdr:rowOff>
    </xdr:from>
    <xdr:to>
      <xdr:col>41</xdr:col>
      <xdr:colOff>50800</xdr:colOff>
      <xdr:row>39</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73999"/>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80573</xdr:rowOff>
    </xdr:from>
    <xdr:to>
      <xdr:col>41</xdr:col>
      <xdr:colOff>101600</xdr:colOff>
      <xdr:row>39</xdr:row>
      <xdr:rowOff>10723</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9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27250</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70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16074</xdr:rowOff>
    </xdr:from>
    <xdr:to>
      <xdr:col>36</xdr:col>
      <xdr:colOff>165100</xdr:colOff>
      <xdr:row>38</xdr:row>
      <xdr:rowOff>117674</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3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134202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0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36649</xdr:rowOff>
    </xdr:from>
    <xdr:to>
      <xdr:col>36</xdr:col>
      <xdr:colOff>165100</xdr:colOff>
      <xdr:row>39</xdr:row>
      <xdr:rowOff>138249</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129376</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815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41249</xdr:rowOff>
    </xdr:from>
    <xdr:to>
      <xdr:col>54</xdr:col>
      <xdr:colOff>189865</xdr:colOff>
      <xdr:row>58</xdr:row>
      <xdr:rowOff>145666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785199"/>
          <a:ext cx="1270" cy="130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149493</xdr:rowOff>
    </xdr:from>
    <xdr:ext cx="534377"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09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145666</xdr:rowOff>
    </xdr:from>
    <xdr:to>
      <xdr:col>55</xdr:col>
      <xdr:colOff>88900</xdr:colOff>
      <xdr:row>58</xdr:row>
      <xdr:rowOff>145666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0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159376</xdr:rowOff>
    </xdr:from>
    <xdr:ext cx="599010"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6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41249</xdr:rowOff>
    </xdr:from>
    <xdr:to>
      <xdr:col>55</xdr:col>
      <xdr:colOff>88900</xdr:colOff>
      <xdr:row>51</xdr:row>
      <xdr:rowOff>41249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785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1625</xdr:rowOff>
    </xdr:from>
    <xdr:to>
      <xdr:col>55</xdr:col>
      <xdr:colOff>0</xdr:colOff>
      <xdr:row>57</xdr:row>
      <xdr:rowOff>59451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9639300" y="9774275"/>
          <a:ext cx="838200" cy="5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101530</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702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123103</xdr:rowOff>
    </xdr:from>
    <xdr:to>
      <xdr:col>55</xdr:col>
      <xdr:colOff>50800</xdr:colOff>
      <xdr:row>57</xdr:row>
      <xdr:rowOff>53253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45038</xdr:rowOff>
    </xdr:from>
    <xdr:to>
      <xdr:col>50</xdr:col>
      <xdr:colOff>114300</xdr:colOff>
      <xdr:row>57</xdr:row>
      <xdr:rowOff>59451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817688"/>
          <a:ext cx="8890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13222</xdr:rowOff>
    </xdr:from>
    <xdr:to>
      <xdr:col>50</xdr:col>
      <xdr:colOff>165100</xdr:colOff>
      <xdr:row>57</xdr:row>
      <xdr:rowOff>114822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105949</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87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24507</xdr:rowOff>
    </xdr:from>
    <xdr:to>
      <xdr:col>45</xdr:col>
      <xdr:colOff>177800</xdr:colOff>
      <xdr:row>57</xdr:row>
      <xdr:rowOff>45038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797157"/>
          <a:ext cx="889000" cy="2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168224</xdr:rowOff>
    </xdr:from>
    <xdr:to>
      <xdr:col>46</xdr:col>
      <xdr:colOff>38100</xdr:colOff>
      <xdr:row>57</xdr:row>
      <xdr:rowOff>98374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89501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6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24507</xdr:rowOff>
    </xdr:from>
    <xdr:to>
      <xdr:col>41</xdr:col>
      <xdr:colOff>50800</xdr:colOff>
      <xdr:row>57</xdr:row>
      <xdr:rowOff>100588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797157"/>
          <a:ext cx="889000" cy="7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37802</xdr:rowOff>
    </xdr:from>
    <xdr:to>
      <xdr:col>41</xdr:col>
      <xdr:colOff>101600</xdr:colOff>
      <xdr:row>57</xdr:row>
      <xdr:rowOff>139402</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130529</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28223</xdr:rowOff>
    </xdr:from>
    <xdr:to>
      <xdr:col>36</xdr:col>
      <xdr:colOff>165100</xdr:colOff>
      <xdr:row>57</xdr:row>
      <xdr:rowOff>129823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80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146350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7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122275</xdr:rowOff>
    </xdr:from>
    <xdr:to>
      <xdr:col>55</xdr:col>
      <xdr:colOff>50800</xdr:colOff>
      <xdr:row>57</xdr:row>
      <xdr:rowOff>52425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145152</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57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8651</xdr:rowOff>
    </xdr:from>
    <xdr:to>
      <xdr:col>50</xdr:col>
      <xdr:colOff>165100</xdr:colOff>
      <xdr:row>57</xdr:row>
      <xdr:rowOff>110251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8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126778</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55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165688</xdr:rowOff>
    </xdr:from>
    <xdr:to>
      <xdr:col>46</xdr:col>
      <xdr:colOff>38100</xdr:colOff>
      <xdr:row>57</xdr:row>
      <xdr:rowOff>95838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112365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54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145157</xdr:rowOff>
    </xdr:from>
    <xdr:to>
      <xdr:col>41</xdr:col>
      <xdr:colOff>101600</xdr:colOff>
      <xdr:row>57</xdr:row>
      <xdr:rowOff>75307</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7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91834</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52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49788</xdr:rowOff>
    </xdr:from>
    <xdr:to>
      <xdr:col>36</xdr:col>
      <xdr:colOff>165100</xdr:colOff>
      <xdr:row>57</xdr:row>
      <xdr:rowOff>151388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2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142515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1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138576</xdr:rowOff>
    </xdr:from>
    <xdr:to>
      <xdr:col>54</xdr:col>
      <xdr:colOff>189865</xdr:colOff>
      <xdr:row>78</xdr:row>
      <xdr:rowOff>156674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68626"/>
          <a:ext cx="1270" cy="156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160501</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3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156674</xdr:rowOff>
    </xdr:from>
    <xdr:to>
      <xdr:col>55</xdr:col>
      <xdr:colOff>88900</xdr:colOff>
      <xdr:row>78</xdr:row>
      <xdr:rowOff>156674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29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85253</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4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138576</xdr:rowOff>
    </xdr:from>
    <xdr:to>
      <xdr:col>55</xdr:col>
      <xdr:colOff>88900</xdr:colOff>
      <xdr:row>69</xdr:row>
      <xdr:rowOff>138576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6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13475</xdr:rowOff>
    </xdr:from>
    <xdr:to>
      <xdr:col>55</xdr:col>
      <xdr:colOff>0</xdr:colOff>
      <xdr:row>77</xdr:row>
      <xdr:rowOff>101581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15125"/>
          <a:ext cx="838200" cy="8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149420</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126543</xdr:rowOff>
    </xdr:from>
    <xdr:to>
      <xdr:col>55</xdr:col>
      <xdr:colOff>50800</xdr:colOff>
      <xdr:row>77</xdr:row>
      <xdr:rowOff>56693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101581</xdr:rowOff>
    </xdr:from>
    <xdr:to>
      <xdr:col>50</xdr:col>
      <xdr:colOff>114300</xdr:colOff>
      <xdr:row>77</xdr:row>
      <xdr:rowOff>154884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03231"/>
          <a:ext cx="889000" cy="53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92805</xdr:rowOff>
    </xdr:from>
    <xdr:to>
      <xdr:col>50</xdr:col>
      <xdr:colOff>165100</xdr:colOff>
      <xdr:row>77</xdr:row>
      <xdr:rowOff>22955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12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39482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8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154884</xdr:rowOff>
    </xdr:from>
    <xdr:to>
      <xdr:col>45</xdr:col>
      <xdr:colOff>177800</xdr:colOff>
      <xdr:row>78</xdr:row>
      <xdr:rowOff>14084</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356534"/>
          <a:ext cx="889000" cy="3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49543</xdr:rowOff>
    </xdr:from>
    <xdr:to>
      <xdr:col>46</xdr:col>
      <xdr:colOff>38100</xdr:colOff>
      <xdr:row>77</xdr:row>
      <xdr:rowOff>151143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167670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2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150006</xdr:rowOff>
    </xdr:from>
    <xdr:to>
      <xdr:col>41</xdr:col>
      <xdr:colOff>50800</xdr:colOff>
      <xdr:row>78</xdr:row>
      <xdr:rowOff>14084</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351656"/>
          <a:ext cx="889000" cy="3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12357</xdr:rowOff>
    </xdr:from>
    <xdr:to>
      <xdr:col>41</xdr:col>
      <xdr:colOff>101600</xdr:colOff>
      <xdr:row>77</xdr:row>
      <xdr:rowOff>113957</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1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130484</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98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32950</xdr:rowOff>
    </xdr:from>
    <xdr:to>
      <xdr:col>36</xdr:col>
      <xdr:colOff>165100</xdr:colOff>
      <xdr:row>77</xdr:row>
      <xdr:rowOff>134550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151077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134125</xdr:rowOff>
    </xdr:from>
    <xdr:to>
      <xdr:col>55</xdr:col>
      <xdr:colOff>50800</xdr:colOff>
      <xdr:row>77</xdr:row>
      <xdr:rowOff>64275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112552</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4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50781</xdr:rowOff>
    </xdr:from>
    <xdr:to>
      <xdr:col>50</xdr:col>
      <xdr:colOff>165100</xdr:colOff>
      <xdr:row>77</xdr:row>
      <xdr:rowOff>152381</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25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143508</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34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104084</xdr:rowOff>
    </xdr:from>
    <xdr:to>
      <xdr:col>46</xdr:col>
      <xdr:colOff>38100</xdr:colOff>
      <xdr:row>78</xdr:row>
      <xdr:rowOff>34234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30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25361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3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134734</xdr:rowOff>
    </xdr:from>
    <xdr:to>
      <xdr:col>41</xdr:col>
      <xdr:colOff>101600</xdr:colOff>
      <xdr:row>78</xdr:row>
      <xdr:rowOff>64884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3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56011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342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99206</xdr:rowOff>
    </xdr:from>
    <xdr:to>
      <xdr:col>36</xdr:col>
      <xdr:colOff>165100</xdr:colOff>
      <xdr:row>78</xdr:row>
      <xdr:rowOff>29356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20483</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339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63497</xdr:rowOff>
    </xdr:from>
    <xdr:to>
      <xdr:col>54</xdr:col>
      <xdr:colOff>189865</xdr:colOff>
      <xdr:row>99</xdr:row>
      <xdr:rowOff>24549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65447"/>
          <a:ext cx="1270" cy="1332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36710</xdr:rowOff>
    </xdr:from>
    <xdr:ext cx="534377" cy="259045"/>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1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24549</xdr:rowOff>
    </xdr:from>
    <xdr:to>
      <xdr:col>55</xdr:col>
      <xdr:colOff>88900</xdr:colOff>
      <xdr:row>99</xdr:row>
      <xdr:rowOff>24549</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699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10174</xdr:rowOff>
    </xdr:from>
    <xdr:ext cx="690189" cy="259045"/>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40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1,775,005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63497</xdr:rowOff>
    </xdr:from>
    <xdr:to>
      <xdr:col>55</xdr:col>
      <xdr:colOff>88900</xdr:colOff>
      <xdr:row>91</xdr:row>
      <xdr:rowOff>63497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6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166942</xdr:rowOff>
    </xdr:from>
    <xdr:to>
      <xdr:col>55</xdr:col>
      <xdr:colOff>0</xdr:colOff>
      <xdr:row>99</xdr:row>
      <xdr:rowOff>1332</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9639300" y="16969042"/>
          <a:ext cx="838200" cy="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125610</xdr:rowOff>
    </xdr:from>
    <xdr:ext cx="534377" cy="2590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75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102733</xdr:rowOff>
    </xdr:from>
    <xdr:to>
      <xdr:col>55</xdr:col>
      <xdr:colOff>50800</xdr:colOff>
      <xdr:row>99</xdr:row>
      <xdr:rowOff>32883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9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160567</xdr:rowOff>
    </xdr:from>
    <xdr:to>
      <xdr:col>50</xdr:col>
      <xdr:colOff>114300</xdr:colOff>
      <xdr:row>99</xdr:row>
      <xdr:rowOff>1332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962667"/>
          <a:ext cx="889000" cy="1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125454</xdr:rowOff>
    </xdr:from>
    <xdr:to>
      <xdr:col>50</xdr:col>
      <xdr:colOff>165100</xdr:colOff>
      <xdr:row>99</xdr:row>
      <xdr:rowOff>55604</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46731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702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160567</xdr:rowOff>
    </xdr:from>
    <xdr:to>
      <xdr:col>45</xdr:col>
      <xdr:colOff>177800</xdr:colOff>
      <xdr:row>99</xdr:row>
      <xdr:rowOff>5837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7861300" y="16962667"/>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122899</xdr:rowOff>
    </xdr:from>
    <xdr:to>
      <xdr:col>46</xdr:col>
      <xdr:colOff>38100</xdr:colOff>
      <xdr:row>99</xdr:row>
      <xdr:rowOff>53049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92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44176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3111" y="1701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543</xdr:rowOff>
    </xdr:from>
    <xdr:to>
      <xdr:col>41</xdr:col>
      <xdr:colOff>50800</xdr:colOff>
      <xdr:row>99</xdr:row>
      <xdr:rowOff>5837</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6972300" y="16974093"/>
          <a:ext cx="889000" cy="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125566</xdr:rowOff>
    </xdr:from>
    <xdr:to>
      <xdr:col>41</xdr:col>
      <xdr:colOff>101600</xdr:colOff>
      <xdr:row>99</xdr:row>
      <xdr:rowOff>55716</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92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72243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70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122636</xdr:rowOff>
    </xdr:from>
    <xdr:to>
      <xdr:col>36</xdr:col>
      <xdr:colOff>165100</xdr:colOff>
      <xdr:row>99</xdr:row>
      <xdr:rowOff>52786</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924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43913</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701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116142</xdr:rowOff>
    </xdr:from>
    <xdr:to>
      <xdr:col>55</xdr:col>
      <xdr:colOff>50800</xdr:colOff>
      <xdr:row>99</xdr:row>
      <xdr:rowOff>46292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91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81160</xdr:rowOff>
    </xdr:from>
    <xdr:ext cx="534377" cy="259045"/>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88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121982</xdr:rowOff>
    </xdr:from>
    <xdr:to>
      <xdr:col>50</xdr:col>
      <xdr:colOff>165100</xdr:colOff>
      <xdr:row>99</xdr:row>
      <xdr:rowOff>52132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92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68659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2111" y="1669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109767</xdr:rowOff>
    </xdr:from>
    <xdr:to>
      <xdr:col>46</xdr:col>
      <xdr:colOff>38100</xdr:colOff>
      <xdr:row>99</xdr:row>
      <xdr:rowOff>39917</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91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56444</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3111" y="166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126487</xdr:rowOff>
    </xdr:from>
    <xdr:to>
      <xdr:col>41</xdr:col>
      <xdr:colOff>101600</xdr:colOff>
      <xdr:row>99</xdr:row>
      <xdr:rowOff>56637</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92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47764</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4111" y="1702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121193</xdr:rowOff>
    </xdr:from>
    <xdr:to>
      <xdr:col>36</xdr:col>
      <xdr:colOff>165100</xdr:colOff>
      <xdr:row>99</xdr:row>
      <xdr:rowOff>51343</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92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67870</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5111" y="1669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9953</xdr:rowOff>
    </xdr:from>
    <xdr:to>
      <xdr:col>85</xdr:col>
      <xdr:colOff>126364</xdr:colOff>
      <xdr:row>38</xdr:row>
      <xdr:rowOff>134377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153453"/>
          <a:ext cx="1269"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138204</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65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134377</xdr:rowOff>
    </xdr:from>
    <xdr:to>
      <xdr:col>86</xdr:col>
      <xdr:colOff>25400</xdr:colOff>
      <xdr:row>38</xdr:row>
      <xdr:rowOff>134377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649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128080</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492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9953</xdr:rowOff>
    </xdr:from>
    <xdr:to>
      <xdr:col>86</xdr:col>
      <xdr:colOff>25400</xdr:colOff>
      <xdr:row>30</xdr:row>
      <xdr:rowOff>9953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153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45909</xdr:rowOff>
    </xdr:from>
    <xdr:to>
      <xdr:col>85</xdr:col>
      <xdr:colOff>127000</xdr:colOff>
      <xdr:row>36</xdr:row>
      <xdr:rowOff>78174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5481300" y="5875209"/>
          <a:ext cx="838200" cy="37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3972</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76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25545</xdr:rowOff>
    </xdr:from>
    <xdr:to>
      <xdr:col>85</xdr:col>
      <xdr:colOff>177800</xdr:colOff>
      <xdr:row>36</xdr:row>
      <xdr:rowOff>127145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31866</xdr:rowOff>
    </xdr:from>
    <xdr:to>
      <xdr:col>81</xdr:col>
      <xdr:colOff>50800</xdr:colOff>
      <xdr:row>36</xdr:row>
      <xdr:rowOff>78174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4592300" y="6204066"/>
          <a:ext cx="889000" cy="4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91708</xdr:rowOff>
    </xdr:from>
    <xdr:to>
      <xdr:col>81</xdr:col>
      <xdr:colOff>101600</xdr:colOff>
      <xdr:row>37</xdr:row>
      <xdr:rowOff>21858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26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12985</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3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109917</xdr:rowOff>
    </xdr:from>
    <xdr:to>
      <xdr:col>76</xdr:col>
      <xdr:colOff>114300</xdr:colOff>
      <xdr:row>36</xdr:row>
      <xdr:rowOff>31866</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5939217"/>
          <a:ext cx="889000" cy="26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138963</xdr:rowOff>
    </xdr:from>
    <xdr:to>
      <xdr:col>76</xdr:col>
      <xdr:colOff>165100</xdr:colOff>
      <xdr:row>37</xdr:row>
      <xdr:rowOff>69113</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60240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109917</xdr:rowOff>
    </xdr:from>
    <xdr:to>
      <xdr:col>71</xdr:col>
      <xdr:colOff>177800</xdr:colOff>
      <xdr:row>36</xdr:row>
      <xdr:rowOff>3650</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5939217"/>
          <a:ext cx="889000" cy="23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32142</xdr:rowOff>
    </xdr:from>
    <xdr:to>
      <xdr:col>72</xdr:col>
      <xdr:colOff>38100</xdr:colOff>
      <xdr:row>36</xdr:row>
      <xdr:rowOff>133742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124869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108266</xdr:rowOff>
    </xdr:from>
    <xdr:to>
      <xdr:col>67</xdr:col>
      <xdr:colOff>101600</xdr:colOff>
      <xdr:row>37</xdr:row>
      <xdr:rowOff>38416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8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29543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7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166559</xdr:rowOff>
    </xdr:from>
    <xdr:to>
      <xdr:col>85</xdr:col>
      <xdr:colOff>177800</xdr:colOff>
      <xdr:row>34</xdr:row>
      <xdr:rowOff>96709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582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17986</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567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27374</xdr:rowOff>
    </xdr:from>
    <xdr:to>
      <xdr:col>81</xdr:col>
      <xdr:colOff>101600</xdr:colOff>
      <xdr:row>36</xdr:row>
      <xdr:rowOff>128974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19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145501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97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152516</xdr:rowOff>
    </xdr:from>
    <xdr:to>
      <xdr:col>76</xdr:col>
      <xdr:colOff>165100</xdr:colOff>
      <xdr:row>36</xdr:row>
      <xdr:rowOff>82666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15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99193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592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59117</xdr:rowOff>
    </xdr:from>
    <xdr:to>
      <xdr:col>72</xdr:col>
      <xdr:colOff>38100</xdr:colOff>
      <xdr:row>34</xdr:row>
      <xdr:rowOff>160717</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58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5794</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6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124300</xdr:rowOff>
    </xdr:from>
    <xdr:to>
      <xdr:col>67</xdr:col>
      <xdr:colOff>101600</xdr:colOff>
      <xdr:row>36</xdr:row>
      <xdr:rowOff>54450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1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70977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90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a:extLst>
            <a:ext uri="{FF2B5EF4-FFF2-40B4-BE49-F238E27FC236}">
              <a16:creationId xmlns:a16="http://schemas.microsoft.com/office/drawing/2014/main" id="{00000000-0008-0000-0700-00004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6557</xdr:rowOff>
    </xdr:from>
    <xdr:to>
      <xdr:col>85</xdr:col>
      <xdr:colOff>126364</xdr:colOff>
      <xdr:row>58</xdr:row>
      <xdr:rowOff>161003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6317595" y="8579057"/>
          <a:ext cx="1269" cy="1526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164830</xdr:rowOff>
    </xdr:from>
    <xdr:ext cx="534377" cy="259045"/>
    <xdr:sp macro="" textlink="">
      <xdr:nvSpPr>
        <xdr:cNvPr id="582" name="教育費最小値テキスト">
          <a:extLst>
            <a:ext uri="{FF2B5EF4-FFF2-40B4-BE49-F238E27FC236}">
              <a16:creationId xmlns:a16="http://schemas.microsoft.com/office/drawing/2014/main" id="{00000000-0008-0000-0700-000046020000}"/>
            </a:ext>
          </a:extLst>
        </xdr:cNvPr>
        <xdr:cNvSpPr txBox="1"/>
      </xdr:nvSpPr>
      <xdr:spPr>
        <a:xfrm>
          <a:off x="16370300" y="1010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161003</xdr:rowOff>
    </xdr:from>
    <xdr:to>
      <xdr:col>86</xdr:col>
      <xdr:colOff>25400</xdr:colOff>
      <xdr:row>58</xdr:row>
      <xdr:rowOff>161003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10105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124684</xdr:rowOff>
    </xdr:from>
    <xdr:ext cx="599010" cy="259045"/>
    <xdr:sp macro="" textlink="">
      <xdr:nvSpPr>
        <xdr:cNvPr id="584" name="教育費最大値テキスト">
          <a:extLst>
            <a:ext uri="{FF2B5EF4-FFF2-40B4-BE49-F238E27FC236}">
              <a16:creationId xmlns:a16="http://schemas.microsoft.com/office/drawing/2014/main" id="{00000000-0008-0000-0700-000048020000}"/>
            </a:ext>
          </a:extLst>
        </xdr:cNvPr>
        <xdr:cNvSpPr txBox="1"/>
      </xdr:nvSpPr>
      <xdr:spPr>
        <a:xfrm>
          <a:off x="16370300" y="835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6557</xdr:rowOff>
    </xdr:from>
    <xdr:to>
      <xdr:col>86</xdr:col>
      <xdr:colOff>25400</xdr:colOff>
      <xdr:row>50</xdr:row>
      <xdr:rowOff>6557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85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100217</xdr:rowOff>
    </xdr:from>
    <xdr:to>
      <xdr:col>85</xdr:col>
      <xdr:colOff>127000</xdr:colOff>
      <xdr:row>57</xdr:row>
      <xdr:rowOff>21416</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5481300" y="9701417"/>
          <a:ext cx="838200" cy="9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79011</xdr:rowOff>
    </xdr:from>
    <xdr:ext cx="534377" cy="259045"/>
    <xdr:sp macro="" textlink="">
      <xdr:nvSpPr>
        <xdr:cNvPr id="587" name="教育費平均値テキスト">
          <a:extLst>
            <a:ext uri="{FF2B5EF4-FFF2-40B4-BE49-F238E27FC236}">
              <a16:creationId xmlns:a16="http://schemas.microsoft.com/office/drawing/2014/main" id="{00000000-0008-0000-0700-00004B020000}"/>
            </a:ext>
          </a:extLst>
        </xdr:cNvPr>
        <xdr:cNvSpPr txBox="1"/>
      </xdr:nvSpPr>
      <xdr:spPr>
        <a:xfrm>
          <a:off x="16370300" y="950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56134</xdr:rowOff>
    </xdr:from>
    <xdr:to>
      <xdr:col>85</xdr:col>
      <xdr:colOff>177800</xdr:colOff>
      <xdr:row>56</xdr:row>
      <xdr:rowOff>157734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6268700" y="965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108807</xdr:rowOff>
    </xdr:from>
    <xdr:to>
      <xdr:col>81</xdr:col>
      <xdr:colOff>50800</xdr:colOff>
      <xdr:row>56</xdr:row>
      <xdr:rowOff>100217</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4592300" y="9538557"/>
          <a:ext cx="889000" cy="16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68304</xdr:rowOff>
    </xdr:from>
    <xdr:to>
      <xdr:col>81</xdr:col>
      <xdr:colOff>101600</xdr:colOff>
      <xdr:row>57</xdr:row>
      <xdr:rowOff>169904</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5430500" y="9840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161031</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3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108807</xdr:rowOff>
    </xdr:from>
    <xdr:to>
      <xdr:col>76</xdr:col>
      <xdr:colOff>114300</xdr:colOff>
      <xdr:row>57</xdr:row>
      <xdr:rowOff>63064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3703300" y="9538557"/>
          <a:ext cx="889000" cy="29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79332</xdr:rowOff>
    </xdr:from>
    <xdr:to>
      <xdr:col>76</xdr:col>
      <xdr:colOff>165100</xdr:colOff>
      <xdr:row>58</xdr:row>
      <xdr:rowOff>9482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4541500" y="985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609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94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63064</xdr:rowOff>
    </xdr:from>
    <xdr:to>
      <xdr:col>71</xdr:col>
      <xdr:colOff>177800</xdr:colOff>
      <xdr:row>58</xdr:row>
      <xdr:rowOff>11020</xdr:rowOff>
    </xdr:to>
    <xdr:cxnSp macro="">
      <xdr:nvCxnSpPr>
        <xdr:cNvPr id="595" name="直線コネクタ 594">
          <a:extLst>
            <a:ext uri="{FF2B5EF4-FFF2-40B4-BE49-F238E27FC236}">
              <a16:creationId xmlns:a16="http://schemas.microsoft.com/office/drawing/2014/main" id="{00000000-0008-0000-0700-000053020000}"/>
            </a:ext>
          </a:extLst>
        </xdr:cNvPr>
        <xdr:cNvCxnSpPr/>
      </xdr:nvCxnSpPr>
      <xdr:spPr>
        <a:xfrm flipV="1">
          <a:off x="12814300" y="9835714"/>
          <a:ext cx="889000" cy="11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89815</xdr:rowOff>
    </xdr:from>
    <xdr:to>
      <xdr:col>72</xdr:col>
      <xdr:colOff>38100</xdr:colOff>
      <xdr:row>58</xdr:row>
      <xdr:rowOff>19965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3652500" y="986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11092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95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51312</xdr:rowOff>
    </xdr:from>
    <xdr:to>
      <xdr:col>67</xdr:col>
      <xdr:colOff>101600</xdr:colOff>
      <xdr:row>57</xdr:row>
      <xdr:rowOff>152912</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2763500" y="982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169439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59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142066</xdr:rowOff>
    </xdr:from>
    <xdr:to>
      <xdr:col>85</xdr:col>
      <xdr:colOff>177800</xdr:colOff>
      <xdr:row>57</xdr:row>
      <xdr:rowOff>72216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6268700" y="97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120493</xdr:rowOff>
    </xdr:from>
    <xdr:ext cx="534377" cy="259045"/>
    <xdr:sp macro="" textlink="">
      <xdr:nvSpPr>
        <xdr:cNvPr id="606" name="教育費該当値テキスト">
          <a:extLst>
            <a:ext uri="{FF2B5EF4-FFF2-40B4-BE49-F238E27FC236}">
              <a16:creationId xmlns:a16="http://schemas.microsoft.com/office/drawing/2014/main" id="{00000000-0008-0000-0700-00005E020000}"/>
            </a:ext>
          </a:extLst>
        </xdr:cNvPr>
        <xdr:cNvSpPr txBox="1"/>
      </xdr:nvSpPr>
      <xdr:spPr>
        <a:xfrm>
          <a:off x="16370300" y="972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49417</xdr:rowOff>
    </xdr:from>
    <xdr:to>
      <xdr:col>81</xdr:col>
      <xdr:colOff>101600</xdr:colOff>
      <xdr:row>56</xdr:row>
      <xdr:rowOff>151017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5430500" y="965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167544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5214111" y="942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58007</xdr:rowOff>
    </xdr:from>
    <xdr:to>
      <xdr:col>76</xdr:col>
      <xdr:colOff>165100</xdr:colOff>
      <xdr:row>55</xdr:row>
      <xdr:rowOff>159607</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4541500" y="948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4684</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4325111" y="926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12264</xdr:rowOff>
    </xdr:from>
    <xdr:to>
      <xdr:col>72</xdr:col>
      <xdr:colOff>38100</xdr:colOff>
      <xdr:row>57</xdr:row>
      <xdr:rowOff>113864</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3652500" y="978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130391</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3436111" y="956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131670</xdr:rowOff>
    </xdr:from>
    <xdr:to>
      <xdr:col>67</xdr:col>
      <xdr:colOff>101600</xdr:colOff>
      <xdr:row>58</xdr:row>
      <xdr:rowOff>61820</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2763500" y="990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52947</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547111" y="999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105766</xdr:rowOff>
    </xdr:from>
    <xdr:to>
      <xdr:col>85</xdr:col>
      <xdr:colOff>126364</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78716"/>
          <a:ext cx="1269" cy="131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68117</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12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52443</xdr:rowOff>
    </xdr:from>
    <xdr:ext cx="599010"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205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687,813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105766</xdr:rowOff>
    </xdr:from>
    <xdr:to>
      <xdr:col>86</xdr:col>
      <xdr:colOff>25400</xdr:colOff>
      <xdr:row>71</xdr:row>
      <xdr:rowOff>105766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40477</xdr:rowOff>
    </xdr:from>
    <xdr:to>
      <xdr:col>85</xdr:col>
      <xdr:colOff>127000</xdr:colOff>
      <xdr:row>79</xdr:row>
      <xdr:rowOff>40773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5481300" y="13585027"/>
          <a:ext cx="8382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157018</xdr:rowOff>
    </xdr:from>
    <xdr:ext cx="534377"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35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134141</xdr:rowOff>
    </xdr:from>
    <xdr:to>
      <xdr:col>85</xdr:col>
      <xdr:colOff>177800</xdr:colOff>
      <xdr:row>79</xdr:row>
      <xdr:rowOff>64291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50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40773</xdr:rowOff>
    </xdr:from>
    <xdr:to>
      <xdr:col>81</xdr:col>
      <xdr:colOff>50800</xdr:colOff>
      <xdr:row>79</xdr:row>
      <xdr:rowOff>42410</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flipV="1">
          <a:off x="14592300" y="13585323"/>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158817</xdr:rowOff>
    </xdr:from>
    <xdr:to>
      <xdr:col>81</xdr:col>
      <xdr:colOff>101600</xdr:colOff>
      <xdr:row>79</xdr:row>
      <xdr:rowOff>88967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5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105494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3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38314</xdr:rowOff>
    </xdr:from>
    <xdr:to>
      <xdr:col>76</xdr:col>
      <xdr:colOff>114300</xdr:colOff>
      <xdr:row>79</xdr:row>
      <xdr:rowOff>42410</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3703300" y="13582864"/>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160210</xdr:rowOff>
    </xdr:from>
    <xdr:to>
      <xdr:col>76</xdr:col>
      <xdr:colOff>165100</xdr:colOff>
      <xdr:row>79</xdr:row>
      <xdr:rowOff>90360</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53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106887</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3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33291</xdr:rowOff>
    </xdr:from>
    <xdr:to>
      <xdr:col>71</xdr:col>
      <xdr:colOff>177800</xdr:colOff>
      <xdr:row>79</xdr:row>
      <xdr:rowOff>38314</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814300" y="13577841"/>
          <a:ext cx="889000" cy="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161009</xdr:rowOff>
    </xdr:from>
    <xdr:to>
      <xdr:col>72</xdr:col>
      <xdr:colOff>38100</xdr:colOff>
      <xdr:row>79</xdr:row>
      <xdr:rowOff>91159</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53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82286</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62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160387</xdr:rowOff>
    </xdr:from>
    <xdr:to>
      <xdr:col>67</xdr:col>
      <xdr:colOff>101600</xdr:colOff>
      <xdr:row>79</xdr:row>
      <xdr:rowOff>90537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53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81664</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62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161127</xdr:rowOff>
    </xdr:from>
    <xdr:to>
      <xdr:col>85</xdr:col>
      <xdr:colOff>177800</xdr:colOff>
      <xdr:row>79</xdr:row>
      <xdr:rowOff>91277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112568</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8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161423</xdr:rowOff>
    </xdr:from>
    <xdr:to>
      <xdr:col>81</xdr:col>
      <xdr:colOff>101600</xdr:colOff>
      <xdr:row>79</xdr:row>
      <xdr:rowOff>91573</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5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82700</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62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163060</xdr:rowOff>
    </xdr:from>
    <xdr:to>
      <xdr:col>76</xdr:col>
      <xdr:colOff>165100</xdr:colOff>
      <xdr:row>79</xdr:row>
      <xdr:rowOff>93210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53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84337</xdr:rowOff>
    </xdr:from>
    <xdr:ext cx="469744"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57428" y="13628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158964</xdr:rowOff>
    </xdr:from>
    <xdr:to>
      <xdr:col>72</xdr:col>
      <xdr:colOff>38100</xdr:colOff>
      <xdr:row>79</xdr:row>
      <xdr:rowOff>89114</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5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105641</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30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153941</xdr:rowOff>
    </xdr:from>
    <xdr:to>
      <xdr:col>67</xdr:col>
      <xdr:colOff>101600</xdr:colOff>
      <xdr:row>79</xdr:row>
      <xdr:rowOff>84091</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100618</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30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74276</xdr:rowOff>
    </xdr:from>
    <xdr:to>
      <xdr:col>85</xdr:col>
      <xdr:colOff>126364</xdr:colOff>
      <xdr:row>98</xdr:row>
      <xdr:rowOff>168711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504776"/>
          <a:ext cx="1269" cy="1466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1088</xdr:rowOff>
    </xdr:from>
    <xdr:ext cx="469744"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168711</xdr:rowOff>
    </xdr:from>
    <xdr:to>
      <xdr:col>86</xdr:col>
      <xdr:colOff>25400</xdr:colOff>
      <xdr:row>98</xdr:row>
      <xdr:rowOff>168711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20953</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28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144,010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74276</xdr:rowOff>
    </xdr:from>
    <xdr:to>
      <xdr:col>86</xdr:col>
      <xdr:colOff>25400</xdr:colOff>
      <xdr:row>90</xdr:row>
      <xdr:rowOff>74276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50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43438</xdr:rowOff>
    </xdr:from>
    <xdr:to>
      <xdr:col>85</xdr:col>
      <xdr:colOff>127000</xdr:colOff>
      <xdr:row>92</xdr:row>
      <xdr:rowOff>85021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5481300" y="15816838"/>
          <a:ext cx="838200" cy="4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140217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256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161790</xdr:rowOff>
    </xdr:from>
    <xdr:to>
      <xdr:col>85</xdr:col>
      <xdr:colOff>177800</xdr:colOff>
      <xdr:row>95</xdr:row>
      <xdr:rowOff>91940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27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89</xdr:row>
      <xdr:rowOff>88015</xdr:rowOff>
    </xdr:from>
    <xdr:to>
      <xdr:col>81</xdr:col>
      <xdr:colOff>50800</xdr:colOff>
      <xdr:row>92</xdr:row>
      <xdr:rowOff>43438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4592300" y="15347065"/>
          <a:ext cx="889000" cy="46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1183</xdr:rowOff>
    </xdr:from>
    <xdr:to>
      <xdr:col>81</xdr:col>
      <xdr:colOff>101600</xdr:colOff>
      <xdr:row>95</xdr:row>
      <xdr:rowOff>102783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28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93910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38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88015</xdr:rowOff>
    </xdr:from>
    <xdr:to>
      <xdr:col>76</xdr:col>
      <xdr:colOff>114300</xdr:colOff>
      <xdr:row>94</xdr:row>
      <xdr:rowOff>104746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5347065"/>
          <a:ext cx="889000" cy="87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166667</xdr:rowOff>
    </xdr:from>
    <xdr:to>
      <xdr:col>76</xdr:col>
      <xdr:colOff>165100</xdr:colOff>
      <xdr:row>95</xdr:row>
      <xdr:rowOff>96817</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87944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37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60049</xdr:rowOff>
    </xdr:from>
    <xdr:to>
      <xdr:col>71</xdr:col>
      <xdr:colOff>177800</xdr:colOff>
      <xdr:row>94</xdr:row>
      <xdr:rowOff>104746</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2814300" y="16176349"/>
          <a:ext cx="889000" cy="4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20439</xdr:rowOff>
    </xdr:from>
    <xdr:to>
      <xdr:col>72</xdr:col>
      <xdr:colOff>38100</xdr:colOff>
      <xdr:row>95</xdr:row>
      <xdr:rowOff>122039</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113166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13963</xdr:rowOff>
    </xdr:from>
    <xdr:to>
      <xdr:col>67</xdr:col>
      <xdr:colOff>101600</xdr:colOff>
      <xdr:row>95</xdr:row>
      <xdr:rowOff>115563</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106690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39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34221</xdr:rowOff>
    </xdr:from>
    <xdr:to>
      <xdr:col>85</xdr:col>
      <xdr:colOff>177800</xdr:colOff>
      <xdr:row>92</xdr:row>
      <xdr:rowOff>135821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580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57098</xdr:rowOff>
    </xdr:from>
    <xdr:ext cx="599010"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5659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164088</xdr:rowOff>
    </xdr:from>
    <xdr:to>
      <xdr:col>81</xdr:col>
      <xdr:colOff>101600</xdr:colOff>
      <xdr:row>92</xdr:row>
      <xdr:rowOff>94238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576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110765</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181795" y="1554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89</xdr:row>
      <xdr:rowOff>37215</xdr:rowOff>
    </xdr:from>
    <xdr:to>
      <xdr:col>76</xdr:col>
      <xdr:colOff>165100</xdr:colOff>
      <xdr:row>89</xdr:row>
      <xdr:rowOff>138815</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5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87</xdr:row>
      <xdr:rowOff>155342</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292795" y="1507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53946</xdr:rowOff>
    </xdr:from>
    <xdr:to>
      <xdr:col>72</xdr:col>
      <xdr:colOff>38100</xdr:colOff>
      <xdr:row>94</xdr:row>
      <xdr:rowOff>155546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1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623</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36111" y="1594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9249</xdr:rowOff>
    </xdr:from>
    <xdr:to>
      <xdr:col>67</xdr:col>
      <xdr:colOff>101600</xdr:colOff>
      <xdr:row>94</xdr:row>
      <xdr:rowOff>110849</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12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127376</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590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48832</xdr:rowOff>
    </xdr:from>
    <xdr:to>
      <xdr:col>116</xdr:col>
      <xdr:colOff>62864</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363782"/>
          <a:ext cx="1269" cy="1176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47966</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5630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166959</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13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48832</xdr:rowOff>
    </xdr:from>
    <xdr:to>
      <xdr:col>116</xdr:col>
      <xdr:colOff>152400</xdr:colOff>
      <xdr:row>31</xdr:row>
      <xdr:rowOff>48832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3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104781</xdr:rowOff>
    </xdr:from>
    <xdr:to>
      <xdr:col>116</xdr:col>
      <xdr:colOff>63500</xdr:colOff>
      <xdr:row>37</xdr:row>
      <xdr:rowOff>121869</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1323300" y="6448431"/>
          <a:ext cx="838200" cy="1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92416</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360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113989</xdr:rowOff>
    </xdr:from>
    <xdr:to>
      <xdr:col>116</xdr:col>
      <xdr:colOff>114300</xdr:colOff>
      <xdr:row>38</xdr:row>
      <xdr:rowOff>44138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4576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121869</xdr:rowOff>
    </xdr:from>
    <xdr:to>
      <xdr:col>111</xdr:col>
      <xdr:colOff>177800</xdr:colOff>
      <xdr:row>37</xdr:row>
      <xdr:rowOff>138443</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flipV="1">
          <a:off x="20434300" y="6465519"/>
          <a:ext cx="889000" cy="1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143993</xdr:rowOff>
    </xdr:from>
    <xdr:to>
      <xdr:col>112</xdr:col>
      <xdr:colOff>38100</xdr:colOff>
      <xdr:row>38</xdr:row>
      <xdr:rowOff>74143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65270</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66333" y="6580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133642</xdr:rowOff>
    </xdr:from>
    <xdr:to>
      <xdr:col>107</xdr:col>
      <xdr:colOff>50800</xdr:colOff>
      <xdr:row>37</xdr:row>
      <xdr:rowOff>138443</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477292"/>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143650</xdr:rowOff>
    </xdr:from>
    <xdr:to>
      <xdr:col>107</xdr:col>
      <xdr:colOff>101600</xdr:colOff>
      <xdr:row>38</xdr:row>
      <xdr:rowOff>73800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48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64926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77333" y="6580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124898</xdr:rowOff>
    </xdr:from>
    <xdr:to>
      <xdr:col>102</xdr:col>
      <xdr:colOff>114300</xdr:colOff>
      <xdr:row>37</xdr:row>
      <xdr:rowOff>133642</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468548"/>
          <a:ext cx="889000" cy="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144450</xdr:rowOff>
    </xdr:from>
    <xdr:to>
      <xdr:col>102</xdr:col>
      <xdr:colOff>165100</xdr:colOff>
      <xdr:row>38</xdr:row>
      <xdr:rowOff>74600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65727</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580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143993</xdr:rowOff>
    </xdr:from>
    <xdr:to>
      <xdr:col>98</xdr:col>
      <xdr:colOff>38100</xdr:colOff>
      <xdr:row>38</xdr:row>
      <xdr:rowOff>74143</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4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65270</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99333" y="6580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53981</xdr:rowOff>
    </xdr:from>
    <xdr:to>
      <xdr:col>116</xdr:col>
      <xdr:colOff>114300</xdr:colOff>
      <xdr:row>37</xdr:row>
      <xdr:rowOff>155581</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3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13358</xdr:rowOff>
    </xdr:from>
    <xdr:ext cx="469744"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18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71069</xdr:rowOff>
    </xdr:from>
    <xdr:to>
      <xdr:col>112</xdr:col>
      <xdr:colOff>38100</xdr:colOff>
      <xdr:row>38</xdr:row>
      <xdr:rowOff>1219</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41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17746</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088428" y="618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87643</xdr:rowOff>
    </xdr:from>
    <xdr:to>
      <xdr:col>107</xdr:col>
      <xdr:colOff>101600</xdr:colOff>
      <xdr:row>38</xdr:row>
      <xdr:rowOff>17793</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431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34320</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199428" y="620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82842</xdr:rowOff>
    </xdr:from>
    <xdr:to>
      <xdr:col>102</xdr:col>
      <xdr:colOff>165100</xdr:colOff>
      <xdr:row>38</xdr:row>
      <xdr:rowOff>12992</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42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29519</xdr:rowOff>
    </xdr:from>
    <xdr:ext cx="469744"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10428" y="620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74098</xdr:rowOff>
    </xdr:from>
    <xdr:to>
      <xdr:col>98</xdr:col>
      <xdr:colOff>38100</xdr:colOff>
      <xdr:row>38</xdr:row>
      <xdr:rowOff>4248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4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20775</xdr:rowOff>
    </xdr:from>
    <xdr:ext cx="469744"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21428" y="619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51</xdr:row>
      <xdr:rowOff>31750</xdr:rowOff>
    </xdr:from>
    <xdr:to>
      <xdr:col>107</xdr:col>
      <xdr:colOff>101600</xdr:colOff>
      <xdr:row>51</xdr:row>
      <xdr:rowOff>133350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49</xdr:row>
      <xdr:rowOff>149877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総務費は人口減少対策のための定住促進事業や光ファイバー等の整備に関する補助金により増加となった。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消防費は防災行政無線デジタル化や消防詰所建設の工事費増により増加となった。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民生費は保育所や認定こども園の整備に関する経費や保育給付費等の増により、依然類似団体平均を大きく上回っている。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公債費については後年の公債費負担軽減のため繰上償還を行った影響によるもの。</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今後は民生費等類似団体平均を大幅に超えているものについては、補助事業の見直し等を行い歳出抑制に努める。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財政調整基金は事業の財源不足等により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千円の取崩を行ったが、前年度繰越金の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など</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3,065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千円の積立てを行ったことにより年度末残高が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9,234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万</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千円となり、標準財政規模比で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0.46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今後も将来を見据えた計画的な財政運営や財政健全化に努める。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長崎県西海市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全会計とも黒字で推移している。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実質収支額等が標準財政規模に占める割合では、水道事業会計が改良工事の減等に伴う資金剰余額の増により前年度比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0.96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ポイントの増、一般会計が生活保護費の減（国費等翌年度精算）等に伴う実質収支額の増により前年度比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ポイントの増、下水道事業特別会計が企業会計化打切決算に伴う資金剰余額の増により前年度比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水道事業会計などインフラ資産を保有している会計においては、今後老朽化等による改修費用が増加していく見込みであり、施設の集約化などによる物件費等支出の抑制や料金収入等の見直しなどを行っ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24022704</v>
      </c>
      <c r="BO4" s="431"/>
      <c r="BP4" s="431"/>
      <c r="BQ4" s="431"/>
      <c r="BR4" s="431"/>
      <c r="BS4" s="431"/>
      <c r="BT4" s="431"/>
      <c r="BU4" s="432"/>
      <c r="BV4" s="430">
        <v>22768698</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8.5</v>
      </c>
      <c r="CU4" s="437"/>
      <c r="CV4" s="437"/>
      <c r="CW4" s="437"/>
      <c r="CX4" s="437"/>
      <c r="CY4" s="437"/>
      <c r="CZ4" s="437"/>
      <c r="DA4" s="438"/>
      <c r="DB4" s="436">
        <v>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22773131</v>
      </c>
      <c r="BO5" s="468"/>
      <c r="BP5" s="468"/>
      <c r="BQ5" s="468"/>
      <c r="BR5" s="468"/>
      <c r="BS5" s="468"/>
      <c r="BT5" s="468"/>
      <c r="BU5" s="469"/>
      <c r="BV5" s="467">
        <v>21747621</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87.7</v>
      </c>
      <c r="CU5" s="465"/>
      <c r="CV5" s="465"/>
      <c r="CW5" s="465"/>
      <c r="CX5" s="465"/>
      <c r="CY5" s="465"/>
      <c r="CZ5" s="465"/>
      <c r="DA5" s="466"/>
      <c r="DB5" s="464">
        <v>84.8</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1249573</v>
      </c>
      <c r="BO6" s="468"/>
      <c r="BP6" s="468"/>
      <c r="BQ6" s="468"/>
      <c r="BR6" s="468"/>
      <c r="BS6" s="468"/>
      <c r="BT6" s="468"/>
      <c r="BU6" s="469"/>
      <c r="BV6" s="467">
        <v>1021077</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90.7</v>
      </c>
      <c r="CU6" s="505"/>
      <c r="CV6" s="505"/>
      <c r="CW6" s="505"/>
      <c r="CX6" s="505"/>
      <c r="CY6" s="505"/>
      <c r="CZ6" s="505"/>
      <c r="DA6" s="506"/>
      <c r="DB6" s="504">
        <v>89.1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94</v>
      </c>
      <c r="AV7" s="500"/>
      <c r="AW7" s="500"/>
      <c r="AX7" s="500"/>
      <c r="AY7" s="501" t="s">
        <v>106</v>
      </c>
      <c r="AZ7" s="502"/>
      <c r="BA7" s="502"/>
      <c r="BB7" s="502"/>
      <c r="BC7" s="502"/>
      <c r="BD7" s="502"/>
      <c r="BE7" s="502"/>
      <c r="BF7" s="502"/>
      <c r="BG7" s="502"/>
      <c r="BH7" s="502"/>
      <c r="BI7" s="502"/>
      <c r="BJ7" s="502"/>
      <c r="BK7" s="502"/>
      <c r="BL7" s="502"/>
      <c r="BM7" s="503"/>
      <c r="BN7" s="467">
        <v>195076</v>
      </c>
      <c r="BO7" s="468"/>
      <c r="BP7" s="468"/>
      <c r="BQ7" s="468"/>
      <c r="BR7" s="468"/>
      <c r="BS7" s="468"/>
      <c r="BT7" s="468"/>
      <c r="BU7" s="469"/>
      <c r="BV7" s="467">
        <v>149293</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12373770</v>
      </c>
      <c r="CU7" s="468"/>
      <c r="CV7" s="468"/>
      <c r="CW7" s="468"/>
      <c r="CX7" s="468"/>
      <c r="CY7" s="468"/>
      <c r="CZ7" s="468"/>
      <c r="DA7" s="469"/>
      <c r="DB7" s="467">
        <v>12438608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1054497</v>
      </c>
      <c r="BO8" s="468"/>
      <c r="BP8" s="468"/>
      <c r="BQ8" s="468"/>
      <c r="BR8" s="468"/>
      <c r="BS8" s="468"/>
      <c r="BT8" s="468"/>
      <c r="BU8" s="469"/>
      <c r="BV8" s="467">
        <v>871784</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0.3</v>
      </c>
      <c r="CU8" s="508"/>
      <c r="CV8" s="508"/>
      <c r="CW8" s="508"/>
      <c r="CX8" s="508"/>
      <c r="CY8" s="508"/>
      <c r="CZ8" s="508"/>
      <c r="DA8" s="509"/>
      <c r="DB8" s="507">
        <v>0.31</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28691</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182713</v>
      </c>
      <c r="BO9" s="468"/>
      <c r="BP9" s="468"/>
      <c r="BQ9" s="468"/>
      <c r="BR9" s="468"/>
      <c r="BS9" s="468"/>
      <c r="BT9" s="468"/>
      <c r="BU9" s="469"/>
      <c r="BV9" s="467">
        <v>-10342</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18.7</v>
      </c>
      <c r="CU9" s="465"/>
      <c r="CV9" s="465"/>
      <c r="CW9" s="465"/>
      <c r="CX9" s="465"/>
      <c r="CY9" s="465"/>
      <c r="CZ9" s="465"/>
      <c r="DA9" s="466"/>
      <c r="DB9" s="464">
        <v>19.7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31176</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430652</v>
      </c>
      <c r="BO10" s="468"/>
      <c r="BP10" s="468"/>
      <c r="BQ10" s="468"/>
      <c r="BR10" s="468"/>
      <c r="BS10" s="468"/>
      <c r="BT10" s="468"/>
      <c r="BU10" s="469"/>
      <c r="BV10" s="467">
        <v>437355</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94</v>
      </c>
      <c r="AV11" s="500"/>
      <c r="AW11" s="500"/>
      <c r="AX11" s="500"/>
      <c r="AY11" s="501" t="s">
        <v>127</v>
      </c>
      <c r="AZ11" s="502"/>
      <c r="BA11" s="502"/>
      <c r="BB11" s="502"/>
      <c r="BC11" s="502"/>
      <c r="BD11" s="502"/>
      <c r="BE11" s="502"/>
      <c r="BF11" s="502"/>
      <c r="BG11" s="502"/>
      <c r="BH11" s="502"/>
      <c r="BI11" s="502"/>
      <c r="BJ11" s="502"/>
      <c r="BK11" s="502"/>
      <c r="BL11" s="502"/>
      <c r="BM11" s="503"/>
      <c r="BN11" s="467">
        <v>1000120</v>
      </c>
      <c r="BO11" s="468"/>
      <c r="BP11" s="468"/>
      <c r="BQ11" s="468"/>
      <c r="BR11" s="468"/>
      <c r="BS11" s="468"/>
      <c r="BT11" s="468"/>
      <c r="BU11" s="469"/>
      <c r="BV11" s="467">
        <v>1119017</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6"/>
      <c r="DK11" s="186"/>
      <c r="DL11" s="186"/>
      <c r="DM11" s="186"/>
      <c r="DN11" s="186"/>
      <c r="DO11" s="186"/>
    </row>
    <row r="12" spans="1:119" ht="18.75" customHeight="1" x14ac:dyDescent="0.15">
      <c r="A12" s="187"/>
      <c r="B12" s="527" t="s">
        <v>131</v>
      </c>
      <c r="C12" s="528"/>
      <c r="D12" s="528"/>
      <c r="E12" s="528"/>
      <c r="F12" s="528"/>
      <c r="G12" s="528"/>
      <c r="H12" s="528"/>
      <c r="I12" s="528"/>
      <c r="J12" s="528"/>
      <c r="K12" s="529"/>
      <c r="L12" s="536" t="s">
        <v>132</v>
      </c>
      <c r="M12" s="537"/>
      <c r="N12" s="537"/>
      <c r="O12" s="537"/>
      <c r="P12" s="537"/>
      <c r="Q12" s="538"/>
      <c r="R12" s="539">
        <v>27463</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94</v>
      </c>
      <c r="AV12" s="500"/>
      <c r="AW12" s="500"/>
      <c r="AX12" s="500"/>
      <c r="AY12" s="501" t="s">
        <v>136</v>
      </c>
      <c r="AZ12" s="502"/>
      <c r="BA12" s="502"/>
      <c r="BB12" s="502"/>
      <c r="BC12" s="502"/>
      <c r="BD12" s="502"/>
      <c r="BE12" s="502"/>
      <c r="BF12" s="502"/>
      <c r="BG12" s="502"/>
      <c r="BH12" s="502"/>
      <c r="BI12" s="502"/>
      <c r="BJ12" s="502"/>
      <c r="BK12" s="502"/>
      <c r="BL12" s="502"/>
      <c r="BM12" s="503"/>
      <c r="BN12" s="467">
        <v>503309</v>
      </c>
      <c r="BO12" s="468"/>
      <c r="BP12" s="468"/>
      <c r="BQ12" s="468"/>
      <c r="BR12" s="468"/>
      <c r="BS12" s="468"/>
      <c r="BT12" s="468"/>
      <c r="BU12" s="469"/>
      <c r="BV12" s="467">
        <v>320328</v>
      </c>
      <c r="BW12" s="468"/>
      <c r="BX12" s="468"/>
      <c r="BY12" s="468"/>
      <c r="BZ12" s="468"/>
      <c r="CA12" s="468"/>
      <c r="CB12" s="468"/>
      <c r="CC12" s="469"/>
      <c r="CD12" s="470" t="s">
        <v>137</v>
      </c>
      <c r="CE12" s="471"/>
      <c r="CF12" s="471"/>
      <c r="CG12" s="471"/>
      <c r="CH12" s="471"/>
      <c r="CI12" s="471"/>
      <c r="CJ12" s="471"/>
      <c r="CK12" s="471"/>
      <c r="CL12" s="471"/>
      <c r="CM12" s="471"/>
      <c r="CN12" s="471"/>
      <c r="CO12" s="471"/>
      <c r="CP12" s="471"/>
      <c r="CQ12" s="471"/>
      <c r="CR12" s="471"/>
      <c r="CS12" s="472"/>
      <c r="CT12" s="507" t="s">
        <v>138</v>
      </c>
      <c r="CU12" s="508"/>
      <c r="CV12" s="508"/>
      <c r="CW12" s="508"/>
      <c r="CX12" s="508"/>
      <c r="CY12" s="508"/>
      <c r="CZ12" s="508"/>
      <c r="DA12" s="509"/>
      <c r="DB12" s="507" t="s">
        <v>129</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27013</v>
      </c>
      <c r="S13" s="552"/>
      <c r="T13" s="552"/>
      <c r="U13" s="552"/>
      <c r="V13" s="553"/>
      <c r="W13" s="483" t="s">
        <v>140</v>
      </c>
      <c r="X13" s="484"/>
      <c r="Y13" s="484"/>
      <c r="Z13" s="484"/>
      <c r="AA13" s="484"/>
      <c r="AB13" s="474"/>
      <c r="AC13" s="518">
        <v>2353</v>
      </c>
      <c r="AD13" s="519"/>
      <c r="AE13" s="519"/>
      <c r="AF13" s="519"/>
      <c r="AG13" s="561"/>
      <c r="AH13" s="518">
        <v>2800</v>
      </c>
      <c r="AI13" s="519"/>
      <c r="AJ13" s="519"/>
      <c r="AK13" s="519"/>
      <c r="AL13" s="520"/>
      <c r="AM13" s="496" t="s">
        <v>141</v>
      </c>
      <c r="AN13" s="497"/>
      <c r="AO13" s="497"/>
      <c r="AP13" s="497"/>
      <c r="AQ13" s="497"/>
      <c r="AR13" s="497"/>
      <c r="AS13" s="497"/>
      <c r="AT13" s="498"/>
      <c r="AU13" s="499" t="s">
        <v>121</v>
      </c>
      <c r="AV13" s="500"/>
      <c r="AW13" s="500"/>
      <c r="AX13" s="500"/>
      <c r="AY13" s="501" t="s">
        <v>142</v>
      </c>
      <c r="AZ13" s="502"/>
      <c r="BA13" s="502"/>
      <c r="BB13" s="502"/>
      <c r="BC13" s="502"/>
      <c r="BD13" s="502"/>
      <c r="BE13" s="502"/>
      <c r="BF13" s="502"/>
      <c r="BG13" s="502"/>
      <c r="BH13" s="502"/>
      <c r="BI13" s="502"/>
      <c r="BJ13" s="502"/>
      <c r="BK13" s="502"/>
      <c r="BL13" s="502"/>
      <c r="BM13" s="503"/>
      <c r="BN13" s="467">
        <v>1110176</v>
      </c>
      <c r="BO13" s="468"/>
      <c r="BP13" s="468"/>
      <c r="BQ13" s="468"/>
      <c r="BR13" s="468"/>
      <c r="BS13" s="468"/>
      <c r="BT13" s="468"/>
      <c r="BU13" s="469"/>
      <c r="BV13" s="467">
        <v>1225702</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-2.1</v>
      </c>
      <c r="CU13" s="465"/>
      <c r="CV13" s="465"/>
      <c r="CW13" s="465"/>
      <c r="CX13" s="465"/>
      <c r="CY13" s="465"/>
      <c r="CZ13" s="465"/>
      <c r="DA13" s="466"/>
      <c r="DB13" s="464">
        <v>-1.4</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27982</v>
      </c>
      <c r="S14" s="552"/>
      <c r="T14" s="552"/>
      <c r="U14" s="552"/>
      <c r="V14" s="553"/>
      <c r="W14" s="457"/>
      <c r="X14" s="458"/>
      <c r="Y14" s="458"/>
      <c r="Z14" s="458"/>
      <c r="AA14" s="458"/>
      <c r="AB14" s="447"/>
      <c r="AC14" s="554">
        <v>17</v>
      </c>
      <c r="AD14" s="555"/>
      <c r="AE14" s="555"/>
      <c r="AF14" s="555"/>
      <c r="AG14" s="556"/>
      <c r="AH14" s="554">
        <v>18.7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138</v>
      </c>
      <c r="CU14" s="566"/>
      <c r="CV14" s="566"/>
      <c r="CW14" s="566"/>
      <c r="CX14" s="566"/>
      <c r="CY14" s="566"/>
      <c r="CZ14" s="566"/>
      <c r="DA14" s="567"/>
      <c r="DB14" s="565" t="s">
        <v>129</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27584</v>
      </c>
      <c r="S15" s="552"/>
      <c r="T15" s="552"/>
      <c r="U15" s="552"/>
      <c r="V15" s="553"/>
      <c r="W15" s="483" t="s">
        <v>147</v>
      </c>
      <c r="X15" s="484"/>
      <c r="Y15" s="484"/>
      <c r="Z15" s="484"/>
      <c r="AA15" s="484"/>
      <c r="AB15" s="474"/>
      <c r="AC15" s="518">
        <v>4157</v>
      </c>
      <c r="AD15" s="519"/>
      <c r="AE15" s="519"/>
      <c r="AF15" s="519"/>
      <c r="AG15" s="561"/>
      <c r="AH15" s="518">
        <v>4319</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3187246</v>
      </c>
      <c r="BO15" s="431"/>
      <c r="BP15" s="431"/>
      <c r="BQ15" s="431"/>
      <c r="BR15" s="431"/>
      <c r="BS15" s="431"/>
      <c r="BT15" s="431"/>
      <c r="BU15" s="432"/>
      <c r="BV15" s="430">
        <v>3109581</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30</v>
      </c>
      <c r="AD16" s="555"/>
      <c r="AE16" s="555"/>
      <c r="AF16" s="555"/>
      <c r="AG16" s="556"/>
      <c r="AH16" s="554">
        <v>28.9</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10860750</v>
      </c>
      <c r="BO16" s="468"/>
      <c r="BP16" s="468"/>
      <c r="BQ16" s="468"/>
      <c r="BR16" s="468"/>
      <c r="BS16" s="468"/>
      <c r="BT16" s="468"/>
      <c r="BU16" s="469"/>
      <c r="BV16" s="467">
        <v>10494452</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7340</v>
      </c>
      <c r="AD17" s="519"/>
      <c r="AE17" s="519"/>
      <c r="AF17" s="519"/>
      <c r="AG17" s="561"/>
      <c r="AH17" s="518">
        <v>7820</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4012946</v>
      </c>
      <c r="BO17" s="468"/>
      <c r="BP17" s="468"/>
      <c r="BQ17" s="468"/>
      <c r="BR17" s="468"/>
      <c r="BS17" s="468"/>
      <c r="BT17" s="468"/>
      <c r="BU17" s="469"/>
      <c r="BV17" s="467">
        <v>3914695</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241.6</v>
      </c>
      <c r="M18" s="583"/>
      <c r="N18" s="583"/>
      <c r="O18" s="583"/>
      <c r="P18" s="583"/>
      <c r="Q18" s="583"/>
      <c r="R18" s="584"/>
      <c r="S18" s="584"/>
      <c r="T18" s="584"/>
      <c r="U18" s="584"/>
      <c r="V18" s="585"/>
      <c r="W18" s="485"/>
      <c r="X18" s="486"/>
      <c r="Y18" s="486"/>
      <c r="Z18" s="486"/>
      <c r="AA18" s="486"/>
      <c r="AB18" s="477"/>
      <c r="AC18" s="586">
        <v>53</v>
      </c>
      <c r="AD18" s="587"/>
      <c r="AE18" s="587"/>
      <c r="AF18" s="587"/>
      <c r="AG18" s="588"/>
      <c r="AH18" s="586">
        <v>52.3</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10985041</v>
      </c>
      <c r="BO18" s="468"/>
      <c r="BP18" s="468"/>
      <c r="BQ18" s="468"/>
      <c r="BR18" s="468"/>
      <c r="BS18" s="468"/>
      <c r="BT18" s="468"/>
      <c r="BU18" s="469"/>
      <c r="BV18" s="467">
        <v>10834074</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119</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15876726</v>
      </c>
      <c r="BO19" s="468"/>
      <c r="BP19" s="468"/>
      <c r="BQ19" s="468"/>
      <c r="BR19" s="468"/>
      <c r="BS19" s="468"/>
      <c r="BT19" s="468"/>
      <c r="BU19" s="469"/>
      <c r="BV19" s="467">
        <v>15930615</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11494</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20341163</v>
      </c>
      <c r="BO23" s="468"/>
      <c r="BP23" s="468"/>
      <c r="BQ23" s="468"/>
      <c r="BR23" s="468"/>
      <c r="BS23" s="468"/>
      <c r="BT23" s="468"/>
      <c r="BU23" s="469"/>
      <c r="BV23" s="467">
        <v>20047426</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8370</v>
      </c>
      <c r="R24" s="519"/>
      <c r="S24" s="519"/>
      <c r="T24" s="519"/>
      <c r="U24" s="519"/>
      <c r="V24" s="561"/>
      <c r="W24" s="620"/>
      <c r="X24" s="608"/>
      <c r="Y24" s="609"/>
      <c r="Z24" s="517" t="s">
        <v>171</v>
      </c>
      <c r="AA24" s="497"/>
      <c r="AB24" s="497"/>
      <c r="AC24" s="497"/>
      <c r="AD24" s="497"/>
      <c r="AE24" s="497"/>
      <c r="AF24" s="497"/>
      <c r="AG24" s="498"/>
      <c r="AH24" s="518">
        <v>290</v>
      </c>
      <c r="AI24" s="519"/>
      <c r="AJ24" s="519"/>
      <c r="AK24" s="519"/>
      <c r="AL24" s="561"/>
      <c r="AM24" s="518">
        <v>918140</v>
      </c>
      <c r="AN24" s="519"/>
      <c r="AO24" s="519"/>
      <c r="AP24" s="519"/>
      <c r="AQ24" s="519"/>
      <c r="AR24" s="561"/>
      <c r="AS24" s="518">
        <v>3166</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11395465</v>
      </c>
      <c r="BO24" s="468"/>
      <c r="BP24" s="468"/>
      <c r="BQ24" s="468"/>
      <c r="BR24" s="468"/>
      <c r="BS24" s="468"/>
      <c r="BT24" s="468"/>
      <c r="BU24" s="469"/>
      <c r="BV24" s="467">
        <v>10436656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6680</v>
      </c>
      <c r="R25" s="519"/>
      <c r="S25" s="519"/>
      <c r="T25" s="519"/>
      <c r="U25" s="519"/>
      <c r="V25" s="561"/>
      <c r="W25" s="620"/>
      <c r="X25" s="608"/>
      <c r="Y25" s="609"/>
      <c r="Z25" s="517" t="s">
        <v>174</v>
      </c>
      <c r="AA25" s="497"/>
      <c r="AB25" s="497"/>
      <c r="AC25" s="497"/>
      <c r="AD25" s="497"/>
      <c r="AE25" s="497"/>
      <c r="AF25" s="497"/>
      <c r="AG25" s="498"/>
      <c r="AH25" s="518" t="s">
        <v>138</v>
      </c>
      <c r="AI25" s="519"/>
      <c r="AJ25" s="519"/>
      <c r="AK25" s="519"/>
      <c r="AL25" s="561"/>
      <c r="AM25" s="518" t="s">
        <v>175</v>
      </c>
      <c r="AN25" s="519"/>
      <c r="AO25" s="519"/>
      <c r="AP25" s="519"/>
      <c r="AQ25" s="519"/>
      <c r="AR25" s="561"/>
      <c r="AS25" s="518" t="s">
        <v>129</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4931500</v>
      </c>
      <c r="BO25" s="431"/>
      <c r="BP25" s="431"/>
      <c r="BQ25" s="431"/>
      <c r="BR25" s="431"/>
      <c r="BS25" s="431"/>
      <c r="BT25" s="431"/>
      <c r="BU25" s="432"/>
      <c r="BV25" s="430">
        <v>5577785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6170</v>
      </c>
      <c r="R26" s="519"/>
      <c r="S26" s="519"/>
      <c r="T26" s="519"/>
      <c r="U26" s="519"/>
      <c r="V26" s="561"/>
      <c r="W26" s="620"/>
      <c r="X26" s="608"/>
      <c r="Y26" s="609"/>
      <c r="Z26" s="517" t="s">
        <v>178</v>
      </c>
      <c r="AA26" s="630"/>
      <c r="AB26" s="630"/>
      <c r="AC26" s="630"/>
      <c r="AD26" s="630"/>
      <c r="AE26" s="630"/>
      <c r="AF26" s="630"/>
      <c r="AG26" s="631"/>
      <c r="AH26" s="518">
        <v>8</v>
      </c>
      <c r="AI26" s="519"/>
      <c r="AJ26" s="519"/>
      <c r="AK26" s="519"/>
      <c r="AL26" s="561"/>
      <c r="AM26" s="518">
        <v>26200</v>
      </c>
      <c r="AN26" s="519"/>
      <c r="AO26" s="519"/>
      <c r="AP26" s="519"/>
      <c r="AQ26" s="519"/>
      <c r="AR26" s="561"/>
      <c r="AS26" s="518">
        <v>3275</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138</v>
      </c>
      <c r="BO26" s="468"/>
      <c r="BP26" s="468"/>
      <c r="BQ26" s="468"/>
      <c r="BR26" s="468"/>
      <c r="BS26" s="468"/>
      <c r="BT26" s="468"/>
      <c r="BU26" s="469"/>
      <c r="BV26" s="467" t="s">
        <v>129</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3890</v>
      </c>
      <c r="R27" s="519"/>
      <c r="S27" s="519"/>
      <c r="T27" s="519"/>
      <c r="U27" s="519"/>
      <c r="V27" s="561"/>
      <c r="W27" s="620"/>
      <c r="X27" s="608"/>
      <c r="Y27" s="609"/>
      <c r="Z27" s="517" t="s">
        <v>181</v>
      </c>
      <c r="AA27" s="497"/>
      <c r="AB27" s="497"/>
      <c r="AC27" s="497"/>
      <c r="AD27" s="497"/>
      <c r="AE27" s="497"/>
      <c r="AF27" s="497"/>
      <c r="AG27" s="498"/>
      <c r="AH27" s="518">
        <v>9</v>
      </c>
      <c r="AI27" s="519"/>
      <c r="AJ27" s="519"/>
      <c r="AK27" s="519"/>
      <c r="AL27" s="561"/>
      <c r="AM27" s="518">
        <v>35522</v>
      </c>
      <c r="AN27" s="519"/>
      <c r="AO27" s="519"/>
      <c r="AP27" s="519"/>
      <c r="AQ27" s="519"/>
      <c r="AR27" s="561"/>
      <c r="AS27" s="518">
        <v>3947</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682725</v>
      </c>
      <c r="BO27" s="644"/>
      <c r="BP27" s="644"/>
      <c r="BQ27" s="644"/>
      <c r="BR27" s="644"/>
      <c r="BS27" s="644"/>
      <c r="BT27" s="644"/>
      <c r="BU27" s="645"/>
      <c r="BV27" s="643">
        <v>682410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3290</v>
      </c>
      <c r="R28" s="519"/>
      <c r="S28" s="519"/>
      <c r="T28" s="519"/>
      <c r="U28" s="519"/>
      <c r="V28" s="561"/>
      <c r="W28" s="620"/>
      <c r="X28" s="608"/>
      <c r="Y28" s="609"/>
      <c r="Z28" s="517" t="s">
        <v>184</v>
      </c>
      <c r="AA28" s="497"/>
      <c r="AB28" s="497"/>
      <c r="AC28" s="497"/>
      <c r="AD28" s="497"/>
      <c r="AE28" s="497"/>
      <c r="AF28" s="497"/>
      <c r="AG28" s="498"/>
      <c r="AH28" s="518" t="s">
        <v>129</v>
      </c>
      <c r="AI28" s="519"/>
      <c r="AJ28" s="519"/>
      <c r="AK28" s="519"/>
      <c r="AL28" s="561"/>
      <c r="AM28" s="518" t="s">
        <v>138</v>
      </c>
      <c r="AN28" s="519"/>
      <c r="AO28" s="519"/>
      <c r="AP28" s="519"/>
      <c r="AQ28" s="519"/>
      <c r="AR28" s="561"/>
      <c r="AS28" s="518" t="s">
        <v>138</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2992344</v>
      </c>
      <c r="BO28" s="431"/>
      <c r="BP28" s="431"/>
      <c r="BQ28" s="431"/>
      <c r="BR28" s="431"/>
      <c r="BS28" s="431"/>
      <c r="BT28" s="431"/>
      <c r="BU28" s="432"/>
      <c r="BV28" s="430">
        <v>3065001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16</v>
      </c>
      <c r="M29" s="519"/>
      <c r="N29" s="519"/>
      <c r="O29" s="519"/>
      <c r="P29" s="561"/>
      <c r="Q29" s="518">
        <v>3100</v>
      </c>
      <c r="R29" s="519"/>
      <c r="S29" s="519"/>
      <c r="T29" s="519"/>
      <c r="U29" s="519"/>
      <c r="V29" s="561"/>
      <c r="W29" s="621"/>
      <c r="X29" s="622"/>
      <c r="Y29" s="623"/>
      <c r="Z29" s="517" t="s">
        <v>187</v>
      </c>
      <c r="AA29" s="497"/>
      <c r="AB29" s="497"/>
      <c r="AC29" s="497"/>
      <c r="AD29" s="497"/>
      <c r="AE29" s="497"/>
      <c r="AF29" s="497"/>
      <c r="AG29" s="498"/>
      <c r="AH29" s="518">
        <v>299</v>
      </c>
      <c r="AI29" s="519"/>
      <c r="AJ29" s="519"/>
      <c r="AK29" s="519"/>
      <c r="AL29" s="561"/>
      <c r="AM29" s="518">
        <v>953662</v>
      </c>
      <c r="AN29" s="519"/>
      <c r="AO29" s="519"/>
      <c r="AP29" s="519"/>
      <c r="AQ29" s="519"/>
      <c r="AR29" s="561"/>
      <c r="AS29" s="518">
        <v>3190</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780878</v>
      </c>
      <c r="BO29" s="468"/>
      <c r="BP29" s="468"/>
      <c r="BQ29" s="468"/>
      <c r="BR29" s="468"/>
      <c r="BS29" s="468"/>
      <c r="BT29" s="468"/>
      <c r="BU29" s="469"/>
      <c r="BV29" s="467">
        <v>1180927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99.5</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11928344</v>
      </c>
      <c r="BO30" s="644"/>
      <c r="BP30" s="644"/>
      <c r="BQ30" s="644"/>
      <c r="BR30" s="644"/>
      <c r="BS30" s="644"/>
      <c r="BT30" s="644"/>
      <c r="BU30" s="645"/>
      <c r="BV30" s="643">
        <v>11825781</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198</v>
      </c>
      <c r="V33" s="491"/>
      <c r="W33" s="456" t="s">
        <v>197</v>
      </c>
      <c r="X33" s="456"/>
      <c r="Y33" s="456"/>
      <c r="Z33" s="456"/>
      <c r="AA33" s="456"/>
      <c r="AB33" s="456"/>
      <c r="AC33" s="456"/>
      <c r="AD33" s="456"/>
      <c r="AE33" s="456"/>
      <c r="AF33" s="456"/>
      <c r="AG33" s="456"/>
      <c r="AH33" s="456"/>
      <c r="AI33" s="456"/>
      <c r="AJ33" s="456"/>
      <c r="AK33" s="456"/>
      <c r="AL33" s="216"/>
      <c r="AM33" s="491" t="s">
        <v>199</v>
      </c>
      <c r="AN33" s="491"/>
      <c r="AO33" s="456" t="s">
        <v>197</v>
      </c>
      <c r="AP33" s="456"/>
      <c r="AQ33" s="456"/>
      <c r="AR33" s="456"/>
      <c r="AS33" s="456"/>
      <c r="AT33" s="456"/>
      <c r="AU33" s="456"/>
      <c r="AV33" s="456"/>
      <c r="AW33" s="456"/>
      <c r="AX33" s="456"/>
      <c r="AY33" s="456"/>
      <c r="AZ33" s="456"/>
      <c r="BA33" s="456"/>
      <c r="BB33" s="456"/>
      <c r="BC33" s="456"/>
      <c r="BD33" s="217"/>
      <c r="BE33" s="456" t="s">
        <v>200</v>
      </c>
      <c r="BF33" s="456"/>
      <c r="BG33" s="456" t="s">
        <v>201</v>
      </c>
      <c r="BH33" s="456"/>
      <c r="BI33" s="456"/>
      <c r="BJ33" s="456"/>
      <c r="BK33" s="456"/>
      <c r="BL33" s="456"/>
      <c r="BM33" s="456"/>
      <c r="BN33" s="456"/>
      <c r="BO33" s="456"/>
      <c r="BP33" s="456"/>
      <c r="BQ33" s="456"/>
      <c r="BR33" s="456"/>
      <c r="BS33" s="456"/>
      <c r="BT33" s="456"/>
      <c r="BU33" s="456"/>
      <c r="BV33" s="217"/>
      <c r="BW33" s="491" t="s">
        <v>200</v>
      </c>
      <c r="BX33" s="491"/>
      <c r="BY33" s="456" t="s">
        <v>202</v>
      </c>
      <c r="BZ33" s="456"/>
      <c r="CA33" s="456"/>
      <c r="CB33" s="456"/>
      <c r="CC33" s="456"/>
      <c r="CD33" s="456"/>
      <c r="CE33" s="456"/>
      <c r="CF33" s="456"/>
      <c r="CG33" s="456"/>
      <c r="CH33" s="456"/>
      <c r="CI33" s="456"/>
      <c r="CJ33" s="456"/>
      <c r="CK33" s="456"/>
      <c r="CL33" s="456"/>
      <c r="CM33" s="456"/>
      <c r="CN33" s="216"/>
      <c r="CO33" s="491" t="s">
        <v>196</v>
      </c>
      <c r="CP33" s="491"/>
      <c r="CQ33" s="456" t="s">
        <v>203</v>
      </c>
      <c r="CR33" s="456"/>
      <c r="CS33" s="456"/>
      <c r="CT33" s="456"/>
      <c r="CU33" s="456"/>
      <c r="CV33" s="456"/>
      <c r="CW33" s="456"/>
      <c r="CX33" s="456"/>
      <c r="CY33" s="456"/>
      <c r="CZ33" s="456"/>
      <c r="DA33" s="456"/>
      <c r="DB33" s="456"/>
      <c r="DC33" s="456"/>
      <c r="DD33" s="456"/>
      <c r="DE33" s="456"/>
      <c r="DF33" s="216"/>
      <c r="DG33" s="655" t="s">
        <v>204</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IF('各会計、関係団体の財政状況及び健全化判断比率'!B33="","",'各会計、関係団体の財政状況及び健全化判断比率'!B33)</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11</v>
      </c>
      <c r="BX34" s="656"/>
      <c r="BY34" s="657" t="str">
        <f>IF('各会計、関係団体の財政状況及び健全化判断比率'!B68="","",'各会計、関係団体の財政状況及び健全化判断比率'!B68)</f>
        <v>長崎県市町村総合事務組合（一般会計）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長崎県林業公社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工業用水道事業会計</v>
      </c>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IF('各会計、関係団体の財政状況及び健全化判断比率'!B34="","",'各会計、関係団体の財政状況及び健全化判断比率'!B34)</f>
        <v>下水道事業特別会計</v>
      </c>
      <c r="BH35" s="657"/>
      <c r="BI35" s="657"/>
      <c r="BJ35" s="657"/>
      <c r="BK35" s="657"/>
      <c r="BL35" s="657"/>
      <c r="BM35" s="657"/>
      <c r="BN35" s="657"/>
      <c r="BO35" s="657"/>
      <c r="BP35" s="657"/>
      <c r="BQ35" s="657"/>
      <c r="BR35" s="657"/>
      <c r="BS35" s="657"/>
      <c r="BT35" s="657"/>
      <c r="BU35" s="657"/>
      <c r="BV35" s="214"/>
      <c r="BW35" s="656">
        <f t="shared" ref="BW35:BW43" si="2">IF(BY35="","",BW34+1)</f>
        <v>12</v>
      </c>
      <c r="BX35" s="656"/>
      <c r="BY35" s="657" t="str">
        <f>IF('各会計、関係団体の財政状況及び健全化判断比率'!B69="","",'各会計、関係団体の財政状況及び健全化判断比率'!B69)</f>
        <v>長崎県市町村総合事務組合（市町村会館管理事業特別会計）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IF('各会計、関係団体の財政状況及び健全化判断比率'!B35="","",'各会計、関係団体の財政状況及び健全化判断比率'!B35)</f>
        <v>交通船特別会計</v>
      </c>
      <c r="BH36" s="657"/>
      <c r="BI36" s="657"/>
      <c r="BJ36" s="657"/>
      <c r="BK36" s="657"/>
      <c r="BL36" s="657"/>
      <c r="BM36" s="657"/>
      <c r="BN36" s="657"/>
      <c r="BO36" s="657"/>
      <c r="BP36" s="657"/>
      <c r="BQ36" s="657"/>
      <c r="BR36" s="657"/>
      <c r="BS36" s="657"/>
      <c r="BT36" s="657"/>
      <c r="BU36" s="657"/>
      <c r="BV36" s="214"/>
      <c r="BW36" s="656">
        <f t="shared" si="2"/>
        <v>13</v>
      </c>
      <c r="BX36" s="656"/>
      <c r="BY36" s="657" t="str">
        <f>IF('各会計、関係団体の財政状況及び健全化判断比率'!B70="","",'各会計、関係団体の財政状況及び健全化判断比率'!B70)</f>
        <v>長崎県市町村総合事務組合（市町村会館馬町別館管理事業特別会計）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f t="shared" si="1"/>
        <v>10</v>
      </c>
      <c r="BF37" s="656"/>
      <c r="BG37" s="657" t="str">
        <f>IF('各会計、関係団体の財政状況及び健全化判断比率'!B36="","",'各会計、関係団体の財政状況及び健全化判断比率'!B36)</f>
        <v>工業団地整備事業特別会計</v>
      </c>
      <c r="BH37" s="657"/>
      <c r="BI37" s="657"/>
      <c r="BJ37" s="657"/>
      <c r="BK37" s="657"/>
      <c r="BL37" s="657"/>
      <c r="BM37" s="657"/>
      <c r="BN37" s="657"/>
      <c r="BO37" s="657"/>
      <c r="BP37" s="657"/>
      <c r="BQ37" s="657"/>
      <c r="BR37" s="657"/>
      <c r="BS37" s="657"/>
      <c r="BT37" s="657"/>
      <c r="BU37" s="657"/>
      <c r="BV37" s="214"/>
      <c r="BW37" s="656">
        <f t="shared" si="2"/>
        <v>14</v>
      </c>
      <c r="BX37" s="656"/>
      <c r="BY37" s="657" t="str">
        <f>IF('各会計、関係団体の財政状況及び健全化判断比率'!B71="","",'各会計、関係団体の財政状況及び健全化判断比率'!B71)</f>
        <v>長崎県市町村総合事務組合（公平委員会事業特別会計）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15</v>
      </c>
      <c r="BX38" s="656"/>
      <c r="BY38" s="657" t="str">
        <f>IF('各会計、関係団体の財政状況及び健全化判断比率'!B72="","",'各会計、関係団体の財政状況及び健全化判断比率'!B72)</f>
        <v>長崎県市町村総合事務組合（行政不服審査会事業特別会計）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16</v>
      </c>
      <c r="BX39" s="656"/>
      <c r="BY39" s="657" t="str">
        <f>IF('各会計、関係団体の財政状況及び健全化判断比率'!B73="","",'各会計、関係団体の財政状況及び健全化判断比率'!B73)</f>
        <v>長崎県市町村総合事務組合（交通災害共済事業特別会計）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17</v>
      </c>
      <c r="BX40" s="656"/>
      <c r="BY40" s="657" t="str">
        <f>IF('各会計、関係団体の財政状況及び健全化判断比率'!B74="","",'各会計、関係団体の財政状況及び健全化判断比率'!B74)</f>
        <v>長崎県後期高齢者医療広域連合（普通会計）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18</v>
      </c>
      <c r="BX41" s="656"/>
      <c r="BY41" s="657" t="str">
        <f>IF('各会計、関係団体の財政状況及び健全化判断比率'!B75="","",'各会計、関係団体の財政状況及び健全化判断比率'!B75)</f>
        <v>長崎県後期高齢者医療広域連合（後期高齢者医療特別会計）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LEzozuZp7M+RrVU6XaVPYjFb82NztP0AMVfp6Y31HprTDxuWZZcJdMp1hKBJf+Pk5LyNuk3/uPb1lS6/C4aAkw==" saltValue="T8CFLxw75sLFvFMtEKz7N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557</v>
      </c>
      <c r="D34" s="1248"/>
      <c r="E34" s="1249"/>
      <c r="F34" s="32">
        <v>7.52</v>
      </c>
      <c r="G34" s="33">
        <v>9.2200000000000006</v>
      </c>
      <c r="H34" s="33">
        <v>8.06</v>
      </c>
      <c r="I34" s="33">
        <v>8.3000000000000007</v>
      </c>
      <c r="J34" s="34">
        <v>9.26</v>
      </c>
      <c r="K34" s="22"/>
      <c r="L34" s="22"/>
      <c r="M34" s="22"/>
      <c r="N34" s="22"/>
      <c r="O34" s="22"/>
      <c r="P34" s="22"/>
    </row>
    <row r="35" spans="1:16" ht="39" customHeight="1" x14ac:dyDescent="0.15">
      <c r="A35" s="22"/>
      <c r="B35" s="35"/>
      <c r="C35" s="1242" t="s">
        <v>558</v>
      </c>
      <c r="D35" s="1243"/>
      <c r="E35" s="1244"/>
      <c r="F35" s="36">
        <v>6.54</v>
      </c>
      <c r="G35" s="37">
        <v>6.92</v>
      </c>
      <c r="H35" s="37">
        <v>6.87</v>
      </c>
      <c r="I35" s="37">
        <v>6.92</v>
      </c>
      <c r="J35" s="38">
        <v>8.16</v>
      </c>
      <c r="K35" s="22"/>
      <c r="L35" s="22"/>
      <c r="M35" s="22"/>
      <c r="N35" s="22"/>
      <c r="O35" s="22"/>
      <c r="P35" s="22"/>
    </row>
    <row r="36" spans="1:16" ht="39" customHeight="1" x14ac:dyDescent="0.15">
      <c r="A36" s="22"/>
      <c r="B36" s="35"/>
      <c r="C36" s="1242" t="s">
        <v>559</v>
      </c>
      <c r="D36" s="1243"/>
      <c r="E36" s="1244"/>
      <c r="F36" s="36">
        <v>2.15</v>
      </c>
      <c r="G36" s="37">
        <v>2.34</v>
      </c>
      <c r="H36" s="37">
        <v>2.4300000000000002</v>
      </c>
      <c r="I36" s="37">
        <v>2.46</v>
      </c>
      <c r="J36" s="38">
        <v>2.33</v>
      </c>
      <c r="K36" s="22"/>
      <c r="L36" s="22"/>
      <c r="M36" s="22"/>
      <c r="N36" s="22"/>
      <c r="O36" s="22"/>
      <c r="P36" s="22"/>
    </row>
    <row r="37" spans="1:16" ht="39" customHeight="1" x14ac:dyDescent="0.15">
      <c r="A37" s="22"/>
      <c r="B37" s="35"/>
      <c r="C37" s="1242" t="s">
        <v>560</v>
      </c>
      <c r="D37" s="1243"/>
      <c r="E37" s="1244"/>
      <c r="F37" s="36">
        <v>0.19</v>
      </c>
      <c r="G37" s="37">
        <v>0.36</v>
      </c>
      <c r="H37" s="37">
        <v>0.28999999999999998</v>
      </c>
      <c r="I37" s="37">
        <v>0.28000000000000003</v>
      </c>
      <c r="J37" s="38">
        <v>1.81</v>
      </c>
      <c r="K37" s="22"/>
      <c r="L37" s="22"/>
      <c r="M37" s="22"/>
      <c r="N37" s="22"/>
      <c r="O37" s="22"/>
      <c r="P37" s="22"/>
    </row>
    <row r="38" spans="1:16" ht="39" customHeight="1" x14ac:dyDescent="0.15">
      <c r="A38" s="22"/>
      <c r="B38" s="35"/>
      <c r="C38" s="1242" t="s">
        <v>561</v>
      </c>
      <c r="D38" s="1243"/>
      <c r="E38" s="1244"/>
      <c r="F38" s="36">
        <v>0.84</v>
      </c>
      <c r="G38" s="37">
        <v>1.9</v>
      </c>
      <c r="H38" s="37">
        <v>1.1599999999999999</v>
      </c>
      <c r="I38" s="37">
        <v>1.39</v>
      </c>
      <c r="J38" s="38">
        <v>1.17</v>
      </c>
      <c r="K38" s="22"/>
      <c r="L38" s="22"/>
      <c r="M38" s="22"/>
      <c r="N38" s="22"/>
      <c r="O38" s="22"/>
      <c r="P38" s="22"/>
    </row>
    <row r="39" spans="1:16" ht="39" customHeight="1" x14ac:dyDescent="0.15">
      <c r="A39" s="22"/>
      <c r="B39" s="35"/>
      <c r="C39" s="1242" t="s">
        <v>562</v>
      </c>
      <c r="D39" s="1243"/>
      <c r="E39" s="1244"/>
      <c r="F39" s="36">
        <v>1.33</v>
      </c>
      <c r="G39" s="37">
        <v>0.73</v>
      </c>
      <c r="H39" s="37">
        <v>0.82</v>
      </c>
      <c r="I39" s="37">
        <v>0.77</v>
      </c>
      <c r="J39" s="38">
        <v>0.53</v>
      </c>
      <c r="K39" s="22"/>
      <c r="L39" s="22"/>
      <c r="M39" s="22"/>
      <c r="N39" s="22"/>
      <c r="O39" s="22"/>
      <c r="P39" s="22"/>
    </row>
    <row r="40" spans="1:16" ht="39" customHeight="1" x14ac:dyDescent="0.15">
      <c r="A40" s="22"/>
      <c r="B40" s="35"/>
      <c r="C40" s="1242" t="s">
        <v>563</v>
      </c>
      <c r="D40" s="1243"/>
      <c r="E40" s="1244"/>
      <c r="F40" s="36">
        <v>0.12</v>
      </c>
      <c r="G40" s="37">
        <v>0.13</v>
      </c>
      <c r="H40" s="37">
        <v>7.0000000000000007E-2</v>
      </c>
      <c r="I40" s="37">
        <v>0.06</v>
      </c>
      <c r="J40" s="38">
        <v>0.08</v>
      </c>
      <c r="K40" s="22"/>
      <c r="L40" s="22"/>
      <c r="M40" s="22"/>
      <c r="N40" s="22"/>
      <c r="O40" s="22"/>
      <c r="P40" s="22"/>
    </row>
    <row r="41" spans="1:16" ht="39" customHeight="1" x14ac:dyDescent="0.15">
      <c r="A41" s="22"/>
      <c r="B41" s="35"/>
      <c r="C41" s="1242" t="s">
        <v>564</v>
      </c>
      <c r="D41" s="1243"/>
      <c r="E41" s="1244"/>
      <c r="F41" s="36">
        <v>0.34</v>
      </c>
      <c r="G41" s="37">
        <v>0.4</v>
      </c>
      <c r="H41" s="37">
        <v>0.05</v>
      </c>
      <c r="I41" s="37">
        <v>0</v>
      </c>
      <c r="J41" s="38">
        <v>0.01</v>
      </c>
      <c r="K41" s="22"/>
      <c r="L41" s="22"/>
      <c r="M41" s="22"/>
      <c r="N41" s="22"/>
      <c r="O41" s="22"/>
      <c r="P41" s="22"/>
    </row>
    <row r="42" spans="1:16" ht="39" customHeight="1" x14ac:dyDescent="0.15">
      <c r="A42" s="22"/>
      <c r="B42" s="39"/>
      <c r="C42" s="1242" t="s">
        <v>565</v>
      </c>
      <c r="D42" s="1243"/>
      <c r="E42" s="1244"/>
      <c r="F42" s="36" t="s">
        <v>511</v>
      </c>
      <c r="G42" s="37" t="s">
        <v>511</v>
      </c>
      <c r="H42" s="37" t="s">
        <v>511</v>
      </c>
      <c r="I42" s="37" t="s">
        <v>511</v>
      </c>
      <c r="J42" s="38" t="s">
        <v>511</v>
      </c>
      <c r="K42" s="22"/>
      <c r="L42" s="22"/>
      <c r="M42" s="22"/>
      <c r="N42" s="22"/>
      <c r="O42" s="22"/>
      <c r="P42" s="22"/>
    </row>
    <row r="43" spans="1:16" ht="39" customHeight="1" thickBot="1" x14ac:dyDescent="0.2">
      <c r="A43" s="22"/>
      <c r="B43" s="40"/>
      <c r="C43" s="1245" t="s">
        <v>566</v>
      </c>
      <c r="D43" s="1246"/>
      <c r="E43" s="1247"/>
      <c r="F43" s="41">
        <v>0.03</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EX2HAL9cDdxwBGwF7ljUhPDi2EMB/6SjFgPWYkHaFffsNDY8Hjbx4xWspVu+uTMqHP/9tADO6wz8KTNMZXGEA==" saltValue="TfIKEUlOmXydeYM+JFP2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65" zoomScaleNormal="65" zoomScaleSheetLayoutView="55" workbookViewId="0">
      <selection activeCell="K44" sqref="K4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2170</v>
      </c>
      <c r="L45" s="60">
        <v>2161</v>
      </c>
      <c r="M45" s="60">
        <v>2220</v>
      </c>
      <c r="N45" s="60">
        <v>2032</v>
      </c>
      <c r="O45" s="61">
        <v>2005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511</v>
      </c>
      <c r="L46" s="64" t="s">
        <v>511</v>
      </c>
      <c r="M46" s="64" t="s">
        <v>511</v>
      </c>
      <c r="N46" s="64" t="s">
        <v>511</v>
      </c>
      <c r="O46" s="65" t="s">
        <v>511</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511</v>
      </c>
      <c r="L47" s="64" t="s">
        <v>511</v>
      </c>
      <c r="M47" s="64" t="s">
        <v>511</v>
      </c>
      <c r="N47" s="64" t="s">
        <v>511</v>
      </c>
      <c r="O47" s="65" t="s">
        <v>511</v>
      </c>
      <c r="P47" s="48"/>
      <c r="Q47" s="48"/>
      <c r="R47" s="48"/>
      <c r="S47" s="48"/>
      <c r="T47" s="48"/>
      <c r="U47" s="48"/>
    </row>
    <row r="48" spans="1:21" ht="30.75" customHeight="1" x14ac:dyDescent="0.15">
      <c r="A48" s="48"/>
      <c r="B48" s="1252"/>
      <c r="C48" s="1253"/>
      <c r="D48" s="62"/>
      <c r="E48" s="1258" t="s">
        <v>15</v>
      </c>
      <c r="F48" s="1258"/>
      <c r="G48" s="1258"/>
      <c r="H48" s="1258"/>
      <c r="I48" s="1258"/>
      <c r="J48" s="1259"/>
      <c r="K48" s="63">
        <v>903</v>
      </c>
      <c r="L48" s="64">
        <v>842</v>
      </c>
      <c r="M48" s="64">
        <v>707</v>
      </c>
      <c r="N48" s="64">
        <v>720</v>
      </c>
      <c r="O48" s="65">
        <v>723</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511</v>
      </c>
      <c r="L49" s="64" t="s">
        <v>511</v>
      </c>
      <c r="M49" s="64" t="s">
        <v>511</v>
      </c>
      <c r="N49" s="64" t="s">
        <v>511</v>
      </c>
      <c r="O49" s="65" t="s">
        <v>511</v>
      </c>
      <c r="P49" s="48"/>
      <c r="Q49" s="48"/>
      <c r="R49" s="48"/>
      <c r="S49" s="48"/>
      <c r="T49" s="48"/>
      <c r="U49" s="48"/>
    </row>
    <row r="50" spans="1:21" ht="30.75" customHeight="1" x14ac:dyDescent="0.15">
      <c r="A50" s="48"/>
      <c r="B50" s="1252"/>
      <c r="C50" s="1253"/>
      <c r="D50" s="62"/>
      <c r="E50" s="1258" t="s">
        <v>17</v>
      </c>
      <c r="F50" s="1258"/>
      <c r="G50" s="1258"/>
      <c r="H50" s="1258"/>
      <c r="I50" s="1258"/>
      <c r="J50" s="1259"/>
      <c r="K50" s="63">
        <v>1</v>
      </c>
      <c r="L50" s="64">
        <v>1</v>
      </c>
      <c r="M50" s="64">
        <v>0</v>
      </c>
      <c r="N50" s="64">
        <v>0</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v>1</v>
      </c>
      <c r="L51" s="64">
        <v>1</v>
      </c>
      <c r="M51" s="64">
        <v>0</v>
      </c>
      <c r="N51" s="64">
        <v>0</v>
      </c>
      <c r="O51" s="65">
        <v>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3124</v>
      </c>
      <c r="L52" s="64">
        <v>3070</v>
      </c>
      <c r="M52" s="64">
        <v>3013</v>
      </c>
      <c r="N52" s="64">
        <v>3013</v>
      </c>
      <c r="O52" s="65">
        <v>3008</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-49</v>
      </c>
      <c r="L53" s="69">
        <v>-65</v>
      </c>
      <c r="M53" s="69">
        <v>-86</v>
      </c>
      <c r="N53" s="69">
        <v>-261</v>
      </c>
      <c r="O53" s="70">
        <v>-280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511</v>
      </c>
      <c r="L57" s="84" t="s">
        <v>511</v>
      </c>
      <c r="M57" s="84" t="s">
        <v>511</v>
      </c>
      <c r="N57" s="84" t="s">
        <v>511</v>
      </c>
      <c r="O57" s="85" t="s">
        <v>511</v>
      </c>
    </row>
    <row r="58" spans="1:21" ht="31.5" customHeight="1" thickBot="1" x14ac:dyDescent="0.2">
      <c r="B58" s="1268"/>
      <c r="C58" s="1269"/>
      <c r="D58" s="1273" t="s">
        <v>27</v>
      </c>
      <c r="E58" s="1274"/>
      <c r="F58" s="1274"/>
      <c r="G58" s="1274"/>
      <c r="H58" s="1274"/>
      <c r="I58" s="1274"/>
      <c r="J58" s="1275"/>
      <c r="K58" s="86" t="s">
        <v>511</v>
      </c>
      <c r="L58" s="87" t="s">
        <v>511</v>
      </c>
      <c r="M58" s="87" t="s">
        <v>511</v>
      </c>
      <c r="N58" s="87" t="s">
        <v>511</v>
      </c>
      <c r="O58" s="88" t="s">
        <v>511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J5fPXf8biRrxm33llAPB8KRhnwQ5jqABdROz8+szKbaPnI3plf7kvj/IxYmUm4exv6sb6qxidvDXA39VrasXQ==" saltValue="meQiw8e+aQ+Oe05OngSk0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6" t="s">
        <v>30</v>
      </c>
      <c r="C41" s="1277"/>
      <c r="D41" s="102"/>
      <c r="E41" s="1282" t="s">
        <v>31</v>
      </c>
      <c r="F41" s="1282"/>
      <c r="G41" s="1282"/>
      <c r="H41" s="1283"/>
      <c r="I41" s="103">
        <v>21150</v>
      </c>
      <c r="J41" s="104">
        <v>21925</v>
      </c>
      <c r="K41" s="104">
        <v>20049</v>
      </c>
      <c r="L41" s="104">
        <v>19947</v>
      </c>
      <c r="M41" s="105">
        <v>20292</v>
      </c>
    </row>
    <row r="42" spans="2:13" ht="27.75" customHeight="1" x14ac:dyDescent="0.15">
      <c r="B42" s="1278"/>
      <c r="C42" s="1279"/>
      <c r="D42" s="106"/>
      <c r="E42" s="1284" t="s">
        <v>32</v>
      </c>
      <c r="F42" s="1284"/>
      <c r="G42" s="1284"/>
      <c r="H42" s="1285"/>
      <c r="I42" s="107">
        <v>21</v>
      </c>
      <c r="J42" s="108">
        <v>16</v>
      </c>
      <c r="K42" s="108">
        <v>11</v>
      </c>
      <c r="L42" s="108">
        <v>5</v>
      </c>
      <c r="M42" s="109" t="s">
        <v>511</v>
      </c>
    </row>
    <row r="43" spans="2:13" ht="27.75" customHeight="1" x14ac:dyDescent="0.15">
      <c r="B43" s="1278"/>
      <c r="C43" s="1279"/>
      <c r="D43" s="106"/>
      <c r="E43" s="1284" t="s">
        <v>33</v>
      </c>
      <c r="F43" s="1284"/>
      <c r="G43" s="1284"/>
      <c r="H43" s="1285"/>
      <c r="I43" s="107">
        <v>11168</v>
      </c>
      <c r="J43" s="108">
        <v>8576</v>
      </c>
      <c r="K43" s="108">
        <v>6654</v>
      </c>
      <c r="L43" s="108">
        <v>6928</v>
      </c>
      <c r="M43" s="109">
        <v>7793</v>
      </c>
    </row>
    <row r="44" spans="2:13" ht="27.75" customHeight="1" x14ac:dyDescent="0.15">
      <c r="B44" s="1278"/>
      <c r="C44" s="1279"/>
      <c r="D44" s="106"/>
      <c r="E44" s="1284" t="s">
        <v>34</v>
      </c>
      <c r="F44" s="1284"/>
      <c r="G44" s="1284"/>
      <c r="H44" s="1285"/>
      <c r="I44" s="107" t="s">
        <v>511</v>
      </c>
      <c r="J44" s="108" t="s">
        <v>511</v>
      </c>
      <c r="K44" s="108" t="s">
        <v>511</v>
      </c>
      <c r="L44" s="108" t="s">
        <v>511</v>
      </c>
      <c r="M44" s="109" t="s">
        <v>511</v>
      </c>
    </row>
    <row r="45" spans="2:13" ht="27.75" customHeight="1" x14ac:dyDescent="0.15">
      <c r="B45" s="1278"/>
      <c r="C45" s="1279"/>
      <c r="D45" s="106"/>
      <c r="E45" s="1284" t="s">
        <v>35</v>
      </c>
      <c r="F45" s="1284"/>
      <c r="G45" s="1284"/>
      <c r="H45" s="1285"/>
      <c r="I45" s="107">
        <v>3382</v>
      </c>
      <c r="J45" s="108">
        <v>3415</v>
      </c>
      <c r="K45" s="108">
        <v>3522</v>
      </c>
      <c r="L45" s="108">
        <v>3434</v>
      </c>
      <c r="M45" s="109">
        <v>3485</v>
      </c>
    </row>
    <row r="46" spans="2:13" ht="27.75" customHeight="1" x14ac:dyDescent="0.15">
      <c r="B46" s="1278"/>
      <c r="C46" s="1279"/>
      <c r="D46" s="110"/>
      <c r="E46" s="1284" t="s">
        <v>36</v>
      </c>
      <c r="F46" s="1284"/>
      <c r="G46" s="1284"/>
      <c r="H46" s="1285"/>
      <c r="I46" s="107">
        <v>19</v>
      </c>
      <c r="J46" s="108">
        <v>18</v>
      </c>
      <c r="K46" s="108">
        <v>16</v>
      </c>
      <c r="L46" s="108">
        <v>15</v>
      </c>
      <c r="M46" s="109">
        <v>14</v>
      </c>
    </row>
    <row r="47" spans="2:13" ht="27.75" customHeight="1" x14ac:dyDescent="0.15">
      <c r="B47" s="1278"/>
      <c r="C47" s="1279"/>
      <c r="D47" s="111"/>
      <c r="E47" s="1286" t="s">
        <v>37</v>
      </c>
      <c r="F47" s="1287"/>
      <c r="G47" s="1287"/>
      <c r="H47" s="1288"/>
      <c r="I47" s="107" t="s">
        <v>511</v>
      </c>
      <c r="J47" s="108" t="s">
        <v>511</v>
      </c>
      <c r="K47" s="108" t="s">
        <v>511</v>
      </c>
      <c r="L47" s="108" t="s">
        <v>511</v>
      </c>
      <c r="M47" s="109" t="s">
        <v>511</v>
      </c>
    </row>
    <row r="48" spans="2:13" ht="27.75" customHeight="1" x14ac:dyDescent="0.15">
      <c r="B48" s="1278"/>
      <c r="C48" s="1279"/>
      <c r="D48" s="106"/>
      <c r="E48" s="1284" t="s">
        <v>38</v>
      </c>
      <c r="F48" s="1284"/>
      <c r="G48" s="1284"/>
      <c r="H48" s="1285"/>
      <c r="I48" s="107" t="s">
        <v>511</v>
      </c>
      <c r="J48" s="108" t="s">
        <v>511</v>
      </c>
      <c r="K48" s="108" t="s">
        <v>511</v>
      </c>
      <c r="L48" s="108" t="s">
        <v>511</v>
      </c>
      <c r="M48" s="109" t="s">
        <v>511</v>
      </c>
    </row>
    <row r="49" spans="2:13" ht="27.75" customHeight="1" x14ac:dyDescent="0.15">
      <c r="B49" s="1280"/>
      <c r="C49" s="1281"/>
      <c r="D49" s="106"/>
      <c r="E49" s="1284" t="s">
        <v>39</v>
      </c>
      <c r="F49" s="1284"/>
      <c r="G49" s="1284"/>
      <c r="H49" s="1285"/>
      <c r="I49" s="107" t="s">
        <v>511</v>
      </c>
      <c r="J49" s="108" t="s">
        <v>511</v>
      </c>
      <c r="K49" s="108" t="s">
        <v>511</v>
      </c>
      <c r="L49" s="108" t="s">
        <v>511</v>
      </c>
      <c r="M49" s="109" t="s">
        <v>511</v>
      </c>
    </row>
    <row r="50" spans="2:13" ht="27.75" customHeight="1" x14ac:dyDescent="0.15">
      <c r="B50" s="1289" t="s">
        <v>40</v>
      </c>
      <c r="C50" s="1290"/>
      <c r="D50" s="112"/>
      <c r="E50" s="1284" t="s">
        <v>41</v>
      </c>
      <c r="F50" s="1284"/>
      <c r="G50" s="1284"/>
      <c r="H50" s="1285"/>
      <c r="I50" s="107">
        <v>12418</v>
      </c>
      <c r="J50" s="108">
        <v>15080</v>
      </c>
      <c r="K50" s="108">
        <v>13475</v>
      </c>
      <c r="L50" s="108">
        <v>13714</v>
      </c>
      <c r="M50" s="109">
        <v>13454</v>
      </c>
    </row>
    <row r="51" spans="2:13" ht="27.75" customHeight="1" x14ac:dyDescent="0.15">
      <c r="B51" s="1278"/>
      <c r="C51" s="1279"/>
      <c r="D51" s="106"/>
      <c r="E51" s="1284" t="s">
        <v>42</v>
      </c>
      <c r="F51" s="1284"/>
      <c r="G51" s="1284"/>
      <c r="H51" s="1285"/>
      <c r="I51" s="107">
        <v>1013</v>
      </c>
      <c r="J51" s="108">
        <v>1007</v>
      </c>
      <c r="K51" s="108">
        <v>939</v>
      </c>
      <c r="L51" s="108">
        <v>894</v>
      </c>
      <c r="M51" s="109">
        <v>882</v>
      </c>
    </row>
    <row r="52" spans="2:13" ht="27.75" customHeight="1" x14ac:dyDescent="0.15">
      <c r="B52" s="1280"/>
      <c r="C52" s="1281"/>
      <c r="D52" s="106"/>
      <c r="E52" s="1284" t="s">
        <v>43</v>
      </c>
      <c r="F52" s="1284"/>
      <c r="G52" s="1284"/>
      <c r="H52" s="1285"/>
      <c r="I52" s="107">
        <v>26854</v>
      </c>
      <c r="J52" s="108">
        <v>26582</v>
      </c>
      <c r="K52" s="108">
        <v>25678</v>
      </c>
      <c r="L52" s="108">
        <v>25052</v>
      </c>
      <c r="M52" s="109">
        <v>24724</v>
      </c>
    </row>
    <row r="53" spans="2:13" ht="27.75" customHeight="1" thickBot="1" x14ac:dyDescent="0.2">
      <c r="B53" s="1291" t="s">
        <v>44</v>
      </c>
      <c r="C53" s="1292"/>
      <c r="D53" s="113"/>
      <c r="E53" s="1293" t="s">
        <v>45</v>
      </c>
      <c r="F53" s="1293"/>
      <c r="G53" s="1293"/>
      <c r="H53" s="1294"/>
      <c r="I53" s="114">
        <v>-4546</v>
      </c>
      <c r="J53" s="115">
        <v>-8720</v>
      </c>
      <c r="K53" s="115">
        <v>-9840</v>
      </c>
      <c r="L53" s="115">
        <v>-9331</v>
      </c>
      <c r="M53" s="116">
        <v>-7478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LpynRIcgg0JvRO9ZBVxT9SDwao0g9g7ojSZrUiOCLrqtQ9q4Ev8fCPhb4/0TFeueuoLknW+6Z0hwm42KL0rWw==" saltValue="vBaBc45M07Ru9zBUeaHI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election activeCell="F55" sqref="F55"/>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2948</v>
      </c>
      <c r="G55" s="128">
        <v>3065</v>
      </c>
      <c r="H55" s="129">
        <v>2992</v>
      </c>
    </row>
    <row r="56" spans="2:8" ht="52.5" customHeight="1" x14ac:dyDescent="0.15">
      <c r="B56" s="130"/>
      <c r="C56" s="1305" t="s">
        <v>49</v>
      </c>
      <c r="D56" s="1305"/>
      <c r="E56" s="1306"/>
      <c r="F56" s="131">
        <v>1073</v>
      </c>
      <c r="G56" s="131">
        <v>1181</v>
      </c>
      <c r="H56" s="132">
        <v>781</v>
      </c>
    </row>
    <row r="57" spans="2:8" ht="53.25" customHeight="1" x14ac:dyDescent="0.15">
      <c r="B57" s="130"/>
      <c r="C57" s="1307" t="s">
        <v>50</v>
      </c>
      <c r="D57" s="1307"/>
      <c r="E57" s="1308"/>
      <c r="F57" s="133">
        <v>11896</v>
      </c>
      <c r="G57" s="133">
        <v>11826</v>
      </c>
      <c r="H57" s="134">
        <v>11928</v>
      </c>
    </row>
    <row r="58" spans="2:8" ht="45.75" customHeight="1" x14ac:dyDescent="0.15">
      <c r="B58" s="135"/>
      <c r="C58" s="1295" t="s">
        <v>582</v>
      </c>
      <c r="D58" s="1296"/>
      <c r="E58" s="1297"/>
      <c r="F58" s="136">
        <v>5036</v>
      </c>
      <c r="G58" s="136">
        <v>5045</v>
      </c>
      <c r="H58" s="137">
        <v>5053</v>
      </c>
    </row>
    <row r="59" spans="2:8" ht="45.75" customHeight="1" x14ac:dyDescent="0.15">
      <c r="B59" s="135"/>
      <c r="C59" s="1295" t="s">
        <v>583</v>
      </c>
      <c r="D59" s="1296"/>
      <c r="E59" s="1297"/>
      <c r="F59" s="136">
        <v>2875</v>
      </c>
      <c r="G59" s="136">
        <v>2865</v>
      </c>
      <c r="H59" s="137">
        <v>2890</v>
      </c>
    </row>
    <row r="60" spans="2:8" ht="45.75" customHeight="1" x14ac:dyDescent="0.15">
      <c r="B60" s="135"/>
      <c r="C60" s="1295" t="s">
        <v>584</v>
      </c>
      <c r="D60" s="1296"/>
      <c r="E60" s="1297"/>
      <c r="F60" s="136">
        <v>2037</v>
      </c>
      <c r="G60" s="136">
        <v>2032</v>
      </c>
      <c r="H60" s="137">
        <v>2027</v>
      </c>
    </row>
    <row r="61" spans="2:8" ht="45.75" customHeight="1" x14ac:dyDescent="0.15">
      <c r="B61" s="135"/>
      <c r="C61" s="1295" t="s">
        <v>585</v>
      </c>
      <c r="D61" s="1296"/>
      <c r="E61" s="1297"/>
      <c r="F61" s="136">
        <v>503</v>
      </c>
      <c r="G61" s="136">
        <v>505</v>
      </c>
      <c r="H61" s="137">
        <v>507</v>
      </c>
    </row>
    <row r="62" spans="2:8" ht="45.75" customHeight="1" thickBot="1" x14ac:dyDescent="0.2">
      <c r="B62" s="138"/>
      <c r="C62" s="1298" t="s">
        <v>586</v>
      </c>
      <c r="D62" s="1299"/>
      <c r="E62" s="1300"/>
      <c r="F62" s="139">
        <v>479</v>
      </c>
      <c r="G62" s="139">
        <v>448</v>
      </c>
      <c r="H62" s="140">
        <v>433</v>
      </c>
    </row>
    <row r="63" spans="2:8" ht="52.5" customHeight="1" thickBot="1" x14ac:dyDescent="0.2">
      <c r="B63" s="141"/>
      <c r="C63" s="1301" t="s">
        <v>51</v>
      </c>
      <c r="D63" s="1301"/>
      <c r="E63" s="1302"/>
      <c r="F63" s="142">
        <v>15917</v>
      </c>
      <c r="G63" s="142">
        <v>16072</v>
      </c>
      <c r="H63" s="143">
        <v>15702</v>
      </c>
    </row>
    <row r="64" spans="2:8" ht="15" customHeight="1" x14ac:dyDescent="0.15"/>
  </sheetData>
  <sheetProtection algorithmName="SHA-512" hashValue="q/dQOOgoILZXEMyok9iYvim9DyIpVHzF9Crt/iWVbn4I+5pkOSgSNebP2/uwop6IR3oOMHpJC6lsYK7bYWWycg==" saltValue="AmvKbLokvhU1g+AkaDhS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topLeftCell="A16" zoomScale="80" zoomScaleNormal="80" zoomScaleSheetLayoutView="55" workbookViewId="0">
      <selection activeCell="A16" sqref="A16"/>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591</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592</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552</v>
      </c>
      <c r="BQ50" s="1314"/>
      <c r="BR50" s="1314"/>
      <c r="BS50" s="1314"/>
      <c r="BT50" s="1314"/>
      <c r="BU50" s="1314"/>
      <c r="BV50" s="1314"/>
      <c r="BW50" s="1314"/>
      <c r="BX50" s="1314" t="s">
        <v>553</v>
      </c>
      <c r="BY50" s="1314"/>
      <c r="BZ50" s="1314"/>
      <c r="CA50" s="1314"/>
      <c r="CB50" s="1314"/>
      <c r="CC50" s="1314"/>
      <c r="CD50" s="1314"/>
      <c r="CE50" s="1314"/>
      <c r="CF50" s="1314" t="s">
        <v>554</v>
      </c>
      <c r="CG50" s="1314"/>
      <c r="CH50" s="1314"/>
      <c r="CI50" s="1314"/>
      <c r="CJ50" s="1314"/>
      <c r="CK50" s="1314"/>
      <c r="CL50" s="1314"/>
      <c r="CM50" s="1314"/>
      <c r="CN50" s="1314" t="s">
        <v>555</v>
      </c>
      <c r="CO50" s="1314"/>
      <c r="CP50" s="1314"/>
      <c r="CQ50" s="1314"/>
      <c r="CR50" s="1314"/>
      <c r="CS50" s="1314"/>
      <c r="CT50" s="1314"/>
      <c r="CU50" s="1314"/>
      <c r="CV50" s="1314" t="s">
        <v>556</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593</v>
      </c>
      <c r="AO51" s="1312"/>
      <c r="AP51" s="1312"/>
      <c r="AQ51" s="1312"/>
      <c r="AR51" s="1312"/>
      <c r="AS51" s="1312"/>
      <c r="AT51" s="1312"/>
      <c r="AU51" s="1312"/>
      <c r="AV51" s="1312"/>
      <c r="AW51" s="1312"/>
      <c r="AX51" s="1312"/>
      <c r="AY51" s="1312"/>
      <c r="AZ51" s="1312"/>
      <c r="BA51" s="1312"/>
      <c r="BB51" s="1312" t="s">
        <v>594</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595</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51.2</v>
      </c>
      <c r="BY53" s="1309"/>
      <c r="BZ53" s="1309"/>
      <c r="CA53" s="1309"/>
      <c r="CB53" s="1309"/>
      <c r="CC53" s="1309"/>
      <c r="CD53" s="1309"/>
      <c r="CE53" s="1309"/>
      <c r="CF53" s="1309">
        <v>53.1</v>
      </c>
      <c r="CG53" s="1309"/>
      <c r="CH53" s="1309"/>
      <c r="CI53" s="1309"/>
      <c r="CJ53" s="1309"/>
      <c r="CK53" s="1309"/>
      <c r="CL53" s="1309"/>
      <c r="CM53" s="1309"/>
      <c r="CN53" s="1309">
        <v>54.9</v>
      </c>
      <c r="CO53" s="1309"/>
      <c r="CP53" s="1309"/>
      <c r="CQ53" s="1309"/>
      <c r="CR53" s="1309"/>
      <c r="CS53" s="1309"/>
      <c r="CT53" s="1309"/>
      <c r="CU53" s="1309"/>
      <c r="CV53" s="1309">
        <v>56.5</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596</v>
      </c>
      <c r="AO55" s="1314"/>
      <c r="AP55" s="1314"/>
      <c r="AQ55" s="1314"/>
      <c r="AR55" s="1314"/>
      <c r="AS55" s="1314"/>
      <c r="AT55" s="1314"/>
      <c r="AU55" s="1314"/>
      <c r="AV55" s="1314"/>
      <c r="AW55" s="1314"/>
      <c r="AX55" s="1314"/>
      <c r="AY55" s="1314"/>
      <c r="AZ55" s="1314"/>
      <c r="BA55" s="1314"/>
      <c r="BB55" s="1312" t="s">
        <v>594</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20.2</v>
      </c>
      <c r="BY55" s="1309"/>
      <c r="BZ55" s="1309"/>
      <c r="CA55" s="1309"/>
      <c r="CB55" s="1309"/>
      <c r="CC55" s="1309"/>
      <c r="CD55" s="1309"/>
      <c r="CE55" s="1309"/>
      <c r="CF55" s="1309">
        <v>19</v>
      </c>
      <c r="CG55" s="1309"/>
      <c r="CH55" s="1309"/>
      <c r="CI55" s="1309"/>
      <c r="CJ55" s="1309"/>
      <c r="CK55" s="1309"/>
      <c r="CL55" s="1309"/>
      <c r="CM55" s="1309"/>
      <c r="CN55" s="1309">
        <v>15.4</v>
      </c>
      <c r="CO55" s="1309"/>
      <c r="CP55" s="1309"/>
      <c r="CQ55" s="1309"/>
      <c r="CR55" s="1309"/>
      <c r="CS55" s="1309"/>
      <c r="CT55" s="1309"/>
      <c r="CU55" s="1309"/>
      <c r="CV55" s="1309">
        <v>14.9</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595</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53.6</v>
      </c>
      <c r="BY57" s="1309"/>
      <c r="BZ57" s="1309"/>
      <c r="CA57" s="1309"/>
      <c r="CB57" s="1309"/>
      <c r="CC57" s="1309"/>
      <c r="CD57" s="1309"/>
      <c r="CE57" s="1309"/>
      <c r="CF57" s="1309">
        <v>56.1</v>
      </c>
      <c r="CG57" s="1309"/>
      <c r="CH57" s="1309"/>
      <c r="CI57" s="1309"/>
      <c r="CJ57" s="1309"/>
      <c r="CK57" s="1309"/>
      <c r="CL57" s="1309"/>
      <c r="CM57" s="1309"/>
      <c r="CN57" s="1309">
        <v>57.5</v>
      </c>
      <c r="CO57" s="1309"/>
      <c r="CP57" s="1309"/>
      <c r="CQ57" s="1309"/>
      <c r="CR57" s="1309"/>
      <c r="CS57" s="1309"/>
      <c r="CT57" s="1309"/>
      <c r="CU57" s="1309"/>
      <c r="CV57" s="1309">
        <v>58.4</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597</v>
      </c>
    </row>
    <row r="64" spans="1:109" x14ac:dyDescent="0.15">
      <c r="B64" s="395"/>
      <c r="G64" s="402"/>
      <c r="I64" s="415"/>
      <c r="J64" s="415"/>
      <c r="K64" s="415"/>
      <c r="L64" s="415"/>
      <c r="M64" s="415"/>
      <c r="N64" s="416"/>
      <c r="AM64" s="402"/>
      <c r="AN64" s="402" t="s">
        <v>590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598</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592</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552</v>
      </c>
      <c r="BQ72" s="1314"/>
      <c r="BR72" s="1314"/>
      <c r="BS72" s="1314"/>
      <c r="BT72" s="1314"/>
      <c r="BU72" s="1314"/>
      <c r="BV72" s="1314"/>
      <c r="BW72" s="1314"/>
      <c r="BX72" s="1314" t="s">
        <v>553</v>
      </c>
      <c r="BY72" s="1314"/>
      <c r="BZ72" s="1314"/>
      <c r="CA72" s="1314"/>
      <c r="CB72" s="1314"/>
      <c r="CC72" s="1314"/>
      <c r="CD72" s="1314"/>
      <c r="CE72" s="1314"/>
      <c r="CF72" s="1314" t="s">
        <v>554</v>
      </c>
      <c r="CG72" s="1314"/>
      <c r="CH72" s="1314"/>
      <c r="CI72" s="1314"/>
      <c r="CJ72" s="1314"/>
      <c r="CK72" s="1314"/>
      <c r="CL72" s="1314"/>
      <c r="CM72" s="1314"/>
      <c r="CN72" s="1314" t="s">
        <v>555</v>
      </c>
      <c r="CO72" s="1314"/>
      <c r="CP72" s="1314"/>
      <c r="CQ72" s="1314"/>
      <c r="CR72" s="1314"/>
      <c r="CS72" s="1314"/>
      <c r="CT72" s="1314"/>
      <c r="CU72" s="1314"/>
      <c r="CV72" s="1314" t="s">
        <v>556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593</v>
      </c>
      <c r="AO73" s="1312"/>
      <c r="AP73" s="1312"/>
      <c r="AQ73" s="1312"/>
      <c r="AR73" s="1312"/>
      <c r="AS73" s="1312"/>
      <c r="AT73" s="1312"/>
      <c r="AU73" s="1312"/>
      <c r="AV73" s="1312"/>
      <c r="AW73" s="1312"/>
      <c r="AX73" s="1312"/>
      <c r="AY73" s="1312"/>
      <c r="AZ73" s="1312"/>
      <c r="BA73" s="1312"/>
      <c r="BB73" s="1312" t="s">
        <v>594</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599</v>
      </c>
      <c r="BC75" s="1312"/>
      <c r="BD75" s="1312"/>
      <c r="BE75" s="1312"/>
      <c r="BF75" s="1312"/>
      <c r="BG75" s="1312"/>
      <c r="BH75" s="1312"/>
      <c r="BI75" s="1312"/>
      <c r="BJ75" s="1312"/>
      <c r="BK75" s="1312"/>
      <c r="BL75" s="1312"/>
      <c r="BM75" s="1312"/>
      <c r="BN75" s="1312"/>
      <c r="BO75" s="1312"/>
      <c r="BP75" s="1309">
        <v>1.4</v>
      </c>
      <c r="BQ75" s="1309"/>
      <c r="BR75" s="1309"/>
      <c r="BS75" s="1309"/>
      <c r="BT75" s="1309"/>
      <c r="BU75" s="1309"/>
      <c r="BV75" s="1309"/>
      <c r="BW75" s="1309"/>
      <c r="BX75" s="1309">
        <v>0</v>
      </c>
      <c r="BY75" s="1309"/>
      <c r="BZ75" s="1309"/>
      <c r="CA75" s="1309"/>
      <c r="CB75" s="1309"/>
      <c r="CC75" s="1309"/>
      <c r="CD75" s="1309"/>
      <c r="CE75" s="1309"/>
      <c r="CF75" s="1309">
        <v>-0.6</v>
      </c>
      <c r="CG75" s="1309"/>
      <c r="CH75" s="1309"/>
      <c r="CI75" s="1309"/>
      <c r="CJ75" s="1309"/>
      <c r="CK75" s="1309"/>
      <c r="CL75" s="1309"/>
      <c r="CM75" s="1309"/>
      <c r="CN75" s="1309">
        <v>-1.4</v>
      </c>
      <c r="CO75" s="1309"/>
      <c r="CP75" s="1309"/>
      <c r="CQ75" s="1309"/>
      <c r="CR75" s="1309"/>
      <c r="CS75" s="1309"/>
      <c r="CT75" s="1309"/>
      <c r="CU75" s="1309"/>
      <c r="CV75" s="1309">
        <v>-2.1</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596</v>
      </c>
      <c r="AO77" s="1314"/>
      <c r="AP77" s="1314"/>
      <c r="AQ77" s="1314"/>
      <c r="AR77" s="1314"/>
      <c r="AS77" s="1314"/>
      <c r="AT77" s="1314"/>
      <c r="AU77" s="1314"/>
      <c r="AV77" s="1314"/>
      <c r="AW77" s="1314"/>
      <c r="AX77" s="1314"/>
      <c r="AY77" s="1314"/>
      <c r="AZ77" s="1314"/>
      <c r="BA77" s="1314"/>
      <c r="BB77" s="1312" t="s">
        <v>594</v>
      </c>
      <c r="BC77" s="1312"/>
      <c r="BD77" s="1312"/>
      <c r="BE77" s="1312"/>
      <c r="BF77" s="1312"/>
      <c r="BG77" s="1312"/>
      <c r="BH77" s="1312"/>
      <c r="BI77" s="1312"/>
      <c r="BJ77" s="1312"/>
      <c r="BK77" s="1312"/>
      <c r="BL77" s="1312"/>
      <c r="BM77" s="1312"/>
      <c r="BN77" s="1312"/>
      <c r="BO77" s="1312"/>
      <c r="BP77" s="1309">
        <v>32.799999999999997</v>
      </c>
      <c r="BQ77" s="1309"/>
      <c r="BR77" s="1309"/>
      <c r="BS77" s="1309"/>
      <c r="BT77" s="1309"/>
      <c r="BU77" s="1309"/>
      <c r="BV77" s="1309"/>
      <c r="BW77" s="1309"/>
      <c r="BX77" s="1309">
        <v>20.2</v>
      </c>
      <c r="BY77" s="1309"/>
      <c r="BZ77" s="1309"/>
      <c r="CA77" s="1309"/>
      <c r="CB77" s="1309"/>
      <c r="CC77" s="1309"/>
      <c r="CD77" s="1309"/>
      <c r="CE77" s="1309"/>
      <c r="CF77" s="1309">
        <v>19</v>
      </c>
      <c r="CG77" s="1309"/>
      <c r="CH77" s="1309"/>
      <c r="CI77" s="1309"/>
      <c r="CJ77" s="1309"/>
      <c r="CK77" s="1309"/>
      <c r="CL77" s="1309"/>
      <c r="CM77" s="1309"/>
      <c r="CN77" s="1309">
        <v>15.4</v>
      </c>
      <c r="CO77" s="1309"/>
      <c r="CP77" s="1309"/>
      <c r="CQ77" s="1309"/>
      <c r="CR77" s="1309"/>
      <c r="CS77" s="1309"/>
      <c r="CT77" s="1309"/>
      <c r="CU77" s="1309"/>
      <c r="CV77" s="1309">
        <v>14.9</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599</v>
      </c>
      <c r="BC79" s="1312"/>
      <c r="BD79" s="1312"/>
      <c r="BE79" s="1312"/>
      <c r="BF79" s="1312"/>
      <c r="BG79" s="1312"/>
      <c r="BH79" s="1312"/>
      <c r="BI79" s="1312"/>
      <c r="BJ79" s="1312"/>
      <c r="BK79" s="1312"/>
      <c r="BL79" s="1312"/>
      <c r="BM79" s="1312"/>
      <c r="BN79" s="1312"/>
      <c r="BO79" s="1312"/>
      <c r="BP79" s="1309">
        <v>9.5</v>
      </c>
      <c r="BQ79" s="1309"/>
      <c r="BR79" s="1309"/>
      <c r="BS79" s="1309"/>
      <c r="BT79" s="1309"/>
      <c r="BU79" s="1309"/>
      <c r="BV79" s="1309"/>
      <c r="BW79" s="1309"/>
      <c r="BX79" s="1309">
        <v>8.6</v>
      </c>
      <c r="BY79" s="1309"/>
      <c r="BZ79" s="1309"/>
      <c r="CA79" s="1309"/>
      <c r="CB79" s="1309"/>
      <c r="CC79" s="1309"/>
      <c r="CD79" s="1309"/>
      <c r="CE79" s="1309"/>
      <c r="CF79" s="1309">
        <v>8.5</v>
      </c>
      <c r="CG79" s="1309"/>
      <c r="CH79" s="1309"/>
      <c r="CI79" s="1309"/>
      <c r="CJ79" s="1309"/>
      <c r="CK79" s="1309"/>
      <c r="CL79" s="1309"/>
      <c r="CM79" s="1309"/>
      <c r="CN79" s="1309">
        <v>8.5</v>
      </c>
      <c r="CO79" s="1309"/>
      <c r="CP79" s="1309"/>
      <c r="CQ79" s="1309"/>
      <c r="CR79" s="1309"/>
      <c r="CS79" s="1309"/>
      <c r="CT79" s="1309"/>
      <c r="CU79" s="1309"/>
      <c r="CV79" s="1309">
        <v>8.5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od/2Hi5usFr8Tz1RaqrNLtAiCdtNRo085xq4ZDTYnDRlOZ0xUcwDaM0y4bnXl8DIIqxTk1R94QGYCfhBpGOSTA==" saltValue="GzFByULr6q0QsEP1zES/7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600</v>
      </c>
    </row>
  </sheetData>
  <sheetProtection algorithmName="SHA-512" hashValue="iE/AulBAOmsW2/hMZ0dQZhTq09W61ZqdiQsLkDEoDpslZ7ddLmsaNGEjXPgv7B4iTf3hY/yEVXjXVpRYWZ9vYQ==" saltValue="LhT4l1ISBX20AUELL0G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601</v>
      </c>
    </row>
  </sheetData>
  <sheetProtection algorithmName="SHA-512" hashValue="gAvfdwy5U0ay+hWmmzaQa66ldntAagU/JtjZlsKcauawxFdsVCF2zGZGBN09yfMAv/gaQP3v+sXC0iLb3emzyA==" saltValue="YcuBZQOfTQVMqAlv7wCa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102102</v>
      </c>
      <c r="E3" s="162"/>
      <c r="F3" s="163">
        <v>87974</v>
      </c>
      <c r="G3" s="164"/>
      <c r="H3" s="165"/>
    </row>
    <row r="4" spans="1:8" x14ac:dyDescent="0.15">
      <c r="A4" s="166"/>
      <c r="B4" s="167"/>
      <c r="C4" s="168"/>
      <c r="D4" s="169">
        <v>58744</v>
      </c>
      <c r="E4" s="170"/>
      <c r="F4" s="171">
        <v>48183</v>
      </c>
      <c r="G4" s="172"/>
      <c r="H4" s="173"/>
    </row>
    <row r="5" spans="1:8" x14ac:dyDescent="0.15">
      <c r="A5" s="154" t="s">
        <v>544</v>
      </c>
      <c r="B5" s="159"/>
      <c r="C5" s="160"/>
      <c r="D5" s="161">
        <v>116381</v>
      </c>
      <c r="E5" s="162"/>
      <c r="F5" s="163">
        <v>78864</v>
      </c>
      <c r="G5" s="164"/>
      <c r="H5" s="165"/>
    </row>
    <row r="6" spans="1:8" x14ac:dyDescent="0.15">
      <c r="A6" s="166"/>
      <c r="B6" s="167"/>
      <c r="C6" s="168"/>
      <c r="D6" s="169">
        <v>73043</v>
      </c>
      <c r="E6" s="170"/>
      <c r="F6" s="171">
        <v>46136</v>
      </c>
      <c r="G6" s="172"/>
      <c r="H6" s="173"/>
    </row>
    <row r="7" spans="1:8" x14ac:dyDescent="0.15">
      <c r="A7" s="154" t="s">
        <v>545</v>
      </c>
      <c r="B7" s="159"/>
      <c r="C7" s="160"/>
      <c r="D7" s="161">
        <v>123827</v>
      </c>
      <c r="E7" s="162"/>
      <c r="F7" s="163">
        <v>85042</v>
      </c>
      <c r="G7" s="164"/>
      <c r="H7" s="165"/>
    </row>
    <row r="8" spans="1:8" x14ac:dyDescent="0.15">
      <c r="A8" s="166"/>
      <c r="B8" s="167"/>
      <c r="C8" s="168"/>
      <c r="D8" s="169">
        <v>83760</v>
      </c>
      <c r="E8" s="170"/>
      <c r="F8" s="171">
        <v>50806</v>
      </c>
      <c r="G8" s="172"/>
      <c r="H8" s="173"/>
    </row>
    <row r="9" spans="1:8" x14ac:dyDescent="0.15">
      <c r="A9" s="154" t="s">
        <v>546</v>
      </c>
      <c r="B9" s="159"/>
      <c r="C9" s="160"/>
      <c r="D9" s="161">
        <v>99143</v>
      </c>
      <c r="E9" s="162"/>
      <c r="F9" s="163">
        <v>83774</v>
      </c>
      <c r="G9" s="164"/>
      <c r="H9" s="165"/>
    </row>
    <row r="10" spans="1:8" x14ac:dyDescent="0.15">
      <c r="A10" s="166"/>
      <c r="B10" s="167"/>
      <c r="C10" s="168"/>
      <c r="D10" s="169">
        <v>71140</v>
      </c>
      <c r="E10" s="170"/>
      <c r="F10" s="171">
        <v>52179</v>
      </c>
      <c r="G10" s="172"/>
      <c r="H10" s="173"/>
    </row>
    <row r="11" spans="1:8" x14ac:dyDescent="0.15">
      <c r="A11" s="154" t="s">
        <v>547</v>
      </c>
      <c r="B11" s="159"/>
      <c r="C11" s="160"/>
      <c r="D11" s="161">
        <v>134971</v>
      </c>
      <c r="E11" s="162"/>
      <c r="F11" s="163">
        <v>132981</v>
      </c>
      <c r="G11" s="164"/>
      <c r="H11" s="165"/>
    </row>
    <row r="12" spans="1:8" x14ac:dyDescent="0.15">
      <c r="A12" s="166"/>
      <c r="B12" s="167"/>
      <c r="C12" s="174"/>
      <c r="D12" s="169">
        <v>88562</v>
      </c>
      <c r="E12" s="170"/>
      <c r="F12" s="171">
        <v>56973</v>
      </c>
      <c r="G12" s="172"/>
      <c r="H12" s="173"/>
    </row>
    <row r="13" spans="1:8" x14ac:dyDescent="0.15">
      <c r="A13" s="154"/>
      <c r="B13" s="159"/>
      <c r="C13" s="175"/>
      <c r="D13" s="176">
        <v>115285</v>
      </c>
      <c r="E13" s="177"/>
      <c r="F13" s="178">
        <v>93727</v>
      </c>
      <c r="G13" s="179"/>
      <c r="H13" s="165"/>
    </row>
    <row r="14" spans="1:8" x14ac:dyDescent="0.15">
      <c r="A14" s="166"/>
      <c r="B14" s="167"/>
      <c r="C14" s="168"/>
      <c r="D14" s="169">
        <v>75050</v>
      </c>
      <c r="E14" s="170"/>
      <c r="F14" s="171">
        <v>50855</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6.58</v>
      </c>
      <c r="C19" s="180">
        <f>ROUND(VALUE(SUBSTITUTE(実質収支比率等に係る経年分析!G$48,"▲","-")),2)</f>
        <v>7</v>
      </c>
      <c r="D19" s="180">
        <f>ROUND(VALUE(SUBSTITUTE(実質収支比率等に係る経年分析!H$48,"▲","-")),2)</f>
        <v>6.93</v>
      </c>
      <c r="E19" s="180">
        <f>ROUND(VALUE(SUBSTITUTE(実質収支比率等に係る経年分析!I$48,"▲","-")),2)</f>
        <v>7.01</v>
      </c>
      <c r="F19" s="180">
        <f>ROUND(VALUE(SUBSTITUTE(実質収支比率等に係る経年分析!J$48,"▲","-")),2)</f>
        <v>8.52</v>
      </c>
    </row>
    <row r="20" spans="1:11" x14ac:dyDescent="0.15">
      <c r="A20" s="180" t="s">
        <v>55</v>
      </c>
      <c r="B20" s="180">
        <f>ROUND(VALUE(SUBSTITUTE(実質収支比率等に係る経年分析!F$47,"▲","-")),2)</f>
        <v>16.989999999999998</v>
      </c>
      <c r="C20" s="180">
        <f>ROUND(VALUE(SUBSTITUTE(実質収支比率等に係る経年分析!G$47,"▲","-")),2)</f>
        <v>29.61</v>
      </c>
      <c r="D20" s="180">
        <f>ROUND(VALUE(SUBSTITUTE(実質収支比率等に係る経年分析!H$47,"▲","-")),2)</f>
        <v>23.17</v>
      </c>
      <c r="E20" s="180">
        <f>ROUND(VALUE(SUBSTITUTE(実質収支比率等に係る経年分析!I$47,"▲","-")),2)</f>
        <v>24.64</v>
      </c>
      <c r="F20" s="180">
        <f>ROUND(VALUE(SUBSTITUTE(実質収支比率等に係る経年分析!J$47,"▲","-")),2)</f>
        <v>24.18</v>
      </c>
    </row>
    <row r="21" spans="1:11" x14ac:dyDescent="0.15">
      <c r="A21" s="180" t="s">
        <v>56</v>
      </c>
      <c r="B21" s="180">
        <f>IF(ISNUMBER(VALUE(SUBSTITUTE(実質収支比率等に係る経年分析!F$49,"▲","-"))),ROUND(VALUE(SUBSTITUTE(実質収支比率等に係る経年分析!F$49,"▲","-")),2),NA())</f>
        <v>6.24</v>
      </c>
      <c r="C21" s="180">
        <f>IF(ISNUMBER(VALUE(SUBSTITUTE(実質収支比率等に係る経年分析!G$49,"▲","-"))),ROUND(VALUE(SUBSTITUTE(実質収支比率等に係る経年分析!G$49,"▲","-")),2),NA())</f>
        <v>12.11</v>
      </c>
      <c r="D21" s="180">
        <f>IF(ISNUMBER(VALUE(SUBSTITUTE(実質収支比率等に係る経年分析!H$49,"▲","-"))),ROUND(VALUE(SUBSTITUTE(実質収支比率等に係る経年分析!H$49,"▲","-")),2),NA())</f>
        <v>10.18</v>
      </c>
      <c r="E21" s="180">
        <f>IF(ISNUMBER(VALUE(SUBSTITUTE(実質収支比率等に係る経年分析!I$49,"▲","-"))),ROUND(VALUE(SUBSTITUTE(実質収支比率等に係る経年分析!I$49,"▲","-")),2),NA())</f>
        <v>9.85</v>
      </c>
      <c r="F21" s="180">
        <f>IF(ISNUMBER(VALUE(SUBSTITUTE(実質収支比率等に係る経年分析!J$49,"▲","-"))),ROUND(VALUE(SUBSTITUTE(実質収支比率等に係る経年分析!J$49,"▲","-")),2),NA())</f>
        <v>8.9700000000000006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簡易水道事業特別会計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0.34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0.4</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交通船特別会計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0.84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1.1599999999999999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1.17</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0.28000000000000003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1.81</v>
      </c>
    </row>
    <row r="34" spans="1:16" x14ac:dyDescent="0.15">
      <c r="A34" s="181" t="str">
        <f>IF(連結実質赤字比率に係る赤字・黒字の構成分析!C$36="",NA(),連結実質赤字比率に係る赤字・黒字の構成分析!C$36)</f>
        <v>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2.34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2.4300000000000002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6.92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8.16</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9.2200000000000006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8.3000000000000007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3124</v>
      </c>
      <c r="E42" s="182"/>
      <c r="F42" s="182"/>
      <c r="G42" s="182">
        <f>'実質公債費比率（分子）の構造'!L$52</f>
        <v>3070</v>
      </c>
      <c r="H42" s="182"/>
      <c r="I42" s="182"/>
      <c r="J42" s="182">
        <f>'実質公債費比率（分子）の構造'!M$52</f>
        <v>3013</v>
      </c>
      <c r="K42" s="182"/>
      <c r="L42" s="182"/>
      <c r="M42" s="182">
        <f>'実質公債費比率（分子）の構造'!N$52</f>
        <v>3013</v>
      </c>
      <c r="N42" s="182"/>
      <c r="O42" s="182"/>
      <c r="P42" s="182">
        <f>'実質公債費比率（分子）の構造'!O$52</f>
        <v>3008</v>
      </c>
    </row>
    <row r="43" spans="1:16" x14ac:dyDescent="0.15">
      <c r="A43" s="182" t="s">
        <v>64</v>
      </c>
      <c r="B43" s="182">
        <f>'実質公債費比率（分子）の構造'!K$51</f>
        <v>1</v>
      </c>
      <c r="C43" s="182"/>
      <c r="D43" s="182"/>
      <c r="E43" s="182">
        <f>'実質公債費比率（分子）の構造'!L$51</f>
        <v>1</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v>
      </c>
      <c r="C44" s="182"/>
      <c r="D44" s="182"/>
      <c r="E44" s="182">
        <f>'実質公債費比率（分子）の構造'!L$50</f>
        <v>1</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903</v>
      </c>
      <c r="C46" s="182"/>
      <c r="D46" s="182"/>
      <c r="E46" s="182">
        <f>'実質公債費比率（分子）の構造'!L$48</f>
        <v>842</v>
      </c>
      <c r="F46" s="182"/>
      <c r="G46" s="182"/>
      <c r="H46" s="182">
        <f>'実質公債費比率（分子）の構造'!M$48</f>
        <v>707</v>
      </c>
      <c r="I46" s="182"/>
      <c r="J46" s="182"/>
      <c r="K46" s="182">
        <f>'実質公債費比率（分子）の構造'!N$48</f>
        <v>720</v>
      </c>
      <c r="L46" s="182"/>
      <c r="M46" s="182"/>
      <c r="N46" s="182">
        <f>'実質公債費比率（分子）の構造'!O$48</f>
        <v>723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2170</v>
      </c>
      <c r="C49" s="182"/>
      <c r="D49" s="182"/>
      <c r="E49" s="182">
        <f>'実質公債費比率（分子）の構造'!L$45</f>
        <v>2161</v>
      </c>
      <c r="F49" s="182"/>
      <c r="G49" s="182"/>
      <c r="H49" s="182">
        <f>'実質公債費比率（分子）の構造'!M$45</f>
        <v>2220</v>
      </c>
      <c r="I49" s="182"/>
      <c r="J49" s="182"/>
      <c r="K49" s="182">
        <f>'実質公債費比率（分子）の構造'!N$45</f>
        <v>2032</v>
      </c>
      <c r="L49" s="182"/>
      <c r="M49" s="182"/>
      <c r="N49" s="182">
        <f>'実質公債費比率（分子）の構造'!O$45</f>
        <v>2005</v>
      </c>
      <c r="O49" s="182"/>
      <c r="P49" s="182"/>
    </row>
    <row r="50" spans="1:16" x14ac:dyDescent="0.15">
      <c r="A50" s="182" t="s">
        <v>71</v>
      </c>
      <c r="B50" s="182" t="e">
        <f>NA()</f>
        <v>#N/A</v>
      </c>
      <c r="C50" s="182">
        <f>IF(ISNUMBER('実質公債費比率（分子）の構造'!K$53),'実質公債費比率（分子）の構造'!K$53,NA())</f>
        <v>-49</v>
      </c>
      <c r="D50" s="182" t="e">
        <f>NA()</f>
        <v>#N/A</v>
      </c>
      <c r="E50" s="182" t="e">
        <f>NA()</f>
        <v>#N/A</v>
      </c>
      <c r="F50" s="182">
        <f>IF(ISNUMBER('実質公債費比率（分子）の構造'!L$53),'実質公債費比率（分子）の構造'!L$53,NA())</f>
        <v>-65</v>
      </c>
      <c r="G50" s="182" t="e">
        <f>NA()</f>
        <v>#N/A</v>
      </c>
      <c r="H50" s="182" t="e">
        <f>NA()</f>
        <v>#N/A</v>
      </c>
      <c r="I50" s="182">
        <f>IF(ISNUMBER('実質公債費比率（分子）の構造'!M$53),'実質公債費比率（分子）の構造'!M$53,NA())</f>
        <v>-86</v>
      </c>
      <c r="J50" s="182" t="e">
        <f>NA()</f>
        <v>#N/A</v>
      </c>
      <c r="K50" s="182" t="e">
        <f>NA()</f>
        <v>#N/A</v>
      </c>
      <c r="L50" s="182">
        <f>IF(ISNUMBER('実質公債費比率（分子）の構造'!N$53),'実質公債費比率（分子）の構造'!N$53,NA())</f>
        <v>-261</v>
      </c>
      <c r="M50" s="182" t="e">
        <f>NA()</f>
        <v>#N/A</v>
      </c>
      <c r="N50" s="182" t="e">
        <f>NA()</f>
        <v>#N/A</v>
      </c>
      <c r="O50" s="182">
        <f>IF(ISNUMBER('実質公債費比率（分子）の構造'!O$53),'実質公債費比率（分子）の構造'!O$53,NA())</f>
        <v>-280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26854</v>
      </c>
      <c r="E56" s="181"/>
      <c r="F56" s="181"/>
      <c r="G56" s="181">
        <f>'将来負担比率（分子）の構造'!J$52</f>
        <v>26582</v>
      </c>
      <c r="H56" s="181"/>
      <c r="I56" s="181"/>
      <c r="J56" s="181">
        <f>'将来負担比率（分子）の構造'!K$52</f>
        <v>25678</v>
      </c>
      <c r="K56" s="181"/>
      <c r="L56" s="181"/>
      <c r="M56" s="181">
        <f>'将来負担比率（分子）の構造'!L$52</f>
        <v>25052</v>
      </c>
      <c r="N56" s="181"/>
      <c r="O56" s="181"/>
      <c r="P56" s="181">
        <f>'将来負担比率（分子）の構造'!M$52</f>
        <v>24724</v>
      </c>
    </row>
    <row r="57" spans="1:16" x14ac:dyDescent="0.15">
      <c r="A57" s="181" t="s">
        <v>42</v>
      </c>
      <c r="B57" s="181"/>
      <c r="C57" s="181"/>
      <c r="D57" s="181">
        <f>'将来負担比率（分子）の構造'!I$51</f>
        <v>1013</v>
      </c>
      <c r="E57" s="181"/>
      <c r="F57" s="181"/>
      <c r="G57" s="181">
        <f>'将来負担比率（分子）の構造'!J$51</f>
        <v>1007</v>
      </c>
      <c r="H57" s="181"/>
      <c r="I57" s="181"/>
      <c r="J57" s="181">
        <f>'将来負担比率（分子）の構造'!K$51</f>
        <v>939</v>
      </c>
      <c r="K57" s="181"/>
      <c r="L57" s="181"/>
      <c r="M57" s="181">
        <f>'将来負担比率（分子）の構造'!L$51</f>
        <v>894</v>
      </c>
      <c r="N57" s="181"/>
      <c r="O57" s="181"/>
      <c r="P57" s="181">
        <f>'将来負担比率（分子）の構造'!M$51</f>
        <v>882</v>
      </c>
    </row>
    <row r="58" spans="1:16" x14ac:dyDescent="0.15">
      <c r="A58" s="181" t="s">
        <v>41</v>
      </c>
      <c r="B58" s="181"/>
      <c r="C58" s="181"/>
      <c r="D58" s="181">
        <f>'将来負担比率（分子）の構造'!I$50</f>
        <v>12418</v>
      </c>
      <c r="E58" s="181"/>
      <c r="F58" s="181"/>
      <c r="G58" s="181">
        <f>'将来負担比率（分子）の構造'!J$50</f>
        <v>15080</v>
      </c>
      <c r="H58" s="181"/>
      <c r="I58" s="181"/>
      <c r="J58" s="181">
        <f>'将来負担比率（分子）の構造'!K$50</f>
        <v>13475</v>
      </c>
      <c r="K58" s="181"/>
      <c r="L58" s="181"/>
      <c r="M58" s="181">
        <f>'将来負担比率（分子）の構造'!L$50</f>
        <v>13714</v>
      </c>
      <c r="N58" s="181"/>
      <c r="O58" s="181"/>
      <c r="P58" s="181">
        <f>'将来負担比率（分子）の構造'!M$50</f>
        <v>13454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19</v>
      </c>
      <c r="C61" s="181"/>
      <c r="D61" s="181"/>
      <c r="E61" s="181">
        <f>'将来負担比率（分子）の構造'!J$46</f>
        <v>18</v>
      </c>
      <c r="F61" s="181"/>
      <c r="G61" s="181"/>
      <c r="H61" s="181">
        <f>'将来負担比率（分子）の構造'!K$46</f>
        <v>16</v>
      </c>
      <c r="I61" s="181"/>
      <c r="J61" s="181"/>
      <c r="K61" s="181">
        <f>'将来負担比率（分子）の構造'!L$46</f>
        <v>15</v>
      </c>
      <c r="L61" s="181"/>
      <c r="M61" s="181"/>
      <c r="N61" s="181">
        <f>'将来負担比率（分子）の構造'!M$46</f>
        <v>14</v>
      </c>
      <c r="O61" s="181"/>
      <c r="P61" s="181"/>
    </row>
    <row r="62" spans="1:16" x14ac:dyDescent="0.15">
      <c r="A62" s="181" t="s">
        <v>35</v>
      </c>
      <c r="B62" s="181">
        <f>'将来負担比率（分子）の構造'!I$45</f>
        <v>3382</v>
      </c>
      <c r="C62" s="181"/>
      <c r="D62" s="181"/>
      <c r="E62" s="181">
        <f>'将来負担比率（分子）の構造'!J$45</f>
        <v>3415</v>
      </c>
      <c r="F62" s="181"/>
      <c r="G62" s="181"/>
      <c r="H62" s="181">
        <f>'将来負担比率（分子）の構造'!K$45</f>
        <v>3522</v>
      </c>
      <c r="I62" s="181"/>
      <c r="J62" s="181"/>
      <c r="K62" s="181">
        <f>'将来負担比率（分子）の構造'!L$45</f>
        <v>3434</v>
      </c>
      <c r="L62" s="181"/>
      <c r="M62" s="181"/>
      <c r="N62" s="181">
        <f>'将来負担比率（分子）の構造'!M$45</f>
        <v>3485</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11168</v>
      </c>
      <c r="C64" s="181"/>
      <c r="D64" s="181"/>
      <c r="E64" s="181">
        <f>'将来負担比率（分子）の構造'!J$43</f>
        <v>8576</v>
      </c>
      <c r="F64" s="181"/>
      <c r="G64" s="181"/>
      <c r="H64" s="181">
        <f>'将来負担比率（分子）の構造'!K$43</f>
        <v>6654</v>
      </c>
      <c r="I64" s="181"/>
      <c r="J64" s="181"/>
      <c r="K64" s="181">
        <f>'将来負担比率（分子）の構造'!L$43</f>
        <v>6928</v>
      </c>
      <c r="L64" s="181"/>
      <c r="M64" s="181"/>
      <c r="N64" s="181">
        <f>'将来負担比率（分子）の構造'!M$43</f>
        <v>7793</v>
      </c>
      <c r="O64" s="181"/>
      <c r="P64" s="181"/>
    </row>
    <row r="65" spans="1:16" x14ac:dyDescent="0.15">
      <c r="A65" s="181" t="s">
        <v>32</v>
      </c>
      <c r="B65" s="181">
        <f>'将来負担比率（分子）の構造'!I$42</f>
        <v>21</v>
      </c>
      <c r="C65" s="181"/>
      <c r="D65" s="181"/>
      <c r="E65" s="181">
        <f>'将来負担比率（分子）の構造'!J$42</f>
        <v>16</v>
      </c>
      <c r="F65" s="181"/>
      <c r="G65" s="181"/>
      <c r="H65" s="181">
        <f>'将来負担比率（分子）の構造'!K$42</f>
        <v>11</v>
      </c>
      <c r="I65" s="181"/>
      <c r="J65" s="181"/>
      <c r="K65" s="181">
        <f>'将来負担比率（分子）の構造'!L$42</f>
        <v>5</v>
      </c>
      <c r="L65" s="181"/>
      <c r="M65" s="181"/>
      <c r="N65" s="181" t="str">
        <f>'将来負担比率（分子）の構造'!M$42</f>
        <v>-</v>
      </c>
      <c r="O65" s="181"/>
      <c r="P65" s="181"/>
    </row>
    <row r="66" spans="1:16" x14ac:dyDescent="0.15">
      <c r="A66" s="181" t="s">
        <v>31</v>
      </c>
      <c r="B66" s="181">
        <f>'将来負担比率（分子）の構造'!I$41</f>
        <v>21150</v>
      </c>
      <c r="C66" s="181"/>
      <c r="D66" s="181"/>
      <c r="E66" s="181">
        <f>'将来負担比率（分子）の構造'!J$41</f>
        <v>21925</v>
      </c>
      <c r="F66" s="181"/>
      <c r="G66" s="181"/>
      <c r="H66" s="181">
        <f>'将来負担比率（分子）の構造'!K$41</f>
        <v>20049</v>
      </c>
      <c r="I66" s="181"/>
      <c r="J66" s="181"/>
      <c r="K66" s="181">
        <f>'将来負担比率（分子）の構造'!L$41</f>
        <v>19947</v>
      </c>
      <c r="L66" s="181"/>
      <c r="M66" s="181"/>
      <c r="N66" s="181">
        <f>'将来負担比率（分子）の構造'!M$41</f>
        <v>20292</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2948</v>
      </c>
      <c r="C72" s="185">
        <f>基金残高に係る経年分析!G55</f>
        <v>3065</v>
      </c>
      <c r="D72" s="185">
        <f>基金残高に係る経年分析!H55</f>
        <v>2992</v>
      </c>
    </row>
    <row r="73" spans="1:16" x14ac:dyDescent="0.15">
      <c r="A73" s="184" t="s">
        <v>78</v>
      </c>
      <c r="B73" s="185">
        <f>基金残高に係る経年分析!F56</f>
        <v>1073</v>
      </c>
      <c r="C73" s="185">
        <f>基金残高に係る経年分析!G56</f>
        <v>1181</v>
      </c>
      <c r="D73" s="185">
        <f>基金残高に係る経年分析!H56</f>
        <v>781</v>
      </c>
    </row>
    <row r="74" spans="1:16" x14ac:dyDescent="0.15">
      <c r="A74" s="184" t="s">
        <v>79</v>
      </c>
      <c r="B74" s="185">
        <f>基金残高に係る経年分析!F57</f>
        <v>11896</v>
      </c>
      <c r="C74" s="185">
        <f>基金残高に係る経年分析!G57</f>
        <v>11826</v>
      </c>
      <c r="D74" s="185">
        <f>基金残高に係る経年分析!H57</f>
        <v>11928</v>
      </c>
    </row>
  </sheetData>
  <sheetProtection algorithmName="SHA-512" hashValue="UJ1AgEIrRfeePDDkMULLbF5mtW2tw5VIwUJ+Va23el/fFnjiS6YeNHTsvqRkL7/oPXRyzheDZAIemhkdiaJi/A==" saltValue="qnOe55FqnxBzx1xXJF3IM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213</v>
      </c>
      <c r="DI1" s="660"/>
      <c r="DJ1" s="660"/>
      <c r="DK1" s="660"/>
      <c r="DL1" s="660"/>
      <c r="DM1" s="660"/>
      <c r="DN1" s="661"/>
      <c r="DO1" s="226"/>
      <c r="DP1" s="659" t="s">
        <v>214</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216</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217</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218</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219</v>
      </c>
      <c r="S4" s="663"/>
      <c r="T4" s="663"/>
      <c r="U4" s="663"/>
      <c r="V4" s="663"/>
      <c r="W4" s="663"/>
      <c r="X4" s="663"/>
      <c r="Y4" s="664"/>
      <c r="Z4" s="662" t="s">
        <v>220</v>
      </c>
      <c r="AA4" s="663"/>
      <c r="AB4" s="663"/>
      <c r="AC4" s="664"/>
      <c r="AD4" s="662" t="s">
        <v>221</v>
      </c>
      <c r="AE4" s="663"/>
      <c r="AF4" s="663"/>
      <c r="AG4" s="663"/>
      <c r="AH4" s="663"/>
      <c r="AI4" s="663"/>
      <c r="AJ4" s="663"/>
      <c r="AK4" s="664"/>
      <c r="AL4" s="662" t="s">
        <v>220</v>
      </c>
      <c r="AM4" s="663"/>
      <c r="AN4" s="663"/>
      <c r="AO4" s="664"/>
      <c r="AP4" s="668" t="s">
        <v>222</v>
      </c>
      <c r="AQ4" s="668"/>
      <c r="AR4" s="668"/>
      <c r="AS4" s="668"/>
      <c r="AT4" s="668"/>
      <c r="AU4" s="668"/>
      <c r="AV4" s="668"/>
      <c r="AW4" s="668"/>
      <c r="AX4" s="668"/>
      <c r="AY4" s="668"/>
      <c r="AZ4" s="668"/>
      <c r="BA4" s="668"/>
      <c r="BB4" s="668"/>
      <c r="BC4" s="668"/>
      <c r="BD4" s="668"/>
      <c r="BE4" s="668"/>
      <c r="BF4" s="668"/>
      <c r="BG4" s="668" t="s">
        <v>223</v>
      </c>
      <c r="BH4" s="668"/>
      <c r="BI4" s="668"/>
      <c r="BJ4" s="668"/>
      <c r="BK4" s="668"/>
      <c r="BL4" s="668"/>
      <c r="BM4" s="668"/>
      <c r="BN4" s="668"/>
      <c r="BO4" s="668" t="s">
        <v>220</v>
      </c>
      <c r="BP4" s="668"/>
      <c r="BQ4" s="668"/>
      <c r="BR4" s="668"/>
      <c r="BS4" s="668" t="s">
        <v>224</v>
      </c>
      <c r="BT4" s="668"/>
      <c r="BU4" s="668"/>
      <c r="BV4" s="668"/>
      <c r="BW4" s="668"/>
      <c r="BX4" s="668"/>
      <c r="BY4" s="668"/>
      <c r="BZ4" s="668"/>
      <c r="CA4" s="668"/>
      <c r="CB4" s="668"/>
      <c r="CD4" s="665" t="s">
        <v>225</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226</v>
      </c>
      <c r="C5" s="670"/>
      <c r="D5" s="670"/>
      <c r="E5" s="670"/>
      <c r="F5" s="670"/>
      <c r="G5" s="670"/>
      <c r="H5" s="670"/>
      <c r="I5" s="670"/>
      <c r="J5" s="670"/>
      <c r="K5" s="670"/>
      <c r="L5" s="670"/>
      <c r="M5" s="670"/>
      <c r="N5" s="670"/>
      <c r="O5" s="670"/>
      <c r="P5" s="670"/>
      <c r="Q5" s="671"/>
      <c r="R5" s="672">
        <v>3190309</v>
      </c>
      <c r="S5" s="673"/>
      <c r="T5" s="673"/>
      <c r="U5" s="673"/>
      <c r="V5" s="673"/>
      <c r="W5" s="673"/>
      <c r="X5" s="673"/>
      <c r="Y5" s="674"/>
      <c r="Z5" s="675">
        <v>13.3</v>
      </c>
      <c r="AA5" s="675"/>
      <c r="AB5" s="675"/>
      <c r="AC5" s="675"/>
      <c r="AD5" s="676">
        <v>3190309</v>
      </c>
      <c r="AE5" s="676"/>
      <c r="AF5" s="676"/>
      <c r="AG5" s="676"/>
      <c r="AH5" s="676"/>
      <c r="AI5" s="676"/>
      <c r="AJ5" s="676"/>
      <c r="AK5" s="676"/>
      <c r="AL5" s="677">
        <v>26.4</v>
      </c>
      <c r="AM5" s="678"/>
      <c r="AN5" s="678"/>
      <c r="AO5" s="679"/>
      <c r="AP5" s="669" t="s">
        <v>227</v>
      </c>
      <c r="AQ5" s="670"/>
      <c r="AR5" s="670"/>
      <c r="AS5" s="670"/>
      <c r="AT5" s="670"/>
      <c r="AU5" s="670"/>
      <c r="AV5" s="670"/>
      <c r="AW5" s="670"/>
      <c r="AX5" s="670"/>
      <c r="AY5" s="670"/>
      <c r="AZ5" s="670"/>
      <c r="BA5" s="670"/>
      <c r="BB5" s="670"/>
      <c r="BC5" s="670"/>
      <c r="BD5" s="670"/>
      <c r="BE5" s="670"/>
      <c r="BF5" s="671"/>
      <c r="BG5" s="683">
        <v>3189270</v>
      </c>
      <c r="BH5" s="684"/>
      <c r="BI5" s="684"/>
      <c r="BJ5" s="684"/>
      <c r="BK5" s="684"/>
      <c r="BL5" s="684"/>
      <c r="BM5" s="684"/>
      <c r="BN5" s="685"/>
      <c r="BO5" s="686">
        <v>100</v>
      </c>
      <c r="BP5" s="686"/>
      <c r="BQ5" s="686"/>
      <c r="BR5" s="686"/>
      <c r="BS5" s="687">
        <v>22810</v>
      </c>
      <c r="BT5" s="687"/>
      <c r="BU5" s="687"/>
      <c r="BV5" s="687"/>
      <c r="BW5" s="687"/>
      <c r="BX5" s="687"/>
      <c r="BY5" s="687"/>
      <c r="BZ5" s="687"/>
      <c r="CA5" s="687"/>
      <c r="CB5" s="691"/>
      <c r="CD5" s="665" t="s">
        <v>222</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220</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232040</v>
      </c>
      <c r="S6" s="684"/>
      <c r="T6" s="684"/>
      <c r="U6" s="684"/>
      <c r="V6" s="684"/>
      <c r="W6" s="684"/>
      <c r="X6" s="684"/>
      <c r="Y6" s="685"/>
      <c r="Z6" s="686">
        <v>1</v>
      </c>
      <c r="AA6" s="686"/>
      <c r="AB6" s="686"/>
      <c r="AC6" s="686"/>
      <c r="AD6" s="687">
        <v>232040</v>
      </c>
      <c r="AE6" s="687"/>
      <c r="AF6" s="687"/>
      <c r="AG6" s="687"/>
      <c r="AH6" s="687"/>
      <c r="AI6" s="687"/>
      <c r="AJ6" s="687"/>
      <c r="AK6" s="687"/>
      <c r="AL6" s="688">
        <v>1.9</v>
      </c>
      <c r="AM6" s="689"/>
      <c r="AN6" s="689"/>
      <c r="AO6" s="690"/>
      <c r="AP6" s="680" t="s">
        <v>232</v>
      </c>
      <c r="AQ6" s="681"/>
      <c r="AR6" s="681"/>
      <c r="AS6" s="681"/>
      <c r="AT6" s="681"/>
      <c r="AU6" s="681"/>
      <c r="AV6" s="681"/>
      <c r="AW6" s="681"/>
      <c r="AX6" s="681"/>
      <c r="AY6" s="681"/>
      <c r="AZ6" s="681"/>
      <c r="BA6" s="681"/>
      <c r="BB6" s="681"/>
      <c r="BC6" s="681"/>
      <c r="BD6" s="681"/>
      <c r="BE6" s="681"/>
      <c r="BF6" s="682"/>
      <c r="BG6" s="683">
        <v>3189270</v>
      </c>
      <c r="BH6" s="684"/>
      <c r="BI6" s="684"/>
      <c r="BJ6" s="684"/>
      <c r="BK6" s="684"/>
      <c r="BL6" s="684"/>
      <c r="BM6" s="684"/>
      <c r="BN6" s="685"/>
      <c r="BO6" s="686">
        <v>100</v>
      </c>
      <c r="BP6" s="686"/>
      <c r="BQ6" s="686"/>
      <c r="BR6" s="686"/>
      <c r="BS6" s="687">
        <v>22810</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176479</v>
      </c>
      <c r="CS6" s="684"/>
      <c r="CT6" s="684"/>
      <c r="CU6" s="684"/>
      <c r="CV6" s="684"/>
      <c r="CW6" s="684"/>
      <c r="CX6" s="684"/>
      <c r="CY6" s="685"/>
      <c r="CZ6" s="677">
        <v>0.8</v>
      </c>
      <c r="DA6" s="678"/>
      <c r="DB6" s="678"/>
      <c r="DC6" s="697"/>
      <c r="DD6" s="692" t="s">
        <v>129</v>
      </c>
      <c r="DE6" s="684"/>
      <c r="DF6" s="684"/>
      <c r="DG6" s="684"/>
      <c r="DH6" s="684"/>
      <c r="DI6" s="684"/>
      <c r="DJ6" s="684"/>
      <c r="DK6" s="684"/>
      <c r="DL6" s="684"/>
      <c r="DM6" s="684"/>
      <c r="DN6" s="684"/>
      <c r="DO6" s="684"/>
      <c r="DP6" s="685"/>
      <c r="DQ6" s="692">
        <v>176479</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1383</v>
      </c>
      <c r="S7" s="684"/>
      <c r="T7" s="684"/>
      <c r="U7" s="684"/>
      <c r="V7" s="684"/>
      <c r="W7" s="684"/>
      <c r="X7" s="684"/>
      <c r="Y7" s="685"/>
      <c r="Z7" s="686">
        <v>0</v>
      </c>
      <c r="AA7" s="686"/>
      <c r="AB7" s="686"/>
      <c r="AC7" s="686"/>
      <c r="AD7" s="687">
        <v>1383</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1068463</v>
      </c>
      <c r="BH7" s="684"/>
      <c r="BI7" s="684"/>
      <c r="BJ7" s="684"/>
      <c r="BK7" s="684"/>
      <c r="BL7" s="684"/>
      <c r="BM7" s="684"/>
      <c r="BN7" s="685"/>
      <c r="BO7" s="686">
        <v>33.5</v>
      </c>
      <c r="BP7" s="686"/>
      <c r="BQ7" s="686"/>
      <c r="BR7" s="686"/>
      <c r="BS7" s="687">
        <v>22810</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4527309</v>
      </c>
      <c r="CS7" s="684"/>
      <c r="CT7" s="684"/>
      <c r="CU7" s="684"/>
      <c r="CV7" s="684"/>
      <c r="CW7" s="684"/>
      <c r="CX7" s="684"/>
      <c r="CY7" s="685"/>
      <c r="CZ7" s="686">
        <v>19.899999999999999</v>
      </c>
      <c r="DA7" s="686"/>
      <c r="DB7" s="686"/>
      <c r="DC7" s="686"/>
      <c r="DD7" s="692">
        <v>704995</v>
      </c>
      <c r="DE7" s="684"/>
      <c r="DF7" s="684"/>
      <c r="DG7" s="684"/>
      <c r="DH7" s="684"/>
      <c r="DI7" s="684"/>
      <c r="DJ7" s="684"/>
      <c r="DK7" s="684"/>
      <c r="DL7" s="684"/>
      <c r="DM7" s="684"/>
      <c r="DN7" s="684"/>
      <c r="DO7" s="684"/>
      <c r="DP7" s="685"/>
      <c r="DQ7" s="692">
        <v>3210906</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6303</v>
      </c>
      <c r="S8" s="684"/>
      <c r="T8" s="684"/>
      <c r="U8" s="684"/>
      <c r="V8" s="684"/>
      <c r="W8" s="684"/>
      <c r="X8" s="684"/>
      <c r="Y8" s="685"/>
      <c r="Z8" s="686">
        <v>0</v>
      </c>
      <c r="AA8" s="686"/>
      <c r="AB8" s="686"/>
      <c r="AC8" s="686"/>
      <c r="AD8" s="687">
        <v>6303</v>
      </c>
      <c r="AE8" s="687"/>
      <c r="AF8" s="687"/>
      <c r="AG8" s="687"/>
      <c r="AH8" s="687"/>
      <c r="AI8" s="687"/>
      <c r="AJ8" s="687"/>
      <c r="AK8" s="687"/>
      <c r="AL8" s="688">
        <v>0.1</v>
      </c>
      <c r="AM8" s="689"/>
      <c r="AN8" s="689"/>
      <c r="AO8" s="690"/>
      <c r="AP8" s="680" t="s">
        <v>238</v>
      </c>
      <c r="AQ8" s="681"/>
      <c r="AR8" s="681"/>
      <c r="AS8" s="681"/>
      <c r="AT8" s="681"/>
      <c r="AU8" s="681"/>
      <c r="AV8" s="681"/>
      <c r="AW8" s="681"/>
      <c r="AX8" s="681"/>
      <c r="AY8" s="681"/>
      <c r="AZ8" s="681"/>
      <c r="BA8" s="681"/>
      <c r="BB8" s="681"/>
      <c r="BC8" s="681"/>
      <c r="BD8" s="681"/>
      <c r="BE8" s="681"/>
      <c r="BF8" s="682"/>
      <c r="BG8" s="683">
        <v>43371</v>
      </c>
      <c r="BH8" s="684"/>
      <c r="BI8" s="684"/>
      <c r="BJ8" s="684"/>
      <c r="BK8" s="684"/>
      <c r="BL8" s="684"/>
      <c r="BM8" s="684"/>
      <c r="BN8" s="685"/>
      <c r="BO8" s="686">
        <v>1.4</v>
      </c>
      <c r="BP8" s="686"/>
      <c r="BQ8" s="686"/>
      <c r="BR8" s="686"/>
      <c r="BS8" s="692" t="s">
        <v>239</v>
      </c>
      <c r="BT8" s="684"/>
      <c r="BU8" s="684"/>
      <c r="BV8" s="684"/>
      <c r="BW8" s="684"/>
      <c r="BX8" s="684"/>
      <c r="BY8" s="684"/>
      <c r="BZ8" s="684"/>
      <c r="CA8" s="684"/>
      <c r="CB8" s="693"/>
      <c r="CD8" s="698" t="s">
        <v>240</v>
      </c>
      <c r="CE8" s="699"/>
      <c r="CF8" s="699"/>
      <c r="CG8" s="699"/>
      <c r="CH8" s="699"/>
      <c r="CI8" s="699"/>
      <c r="CJ8" s="699"/>
      <c r="CK8" s="699"/>
      <c r="CL8" s="699"/>
      <c r="CM8" s="699"/>
      <c r="CN8" s="699"/>
      <c r="CO8" s="699"/>
      <c r="CP8" s="699"/>
      <c r="CQ8" s="700"/>
      <c r="CR8" s="683">
        <v>6694482</v>
      </c>
      <c r="CS8" s="684"/>
      <c r="CT8" s="684"/>
      <c r="CU8" s="684"/>
      <c r="CV8" s="684"/>
      <c r="CW8" s="684"/>
      <c r="CX8" s="684"/>
      <c r="CY8" s="685"/>
      <c r="CZ8" s="686">
        <v>29.4</v>
      </c>
      <c r="DA8" s="686"/>
      <c r="DB8" s="686"/>
      <c r="DC8" s="686"/>
      <c r="DD8" s="692">
        <v>291680</v>
      </c>
      <c r="DE8" s="684"/>
      <c r="DF8" s="684"/>
      <c r="DG8" s="684"/>
      <c r="DH8" s="684"/>
      <c r="DI8" s="684"/>
      <c r="DJ8" s="684"/>
      <c r="DK8" s="684"/>
      <c r="DL8" s="684"/>
      <c r="DM8" s="684"/>
      <c r="DN8" s="684"/>
      <c r="DO8" s="684"/>
      <c r="DP8" s="685"/>
      <c r="DQ8" s="692">
        <v>3128396</v>
      </c>
      <c r="DR8" s="684"/>
      <c r="DS8" s="684"/>
      <c r="DT8" s="684"/>
      <c r="DU8" s="684"/>
      <c r="DV8" s="684"/>
      <c r="DW8" s="684"/>
      <c r="DX8" s="684"/>
      <c r="DY8" s="684"/>
      <c r="DZ8" s="684"/>
      <c r="EA8" s="684"/>
      <c r="EB8" s="684"/>
      <c r="EC8" s="693"/>
    </row>
    <row r="9" spans="2:143" ht="11.25" customHeight="1" x14ac:dyDescent="0.15">
      <c r="B9" s="680" t="s">
        <v>241</v>
      </c>
      <c r="C9" s="681"/>
      <c r="D9" s="681"/>
      <c r="E9" s="681"/>
      <c r="F9" s="681"/>
      <c r="G9" s="681"/>
      <c r="H9" s="681"/>
      <c r="I9" s="681"/>
      <c r="J9" s="681"/>
      <c r="K9" s="681"/>
      <c r="L9" s="681"/>
      <c r="M9" s="681"/>
      <c r="N9" s="681"/>
      <c r="O9" s="681"/>
      <c r="P9" s="681"/>
      <c r="Q9" s="682"/>
      <c r="R9" s="683">
        <v>3452</v>
      </c>
      <c r="S9" s="684"/>
      <c r="T9" s="684"/>
      <c r="U9" s="684"/>
      <c r="V9" s="684"/>
      <c r="W9" s="684"/>
      <c r="X9" s="684"/>
      <c r="Y9" s="685"/>
      <c r="Z9" s="686">
        <v>0</v>
      </c>
      <c r="AA9" s="686"/>
      <c r="AB9" s="686"/>
      <c r="AC9" s="686"/>
      <c r="AD9" s="687">
        <v>3452</v>
      </c>
      <c r="AE9" s="687"/>
      <c r="AF9" s="687"/>
      <c r="AG9" s="687"/>
      <c r="AH9" s="687"/>
      <c r="AI9" s="687"/>
      <c r="AJ9" s="687"/>
      <c r="AK9" s="687"/>
      <c r="AL9" s="688">
        <v>0</v>
      </c>
      <c r="AM9" s="689"/>
      <c r="AN9" s="689"/>
      <c r="AO9" s="690"/>
      <c r="AP9" s="680" t="s">
        <v>242</v>
      </c>
      <c r="AQ9" s="681"/>
      <c r="AR9" s="681"/>
      <c r="AS9" s="681"/>
      <c r="AT9" s="681"/>
      <c r="AU9" s="681"/>
      <c r="AV9" s="681"/>
      <c r="AW9" s="681"/>
      <c r="AX9" s="681"/>
      <c r="AY9" s="681"/>
      <c r="AZ9" s="681"/>
      <c r="BA9" s="681"/>
      <c r="BB9" s="681"/>
      <c r="BC9" s="681"/>
      <c r="BD9" s="681"/>
      <c r="BE9" s="681"/>
      <c r="BF9" s="682"/>
      <c r="BG9" s="683">
        <v>855020</v>
      </c>
      <c r="BH9" s="684"/>
      <c r="BI9" s="684"/>
      <c r="BJ9" s="684"/>
      <c r="BK9" s="684"/>
      <c r="BL9" s="684"/>
      <c r="BM9" s="684"/>
      <c r="BN9" s="685"/>
      <c r="BO9" s="686">
        <v>26.8</v>
      </c>
      <c r="BP9" s="686"/>
      <c r="BQ9" s="686"/>
      <c r="BR9" s="686"/>
      <c r="BS9" s="692" t="s">
        <v>239</v>
      </c>
      <c r="BT9" s="684"/>
      <c r="BU9" s="684"/>
      <c r="BV9" s="684"/>
      <c r="BW9" s="684"/>
      <c r="BX9" s="684"/>
      <c r="BY9" s="684"/>
      <c r="BZ9" s="684"/>
      <c r="CA9" s="684"/>
      <c r="CB9" s="693"/>
      <c r="CD9" s="698" t="s">
        <v>243</v>
      </c>
      <c r="CE9" s="699"/>
      <c r="CF9" s="699"/>
      <c r="CG9" s="699"/>
      <c r="CH9" s="699"/>
      <c r="CI9" s="699"/>
      <c r="CJ9" s="699"/>
      <c r="CK9" s="699"/>
      <c r="CL9" s="699"/>
      <c r="CM9" s="699"/>
      <c r="CN9" s="699"/>
      <c r="CO9" s="699"/>
      <c r="CP9" s="699"/>
      <c r="CQ9" s="700"/>
      <c r="CR9" s="683">
        <v>1872168</v>
      </c>
      <c r="CS9" s="684"/>
      <c r="CT9" s="684"/>
      <c r="CU9" s="684"/>
      <c r="CV9" s="684"/>
      <c r="CW9" s="684"/>
      <c r="CX9" s="684"/>
      <c r="CY9" s="685"/>
      <c r="CZ9" s="686">
        <v>8.1999999999999993</v>
      </c>
      <c r="DA9" s="686"/>
      <c r="DB9" s="686"/>
      <c r="DC9" s="686"/>
      <c r="DD9" s="692">
        <v>185919</v>
      </c>
      <c r="DE9" s="684"/>
      <c r="DF9" s="684"/>
      <c r="DG9" s="684"/>
      <c r="DH9" s="684"/>
      <c r="DI9" s="684"/>
      <c r="DJ9" s="684"/>
      <c r="DK9" s="684"/>
      <c r="DL9" s="684"/>
      <c r="DM9" s="684"/>
      <c r="DN9" s="684"/>
      <c r="DO9" s="684"/>
      <c r="DP9" s="685"/>
      <c r="DQ9" s="692">
        <v>1623213</v>
      </c>
      <c r="DR9" s="684"/>
      <c r="DS9" s="684"/>
      <c r="DT9" s="684"/>
      <c r="DU9" s="684"/>
      <c r="DV9" s="684"/>
      <c r="DW9" s="684"/>
      <c r="DX9" s="684"/>
      <c r="DY9" s="684"/>
      <c r="DZ9" s="684"/>
      <c r="EA9" s="684"/>
      <c r="EB9" s="684"/>
      <c r="EC9" s="693"/>
    </row>
    <row r="10" spans="2:143" ht="11.25" customHeight="1" x14ac:dyDescent="0.15">
      <c r="B10" s="680" t="s">
        <v>244</v>
      </c>
      <c r="C10" s="681"/>
      <c r="D10" s="681"/>
      <c r="E10" s="681"/>
      <c r="F10" s="681"/>
      <c r="G10" s="681"/>
      <c r="H10" s="681"/>
      <c r="I10" s="681"/>
      <c r="J10" s="681"/>
      <c r="K10" s="681"/>
      <c r="L10" s="681"/>
      <c r="M10" s="681"/>
      <c r="N10" s="681"/>
      <c r="O10" s="681"/>
      <c r="P10" s="681"/>
      <c r="Q10" s="682"/>
      <c r="R10" s="683" t="s">
        <v>239</v>
      </c>
      <c r="S10" s="684"/>
      <c r="T10" s="684"/>
      <c r="U10" s="684"/>
      <c r="V10" s="684"/>
      <c r="W10" s="684"/>
      <c r="X10" s="684"/>
      <c r="Y10" s="685"/>
      <c r="Z10" s="686" t="s">
        <v>129</v>
      </c>
      <c r="AA10" s="686"/>
      <c r="AB10" s="686"/>
      <c r="AC10" s="686"/>
      <c r="AD10" s="687" t="s">
        <v>138</v>
      </c>
      <c r="AE10" s="687"/>
      <c r="AF10" s="687"/>
      <c r="AG10" s="687"/>
      <c r="AH10" s="687"/>
      <c r="AI10" s="687"/>
      <c r="AJ10" s="687"/>
      <c r="AK10" s="687"/>
      <c r="AL10" s="688" t="s">
        <v>129</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54297</v>
      </c>
      <c r="BH10" s="684"/>
      <c r="BI10" s="684"/>
      <c r="BJ10" s="684"/>
      <c r="BK10" s="684"/>
      <c r="BL10" s="684"/>
      <c r="BM10" s="684"/>
      <c r="BN10" s="685"/>
      <c r="BO10" s="686">
        <v>1.7</v>
      </c>
      <c r="BP10" s="686"/>
      <c r="BQ10" s="686"/>
      <c r="BR10" s="686"/>
      <c r="BS10" s="692" t="s">
        <v>129</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t="s">
        <v>129</v>
      </c>
      <c r="CS10" s="684"/>
      <c r="CT10" s="684"/>
      <c r="CU10" s="684"/>
      <c r="CV10" s="684"/>
      <c r="CW10" s="684"/>
      <c r="CX10" s="684"/>
      <c r="CY10" s="685"/>
      <c r="CZ10" s="686" t="s">
        <v>129</v>
      </c>
      <c r="DA10" s="686"/>
      <c r="DB10" s="686"/>
      <c r="DC10" s="686"/>
      <c r="DD10" s="692" t="s">
        <v>129</v>
      </c>
      <c r="DE10" s="684"/>
      <c r="DF10" s="684"/>
      <c r="DG10" s="684"/>
      <c r="DH10" s="684"/>
      <c r="DI10" s="684"/>
      <c r="DJ10" s="684"/>
      <c r="DK10" s="684"/>
      <c r="DL10" s="684"/>
      <c r="DM10" s="684"/>
      <c r="DN10" s="684"/>
      <c r="DO10" s="684"/>
      <c r="DP10" s="685"/>
      <c r="DQ10" s="692" t="s">
        <v>129</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490946</v>
      </c>
      <c r="S11" s="684"/>
      <c r="T11" s="684"/>
      <c r="U11" s="684"/>
      <c r="V11" s="684"/>
      <c r="W11" s="684"/>
      <c r="X11" s="684"/>
      <c r="Y11" s="685"/>
      <c r="Z11" s="688">
        <v>2</v>
      </c>
      <c r="AA11" s="689"/>
      <c r="AB11" s="689"/>
      <c r="AC11" s="701"/>
      <c r="AD11" s="692">
        <v>490946</v>
      </c>
      <c r="AE11" s="684"/>
      <c r="AF11" s="684"/>
      <c r="AG11" s="684"/>
      <c r="AH11" s="684"/>
      <c r="AI11" s="684"/>
      <c r="AJ11" s="684"/>
      <c r="AK11" s="685"/>
      <c r="AL11" s="688">
        <v>4.0999999999999996</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115775</v>
      </c>
      <c r="BH11" s="684"/>
      <c r="BI11" s="684"/>
      <c r="BJ11" s="684"/>
      <c r="BK11" s="684"/>
      <c r="BL11" s="684"/>
      <c r="BM11" s="684"/>
      <c r="BN11" s="685"/>
      <c r="BO11" s="686">
        <v>3.6</v>
      </c>
      <c r="BP11" s="686"/>
      <c r="BQ11" s="686"/>
      <c r="BR11" s="686"/>
      <c r="BS11" s="692">
        <v>22810</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1110452</v>
      </c>
      <c r="CS11" s="684"/>
      <c r="CT11" s="684"/>
      <c r="CU11" s="684"/>
      <c r="CV11" s="684"/>
      <c r="CW11" s="684"/>
      <c r="CX11" s="684"/>
      <c r="CY11" s="685"/>
      <c r="CZ11" s="686">
        <v>4.9000000000000004</v>
      </c>
      <c r="DA11" s="686"/>
      <c r="DB11" s="686"/>
      <c r="DC11" s="686"/>
      <c r="DD11" s="692">
        <v>193063</v>
      </c>
      <c r="DE11" s="684"/>
      <c r="DF11" s="684"/>
      <c r="DG11" s="684"/>
      <c r="DH11" s="684"/>
      <c r="DI11" s="684"/>
      <c r="DJ11" s="684"/>
      <c r="DK11" s="684"/>
      <c r="DL11" s="684"/>
      <c r="DM11" s="684"/>
      <c r="DN11" s="684"/>
      <c r="DO11" s="684"/>
      <c r="DP11" s="685"/>
      <c r="DQ11" s="692">
        <v>793693</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25733</v>
      </c>
      <c r="S12" s="684"/>
      <c r="T12" s="684"/>
      <c r="U12" s="684"/>
      <c r="V12" s="684"/>
      <c r="W12" s="684"/>
      <c r="X12" s="684"/>
      <c r="Y12" s="685"/>
      <c r="Z12" s="686">
        <v>0.1</v>
      </c>
      <c r="AA12" s="686"/>
      <c r="AB12" s="686"/>
      <c r="AC12" s="686"/>
      <c r="AD12" s="687">
        <v>25733</v>
      </c>
      <c r="AE12" s="687"/>
      <c r="AF12" s="687"/>
      <c r="AG12" s="687"/>
      <c r="AH12" s="687"/>
      <c r="AI12" s="687"/>
      <c r="AJ12" s="687"/>
      <c r="AK12" s="687"/>
      <c r="AL12" s="688">
        <v>0.2</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1812200</v>
      </c>
      <c r="BH12" s="684"/>
      <c r="BI12" s="684"/>
      <c r="BJ12" s="684"/>
      <c r="BK12" s="684"/>
      <c r="BL12" s="684"/>
      <c r="BM12" s="684"/>
      <c r="BN12" s="685"/>
      <c r="BO12" s="686">
        <v>56.8</v>
      </c>
      <c r="BP12" s="686"/>
      <c r="BQ12" s="686"/>
      <c r="BR12" s="686"/>
      <c r="BS12" s="692" t="s">
        <v>239</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538990</v>
      </c>
      <c r="CS12" s="684"/>
      <c r="CT12" s="684"/>
      <c r="CU12" s="684"/>
      <c r="CV12" s="684"/>
      <c r="CW12" s="684"/>
      <c r="CX12" s="684"/>
      <c r="CY12" s="685"/>
      <c r="CZ12" s="686">
        <v>2.4</v>
      </c>
      <c r="DA12" s="686"/>
      <c r="DB12" s="686"/>
      <c r="DC12" s="686"/>
      <c r="DD12" s="692">
        <v>169577</v>
      </c>
      <c r="DE12" s="684"/>
      <c r="DF12" s="684"/>
      <c r="DG12" s="684"/>
      <c r="DH12" s="684"/>
      <c r="DI12" s="684"/>
      <c r="DJ12" s="684"/>
      <c r="DK12" s="684"/>
      <c r="DL12" s="684"/>
      <c r="DM12" s="684"/>
      <c r="DN12" s="684"/>
      <c r="DO12" s="684"/>
      <c r="DP12" s="685"/>
      <c r="DQ12" s="692">
        <v>272673</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129</v>
      </c>
      <c r="S13" s="684"/>
      <c r="T13" s="684"/>
      <c r="U13" s="684"/>
      <c r="V13" s="684"/>
      <c r="W13" s="684"/>
      <c r="X13" s="684"/>
      <c r="Y13" s="685"/>
      <c r="Z13" s="686" t="s">
        <v>239</v>
      </c>
      <c r="AA13" s="686"/>
      <c r="AB13" s="686"/>
      <c r="AC13" s="686"/>
      <c r="AD13" s="687" t="s">
        <v>129</v>
      </c>
      <c r="AE13" s="687"/>
      <c r="AF13" s="687"/>
      <c r="AG13" s="687"/>
      <c r="AH13" s="687"/>
      <c r="AI13" s="687"/>
      <c r="AJ13" s="687"/>
      <c r="AK13" s="687"/>
      <c r="AL13" s="688" t="s">
        <v>129</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1800289</v>
      </c>
      <c r="BH13" s="684"/>
      <c r="BI13" s="684"/>
      <c r="BJ13" s="684"/>
      <c r="BK13" s="684"/>
      <c r="BL13" s="684"/>
      <c r="BM13" s="684"/>
      <c r="BN13" s="685"/>
      <c r="BO13" s="686">
        <v>56.4</v>
      </c>
      <c r="BP13" s="686"/>
      <c r="BQ13" s="686"/>
      <c r="BR13" s="686"/>
      <c r="BS13" s="692" t="s">
        <v>138</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1764503</v>
      </c>
      <c r="CS13" s="684"/>
      <c r="CT13" s="684"/>
      <c r="CU13" s="684"/>
      <c r="CV13" s="684"/>
      <c r="CW13" s="684"/>
      <c r="CX13" s="684"/>
      <c r="CY13" s="685"/>
      <c r="CZ13" s="686">
        <v>7.7</v>
      </c>
      <c r="DA13" s="686"/>
      <c r="DB13" s="686"/>
      <c r="DC13" s="686"/>
      <c r="DD13" s="692">
        <v>1178006</v>
      </c>
      <c r="DE13" s="684"/>
      <c r="DF13" s="684"/>
      <c r="DG13" s="684"/>
      <c r="DH13" s="684"/>
      <c r="DI13" s="684"/>
      <c r="DJ13" s="684"/>
      <c r="DK13" s="684"/>
      <c r="DL13" s="684"/>
      <c r="DM13" s="684"/>
      <c r="DN13" s="684"/>
      <c r="DO13" s="684"/>
      <c r="DP13" s="685"/>
      <c r="DQ13" s="692">
        <v>546700</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v>21494</v>
      </c>
      <c r="S14" s="684"/>
      <c r="T14" s="684"/>
      <c r="U14" s="684"/>
      <c r="V14" s="684"/>
      <c r="W14" s="684"/>
      <c r="X14" s="684"/>
      <c r="Y14" s="685"/>
      <c r="Z14" s="686">
        <v>0.1</v>
      </c>
      <c r="AA14" s="686"/>
      <c r="AB14" s="686"/>
      <c r="AC14" s="686"/>
      <c r="AD14" s="687">
        <v>21494</v>
      </c>
      <c r="AE14" s="687"/>
      <c r="AF14" s="687"/>
      <c r="AG14" s="687"/>
      <c r="AH14" s="687"/>
      <c r="AI14" s="687"/>
      <c r="AJ14" s="687"/>
      <c r="AK14" s="687"/>
      <c r="AL14" s="688">
        <v>0.2</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110879</v>
      </c>
      <c r="BH14" s="684"/>
      <c r="BI14" s="684"/>
      <c r="BJ14" s="684"/>
      <c r="BK14" s="684"/>
      <c r="BL14" s="684"/>
      <c r="BM14" s="684"/>
      <c r="BN14" s="685"/>
      <c r="BO14" s="686">
        <v>3.5</v>
      </c>
      <c r="BP14" s="686"/>
      <c r="BQ14" s="686"/>
      <c r="BR14" s="686"/>
      <c r="BS14" s="692" t="s">
        <v>129</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1040067</v>
      </c>
      <c r="CS14" s="684"/>
      <c r="CT14" s="684"/>
      <c r="CU14" s="684"/>
      <c r="CV14" s="684"/>
      <c r="CW14" s="684"/>
      <c r="CX14" s="684"/>
      <c r="CY14" s="685"/>
      <c r="CZ14" s="686">
        <v>4.5999999999999996</v>
      </c>
      <c r="DA14" s="686"/>
      <c r="DB14" s="686"/>
      <c r="DC14" s="686"/>
      <c r="DD14" s="692">
        <v>443010</v>
      </c>
      <c r="DE14" s="684"/>
      <c r="DF14" s="684"/>
      <c r="DG14" s="684"/>
      <c r="DH14" s="684"/>
      <c r="DI14" s="684"/>
      <c r="DJ14" s="684"/>
      <c r="DK14" s="684"/>
      <c r="DL14" s="684"/>
      <c r="DM14" s="684"/>
      <c r="DN14" s="684"/>
      <c r="DO14" s="684"/>
      <c r="DP14" s="685"/>
      <c r="DQ14" s="692">
        <v>591120</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129</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129</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197728</v>
      </c>
      <c r="BH15" s="684"/>
      <c r="BI15" s="684"/>
      <c r="BJ15" s="684"/>
      <c r="BK15" s="684"/>
      <c r="BL15" s="684"/>
      <c r="BM15" s="684"/>
      <c r="BN15" s="685"/>
      <c r="BO15" s="686">
        <v>6.2</v>
      </c>
      <c r="BP15" s="686"/>
      <c r="BQ15" s="686"/>
      <c r="BR15" s="686"/>
      <c r="BS15" s="692" t="s">
        <v>129</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1884399</v>
      </c>
      <c r="CS15" s="684"/>
      <c r="CT15" s="684"/>
      <c r="CU15" s="684"/>
      <c r="CV15" s="684"/>
      <c r="CW15" s="684"/>
      <c r="CX15" s="684"/>
      <c r="CY15" s="685"/>
      <c r="CZ15" s="686">
        <v>8.3000000000000007</v>
      </c>
      <c r="DA15" s="686"/>
      <c r="DB15" s="686"/>
      <c r="DC15" s="686"/>
      <c r="DD15" s="692">
        <v>540446</v>
      </c>
      <c r="DE15" s="684"/>
      <c r="DF15" s="684"/>
      <c r="DG15" s="684"/>
      <c r="DH15" s="684"/>
      <c r="DI15" s="684"/>
      <c r="DJ15" s="684"/>
      <c r="DK15" s="684"/>
      <c r="DL15" s="684"/>
      <c r="DM15" s="684"/>
      <c r="DN15" s="684"/>
      <c r="DO15" s="684"/>
      <c r="DP15" s="685"/>
      <c r="DQ15" s="692">
        <v>1263735</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4676</v>
      </c>
      <c r="S16" s="684"/>
      <c r="T16" s="684"/>
      <c r="U16" s="684"/>
      <c r="V16" s="684"/>
      <c r="W16" s="684"/>
      <c r="X16" s="684"/>
      <c r="Y16" s="685"/>
      <c r="Z16" s="686">
        <v>0</v>
      </c>
      <c r="AA16" s="686"/>
      <c r="AB16" s="686"/>
      <c r="AC16" s="686"/>
      <c r="AD16" s="687">
        <v>4676</v>
      </c>
      <c r="AE16" s="687"/>
      <c r="AF16" s="687"/>
      <c r="AG16" s="687"/>
      <c r="AH16" s="687"/>
      <c r="AI16" s="687"/>
      <c r="AJ16" s="687"/>
      <c r="AK16" s="687"/>
      <c r="AL16" s="688">
        <v>0</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138</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57289</v>
      </c>
      <c r="CS16" s="684"/>
      <c r="CT16" s="684"/>
      <c r="CU16" s="684"/>
      <c r="CV16" s="684"/>
      <c r="CW16" s="684"/>
      <c r="CX16" s="684"/>
      <c r="CY16" s="685"/>
      <c r="CZ16" s="686">
        <v>0.3</v>
      </c>
      <c r="DA16" s="686"/>
      <c r="DB16" s="686"/>
      <c r="DC16" s="686"/>
      <c r="DD16" s="692" t="s">
        <v>129</v>
      </c>
      <c r="DE16" s="684"/>
      <c r="DF16" s="684"/>
      <c r="DG16" s="684"/>
      <c r="DH16" s="684"/>
      <c r="DI16" s="684"/>
      <c r="DJ16" s="684"/>
      <c r="DK16" s="684"/>
      <c r="DL16" s="684"/>
      <c r="DM16" s="684"/>
      <c r="DN16" s="684"/>
      <c r="DO16" s="684"/>
      <c r="DP16" s="685"/>
      <c r="DQ16" s="692">
        <v>11936</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43017</v>
      </c>
      <c r="S17" s="684"/>
      <c r="T17" s="684"/>
      <c r="U17" s="684"/>
      <c r="V17" s="684"/>
      <c r="W17" s="684"/>
      <c r="X17" s="684"/>
      <c r="Y17" s="685"/>
      <c r="Z17" s="686">
        <v>0.2</v>
      </c>
      <c r="AA17" s="686"/>
      <c r="AB17" s="686"/>
      <c r="AC17" s="686"/>
      <c r="AD17" s="687">
        <v>43017</v>
      </c>
      <c r="AE17" s="687"/>
      <c r="AF17" s="687"/>
      <c r="AG17" s="687"/>
      <c r="AH17" s="687"/>
      <c r="AI17" s="687"/>
      <c r="AJ17" s="687"/>
      <c r="AK17" s="687"/>
      <c r="AL17" s="688">
        <v>0.4</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138</v>
      </c>
      <c r="BH17" s="684"/>
      <c r="BI17" s="684"/>
      <c r="BJ17" s="684"/>
      <c r="BK17" s="684"/>
      <c r="BL17" s="684"/>
      <c r="BM17" s="684"/>
      <c r="BN17" s="685"/>
      <c r="BO17" s="686" t="s">
        <v>239</v>
      </c>
      <c r="BP17" s="686"/>
      <c r="BQ17" s="686"/>
      <c r="BR17" s="686"/>
      <c r="BS17" s="692" t="s">
        <v>129</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3062745</v>
      </c>
      <c r="CS17" s="684"/>
      <c r="CT17" s="684"/>
      <c r="CU17" s="684"/>
      <c r="CV17" s="684"/>
      <c r="CW17" s="684"/>
      <c r="CX17" s="684"/>
      <c r="CY17" s="685"/>
      <c r="CZ17" s="686">
        <v>13.4</v>
      </c>
      <c r="DA17" s="686"/>
      <c r="DB17" s="686"/>
      <c r="DC17" s="686"/>
      <c r="DD17" s="692" t="s">
        <v>129</v>
      </c>
      <c r="DE17" s="684"/>
      <c r="DF17" s="684"/>
      <c r="DG17" s="684"/>
      <c r="DH17" s="684"/>
      <c r="DI17" s="684"/>
      <c r="DJ17" s="684"/>
      <c r="DK17" s="684"/>
      <c r="DL17" s="684"/>
      <c r="DM17" s="684"/>
      <c r="DN17" s="684"/>
      <c r="DO17" s="684"/>
      <c r="DP17" s="685"/>
      <c r="DQ17" s="692">
        <v>2964054</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12698</v>
      </c>
      <c r="S18" s="684"/>
      <c r="T18" s="684"/>
      <c r="U18" s="684"/>
      <c r="V18" s="684"/>
      <c r="W18" s="684"/>
      <c r="X18" s="684"/>
      <c r="Y18" s="685"/>
      <c r="Z18" s="686">
        <v>0.1</v>
      </c>
      <c r="AA18" s="686"/>
      <c r="AB18" s="686"/>
      <c r="AC18" s="686"/>
      <c r="AD18" s="687">
        <v>12698</v>
      </c>
      <c r="AE18" s="687"/>
      <c r="AF18" s="687"/>
      <c r="AG18" s="687"/>
      <c r="AH18" s="687"/>
      <c r="AI18" s="687"/>
      <c r="AJ18" s="687"/>
      <c r="AK18" s="687"/>
      <c r="AL18" s="688">
        <v>0.1</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138</v>
      </c>
      <c r="BH18" s="684"/>
      <c r="BI18" s="684"/>
      <c r="BJ18" s="684"/>
      <c r="BK18" s="684"/>
      <c r="BL18" s="684"/>
      <c r="BM18" s="684"/>
      <c r="BN18" s="685"/>
      <c r="BO18" s="686" t="s">
        <v>129</v>
      </c>
      <c r="BP18" s="686"/>
      <c r="BQ18" s="686"/>
      <c r="BR18" s="686"/>
      <c r="BS18" s="692" t="s">
        <v>129</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v>44248</v>
      </c>
      <c r="CS18" s="684"/>
      <c r="CT18" s="684"/>
      <c r="CU18" s="684"/>
      <c r="CV18" s="684"/>
      <c r="CW18" s="684"/>
      <c r="CX18" s="684"/>
      <c r="CY18" s="685"/>
      <c r="CZ18" s="686">
        <v>0.2</v>
      </c>
      <c r="DA18" s="686"/>
      <c r="DB18" s="686"/>
      <c r="DC18" s="686"/>
      <c r="DD18" s="692" t="s">
        <v>239</v>
      </c>
      <c r="DE18" s="684"/>
      <c r="DF18" s="684"/>
      <c r="DG18" s="684"/>
      <c r="DH18" s="684"/>
      <c r="DI18" s="684"/>
      <c r="DJ18" s="684"/>
      <c r="DK18" s="684"/>
      <c r="DL18" s="684"/>
      <c r="DM18" s="684"/>
      <c r="DN18" s="684"/>
      <c r="DO18" s="684"/>
      <c r="DP18" s="685"/>
      <c r="DQ18" s="692">
        <v>44248</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2810</v>
      </c>
      <c r="S19" s="684"/>
      <c r="T19" s="684"/>
      <c r="U19" s="684"/>
      <c r="V19" s="684"/>
      <c r="W19" s="684"/>
      <c r="X19" s="684"/>
      <c r="Y19" s="685"/>
      <c r="Z19" s="686">
        <v>0</v>
      </c>
      <c r="AA19" s="686"/>
      <c r="AB19" s="686"/>
      <c r="AC19" s="686"/>
      <c r="AD19" s="687">
        <v>2810</v>
      </c>
      <c r="AE19" s="687"/>
      <c r="AF19" s="687"/>
      <c r="AG19" s="687"/>
      <c r="AH19" s="687"/>
      <c r="AI19" s="687"/>
      <c r="AJ19" s="687"/>
      <c r="AK19" s="687"/>
      <c r="AL19" s="688">
        <v>0</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1039</v>
      </c>
      <c r="BH19" s="684"/>
      <c r="BI19" s="684"/>
      <c r="BJ19" s="684"/>
      <c r="BK19" s="684"/>
      <c r="BL19" s="684"/>
      <c r="BM19" s="684"/>
      <c r="BN19" s="685"/>
      <c r="BO19" s="686">
        <v>0</v>
      </c>
      <c r="BP19" s="686"/>
      <c r="BQ19" s="686"/>
      <c r="BR19" s="686"/>
      <c r="BS19" s="692" t="s">
        <v>129</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129</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574</v>
      </c>
      <c r="S20" s="684"/>
      <c r="T20" s="684"/>
      <c r="U20" s="684"/>
      <c r="V20" s="684"/>
      <c r="W20" s="684"/>
      <c r="X20" s="684"/>
      <c r="Y20" s="685"/>
      <c r="Z20" s="686">
        <v>0</v>
      </c>
      <c r="AA20" s="686"/>
      <c r="AB20" s="686"/>
      <c r="AC20" s="686"/>
      <c r="AD20" s="687">
        <v>574</v>
      </c>
      <c r="AE20" s="687"/>
      <c r="AF20" s="687"/>
      <c r="AG20" s="687"/>
      <c r="AH20" s="687"/>
      <c r="AI20" s="687"/>
      <c r="AJ20" s="687"/>
      <c r="AK20" s="687"/>
      <c r="AL20" s="688">
        <v>0</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1039</v>
      </c>
      <c r="BH20" s="684"/>
      <c r="BI20" s="684"/>
      <c r="BJ20" s="684"/>
      <c r="BK20" s="684"/>
      <c r="BL20" s="684"/>
      <c r="BM20" s="684"/>
      <c r="BN20" s="685"/>
      <c r="BO20" s="686">
        <v>0</v>
      </c>
      <c r="BP20" s="686"/>
      <c r="BQ20" s="686"/>
      <c r="BR20" s="686"/>
      <c r="BS20" s="692" t="s">
        <v>239</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22773131</v>
      </c>
      <c r="CS20" s="684"/>
      <c r="CT20" s="684"/>
      <c r="CU20" s="684"/>
      <c r="CV20" s="684"/>
      <c r="CW20" s="684"/>
      <c r="CX20" s="684"/>
      <c r="CY20" s="685"/>
      <c r="CZ20" s="686">
        <v>100</v>
      </c>
      <c r="DA20" s="686"/>
      <c r="DB20" s="686"/>
      <c r="DC20" s="686"/>
      <c r="DD20" s="692">
        <v>3706696</v>
      </c>
      <c r="DE20" s="684"/>
      <c r="DF20" s="684"/>
      <c r="DG20" s="684"/>
      <c r="DH20" s="684"/>
      <c r="DI20" s="684"/>
      <c r="DJ20" s="684"/>
      <c r="DK20" s="684"/>
      <c r="DL20" s="684"/>
      <c r="DM20" s="684"/>
      <c r="DN20" s="684"/>
      <c r="DO20" s="684"/>
      <c r="DP20" s="685"/>
      <c r="DQ20" s="692">
        <v>14627153</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26935</v>
      </c>
      <c r="S21" s="684"/>
      <c r="T21" s="684"/>
      <c r="U21" s="684"/>
      <c r="V21" s="684"/>
      <c r="W21" s="684"/>
      <c r="X21" s="684"/>
      <c r="Y21" s="685"/>
      <c r="Z21" s="686">
        <v>0.1</v>
      </c>
      <c r="AA21" s="686"/>
      <c r="AB21" s="686"/>
      <c r="AC21" s="686"/>
      <c r="AD21" s="687">
        <v>26935</v>
      </c>
      <c r="AE21" s="687"/>
      <c r="AF21" s="687"/>
      <c r="AG21" s="687"/>
      <c r="AH21" s="687"/>
      <c r="AI21" s="687"/>
      <c r="AJ21" s="687"/>
      <c r="AK21" s="687"/>
      <c r="AL21" s="688">
        <v>0.2</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1039</v>
      </c>
      <c r="BH21" s="684"/>
      <c r="BI21" s="684"/>
      <c r="BJ21" s="684"/>
      <c r="BK21" s="684"/>
      <c r="BL21" s="684"/>
      <c r="BM21" s="684"/>
      <c r="BN21" s="685"/>
      <c r="BO21" s="686">
        <v>0</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8665515</v>
      </c>
      <c r="S22" s="684"/>
      <c r="T22" s="684"/>
      <c r="U22" s="684"/>
      <c r="V22" s="684"/>
      <c r="W22" s="684"/>
      <c r="X22" s="684"/>
      <c r="Y22" s="685"/>
      <c r="Z22" s="686">
        <v>36.1</v>
      </c>
      <c r="AA22" s="686"/>
      <c r="AB22" s="686"/>
      <c r="AC22" s="686"/>
      <c r="AD22" s="687">
        <v>7945872</v>
      </c>
      <c r="AE22" s="687"/>
      <c r="AF22" s="687"/>
      <c r="AG22" s="687"/>
      <c r="AH22" s="687"/>
      <c r="AI22" s="687"/>
      <c r="AJ22" s="687"/>
      <c r="AK22" s="687"/>
      <c r="AL22" s="688">
        <v>65.599999999999994</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7945872</v>
      </c>
      <c r="S23" s="684"/>
      <c r="T23" s="684"/>
      <c r="U23" s="684"/>
      <c r="V23" s="684"/>
      <c r="W23" s="684"/>
      <c r="X23" s="684"/>
      <c r="Y23" s="685"/>
      <c r="Z23" s="686">
        <v>33.1</v>
      </c>
      <c r="AA23" s="686"/>
      <c r="AB23" s="686"/>
      <c r="AC23" s="686"/>
      <c r="AD23" s="687">
        <v>7945872</v>
      </c>
      <c r="AE23" s="687"/>
      <c r="AF23" s="687"/>
      <c r="AG23" s="687"/>
      <c r="AH23" s="687"/>
      <c r="AI23" s="687"/>
      <c r="AJ23" s="687"/>
      <c r="AK23" s="687"/>
      <c r="AL23" s="688">
        <v>65.599999999999994</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t="s">
        <v>239</v>
      </c>
      <c r="BH23" s="684"/>
      <c r="BI23" s="684"/>
      <c r="BJ23" s="684"/>
      <c r="BK23" s="684"/>
      <c r="BL23" s="684"/>
      <c r="BM23" s="684"/>
      <c r="BN23" s="685"/>
      <c r="BO23" s="686" t="s">
        <v>129</v>
      </c>
      <c r="BP23" s="686"/>
      <c r="BQ23" s="686"/>
      <c r="BR23" s="686"/>
      <c r="BS23" s="692" t="s">
        <v>129</v>
      </c>
      <c r="BT23" s="684"/>
      <c r="BU23" s="684"/>
      <c r="BV23" s="684"/>
      <c r="BW23" s="684"/>
      <c r="BX23" s="684"/>
      <c r="BY23" s="684"/>
      <c r="BZ23" s="684"/>
      <c r="CA23" s="684"/>
      <c r="CB23" s="693"/>
      <c r="CD23" s="665" t="s">
        <v>222</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719643</v>
      </c>
      <c r="S24" s="684"/>
      <c r="T24" s="684"/>
      <c r="U24" s="684"/>
      <c r="V24" s="684"/>
      <c r="W24" s="684"/>
      <c r="X24" s="684"/>
      <c r="Y24" s="685"/>
      <c r="Z24" s="686">
        <v>3</v>
      </c>
      <c r="AA24" s="686"/>
      <c r="AB24" s="686"/>
      <c r="AC24" s="686"/>
      <c r="AD24" s="687" t="s">
        <v>129</v>
      </c>
      <c r="AE24" s="687"/>
      <c r="AF24" s="687"/>
      <c r="AG24" s="687"/>
      <c r="AH24" s="687"/>
      <c r="AI24" s="687"/>
      <c r="AJ24" s="687"/>
      <c r="AK24" s="687"/>
      <c r="AL24" s="688" t="s">
        <v>129</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129</v>
      </c>
      <c r="BP24" s="686"/>
      <c r="BQ24" s="686"/>
      <c r="BR24" s="686"/>
      <c r="BS24" s="692" t="s">
        <v>129</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9705491</v>
      </c>
      <c r="CS24" s="673"/>
      <c r="CT24" s="673"/>
      <c r="CU24" s="673"/>
      <c r="CV24" s="673"/>
      <c r="CW24" s="673"/>
      <c r="CX24" s="673"/>
      <c r="CY24" s="674"/>
      <c r="CZ24" s="677">
        <v>42.6</v>
      </c>
      <c r="DA24" s="678"/>
      <c r="DB24" s="678"/>
      <c r="DC24" s="697"/>
      <c r="DD24" s="722">
        <v>6738474</v>
      </c>
      <c r="DE24" s="673"/>
      <c r="DF24" s="673"/>
      <c r="DG24" s="673"/>
      <c r="DH24" s="673"/>
      <c r="DI24" s="673"/>
      <c r="DJ24" s="673"/>
      <c r="DK24" s="674"/>
      <c r="DL24" s="722">
        <v>5630611</v>
      </c>
      <c r="DM24" s="673"/>
      <c r="DN24" s="673"/>
      <c r="DO24" s="673"/>
      <c r="DP24" s="673"/>
      <c r="DQ24" s="673"/>
      <c r="DR24" s="673"/>
      <c r="DS24" s="673"/>
      <c r="DT24" s="673"/>
      <c r="DU24" s="673"/>
      <c r="DV24" s="674"/>
      <c r="DW24" s="677">
        <v>45</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129</v>
      </c>
      <c r="AA25" s="686"/>
      <c r="AB25" s="686"/>
      <c r="AC25" s="686"/>
      <c r="AD25" s="687" t="s">
        <v>138</v>
      </c>
      <c r="AE25" s="687"/>
      <c r="AF25" s="687"/>
      <c r="AG25" s="687"/>
      <c r="AH25" s="687"/>
      <c r="AI25" s="687"/>
      <c r="AJ25" s="687"/>
      <c r="AK25" s="687"/>
      <c r="AL25" s="688" t="s">
        <v>129</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129</v>
      </c>
      <c r="BH25" s="684"/>
      <c r="BI25" s="684"/>
      <c r="BJ25" s="684"/>
      <c r="BK25" s="684"/>
      <c r="BL25" s="684"/>
      <c r="BM25" s="684"/>
      <c r="BN25" s="685"/>
      <c r="BO25" s="686" t="s">
        <v>138</v>
      </c>
      <c r="BP25" s="686"/>
      <c r="BQ25" s="686"/>
      <c r="BR25" s="686"/>
      <c r="BS25" s="692" t="s">
        <v>129</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2970039</v>
      </c>
      <c r="CS25" s="719"/>
      <c r="CT25" s="719"/>
      <c r="CU25" s="719"/>
      <c r="CV25" s="719"/>
      <c r="CW25" s="719"/>
      <c r="CX25" s="719"/>
      <c r="CY25" s="720"/>
      <c r="CZ25" s="688">
        <v>13</v>
      </c>
      <c r="DA25" s="717"/>
      <c r="DB25" s="717"/>
      <c r="DC25" s="721"/>
      <c r="DD25" s="692">
        <v>2780545</v>
      </c>
      <c r="DE25" s="719"/>
      <c r="DF25" s="719"/>
      <c r="DG25" s="719"/>
      <c r="DH25" s="719"/>
      <c r="DI25" s="719"/>
      <c r="DJ25" s="719"/>
      <c r="DK25" s="720"/>
      <c r="DL25" s="692">
        <v>2688159</v>
      </c>
      <c r="DM25" s="719"/>
      <c r="DN25" s="719"/>
      <c r="DO25" s="719"/>
      <c r="DP25" s="719"/>
      <c r="DQ25" s="719"/>
      <c r="DR25" s="719"/>
      <c r="DS25" s="719"/>
      <c r="DT25" s="719"/>
      <c r="DU25" s="719"/>
      <c r="DV25" s="720"/>
      <c r="DW25" s="688">
        <v>21.5</v>
      </c>
      <c r="DX25" s="717"/>
      <c r="DY25" s="717"/>
      <c r="DZ25" s="717"/>
      <c r="EA25" s="717"/>
      <c r="EB25" s="717"/>
      <c r="EC25" s="718"/>
    </row>
    <row r="26" spans="2:133" ht="11.25" customHeight="1" x14ac:dyDescent="0.15">
      <c r="B26" s="680" t="s">
        <v>295</v>
      </c>
      <c r="C26" s="681"/>
      <c r="D26" s="681"/>
      <c r="E26" s="681"/>
      <c r="F26" s="681"/>
      <c r="G26" s="681"/>
      <c r="H26" s="681"/>
      <c r="I26" s="681"/>
      <c r="J26" s="681"/>
      <c r="K26" s="681"/>
      <c r="L26" s="681"/>
      <c r="M26" s="681"/>
      <c r="N26" s="681"/>
      <c r="O26" s="681"/>
      <c r="P26" s="681"/>
      <c r="Q26" s="682"/>
      <c r="R26" s="683">
        <v>12684868</v>
      </c>
      <c r="S26" s="684"/>
      <c r="T26" s="684"/>
      <c r="U26" s="684"/>
      <c r="V26" s="684"/>
      <c r="W26" s="684"/>
      <c r="X26" s="684"/>
      <c r="Y26" s="685"/>
      <c r="Z26" s="686">
        <v>52.8</v>
      </c>
      <c r="AA26" s="686"/>
      <c r="AB26" s="686"/>
      <c r="AC26" s="686"/>
      <c r="AD26" s="687">
        <v>11965225</v>
      </c>
      <c r="AE26" s="687"/>
      <c r="AF26" s="687"/>
      <c r="AG26" s="687"/>
      <c r="AH26" s="687"/>
      <c r="AI26" s="687"/>
      <c r="AJ26" s="687"/>
      <c r="AK26" s="687"/>
      <c r="AL26" s="688">
        <v>98.8</v>
      </c>
      <c r="AM26" s="689"/>
      <c r="AN26" s="689"/>
      <c r="AO26" s="690"/>
      <c r="AP26" s="702" t="s">
        <v>296</v>
      </c>
      <c r="AQ26" s="723"/>
      <c r="AR26" s="723"/>
      <c r="AS26" s="723"/>
      <c r="AT26" s="723"/>
      <c r="AU26" s="723"/>
      <c r="AV26" s="723"/>
      <c r="AW26" s="723"/>
      <c r="AX26" s="723"/>
      <c r="AY26" s="723"/>
      <c r="AZ26" s="723"/>
      <c r="BA26" s="723"/>
      <c r="BB26" s="723"/>
      <c r="BC26" s="723"/>
      <c r="BD26" s="723"/>
      <c r="BE26" s="723"/>
      <c r="BF26" s="704"/>
      <c r="BG26" s="683" t="s">
        <v>129</v>
      </c>
      <c r="BH26" s="684"/>
      <c r="BI26" s="684"/>
      <c r="BJ26" s="684"/>
      <c r="BK26" s="684"/>
      <c r="BL26" s="684"/>
      <c r="BM26" s="684"/>
      <c r="BN26" s="685"/>
      <c r="BO26" s="686" t="s">
        <v>138</v>
      </c>
      <c r="BP26" s="686"/>
      <c r="BQ26" s="686"/>
      <c r="BR26" s="686"/>
      <c r="BS26" s="692" t="s">
        <v>129</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1778742</v>
      </c>
      <c r="CS26" s="684"/>
      <c r="CT26" s="684"/>
      <c r="CU26" s="684"/>
      <c r="CV26" s="684"/>
      <c r="CW26" s="684"/>
      <c r="CX26" s="684"/>
      <c r="CY26" s="685"/>
      <c r="CZ26" s="688">
        <v>7.8</v>
      </c>
      <c r="DA26" s="717"/>
      <c r="DB26" s="717"/>
      <c r="DC26" s="721"/>
      <c r="DD26" s="692">
        <v>1648729</v>
      </c>
      <c r="DE26" s="684"/>
      <c r="DF26" s="684"/>
      <c r="DG26" s="684"/>
      <c r="DH26" s="684"/>
      <c r="DI26" s="684"/>
      <c r="DJ26" s="684"/>
      <c r="DK26" s="685"/>
      <c r="DL26" s="692" t="s">
        <v>129</v>
      </c>
      <c r="DM26" s="684"/>
      <c r="DN26" s="684"/>
      <c r="DO26" s="684"/>
      <c r="DP26" s="684"/>
      <c r="DQ26" s="684"/>
      <c r="DR26" s="684"/>
      <c r="DS26" s="684"/>
      <c r="DT26" s="684"/>
      <c r="DU26" s="684"/>
      <c r="DV26" s="685"/>
      <c r="DW26" s="688" t="s">
        <v>129</v>
      </c>
      <c r="DX26" s="717"/>
      <c r="DY26" s="717"/>
      <c r="DZ26" s="717"/>
      <c r="EA26" s="717"/>
      <c r="EB26" s="717"/>
      <c r="EC26" s="718"/>
    </row>
    <row r="27" spans="2:133" ht="11.25" customHeight="1" x14ac:dyDescent="0.15">
      <c r="B27" s="680" t="s">
        <v>298</v>
      </c>
      <c r="C27" s="681"/>
      <c r="D27" s="681"/>
      <c r="E27" s="681"/>
      <c r="F27" s="681"/>
      <c r="G27" s="681"/>
      <c r="H27" s="681"/>
      <c r="I27" s="681"/>
      <c r="J27" s="681"/>
      <c r="K27" s="681"/>
      <c r="L27" s="681"/>
      <c r="M27" s="681"/>
      <c r="N27" s="681"/>
      <c r="O27" s="681"/>
      <c r="P27" s="681"/>
      <c r="Q27" s="682"/>
      <c r="R27" s="683">
        <v>2460</v>
      </c>
      <c r="S27" s="684"/>
      <c r="T27" s="684"/>
      <c r="U27" s="684"/>
      <c r="V27" s="684"/>
      <c r="W27" s="684"/>
      <c r="X27" s="684"/>
      <c r="Y27" s="685"/>
      <c r="Z27" s="686">
        <v>0</v>
      </c>
      <c r="AA27" s="686"/>
      <c r="AB27" s="686"/>
      <c r="AC27" s="686"/>
      <c r="AD27" s="687">
        <v>2460</v>
      </c>
      <c r="AE27" s="687"/>
      <c r="AF27" s="687"/>
      <c r="AG27" s="687"/>
      <c r="AH27" s="687"/>
      <c r="AI27" s="687"/>
      <c r="AJ27" s="687"/>
      <c r="AK27" s="687"/>
      <c r="AL27" s="688">
        <v>0</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3190309</v>
      </c>
      <c r="BH27" s="684"/>
      <c r="BI27" s="684"/>
      <c r="BJ27" s="684"/>
      <c r="BK27" s="684"/>
      <c r="BL27" s="684"/>
      <c r="BM27" s="684"/>
      <c r="BN27" s="685"/>
      <c r="BO27" s="686">
        <v>100</v>
      </c>
      <c r="BP27" s="686"/>
      <c r="BQ27" s="686"/>
      <c r="BR27" s="686"/>
      <c r="BS27" s="692">
        <v>22810</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3672707</v>
      </c>
      <c r="CS27" s="719"/>
      <c r="CT27" s="719"/>
      <c r="CU27" s="719"/>
      <c r="CV27" s="719"/>
      <c r="CW27" s="719"/>
      <c r="CX27" s="719"/>
      <c r="CY27" s="720"/>
      <c r="CZ27" s="688">
        <v>16.100000000000001</v>
      </c>
      <c r="DA27" s="717"/>
      <c r="DB27" s="717"/>
      <c r="DC27" s="721"/>
      <c r="DD27" s="692">
        <v>993875</v>
      </c>
      <c r="DE27" s="719"/>
      <c r="DF27" s="719"/>
      <c r="DG27" s="719"/>
      <c r="DH27" s="719"/>
      <c r="DI27" s="719"/>
      <c r="DJ27" s="719"/>
      <c r="DK27" s="720"/>
      <c r="DL27" s="692">
        <v>978518</v>
      </c>
      <c r="DM27" s="719"/>
      <c r="DN27" s="719"/>
      <c r="DO27" s="719"/>
      <c r="DP27" s="719"/>
      <c r="DQ27" s="719"/>
      <c r="DR27" s="719"/>
      <c r="DS27" s="719"/>
      <c r="DT27" s="719"/>
      <c r="DU27" s="719"/>
      <c r="DV27" s="720"/>
      <c r="DW27" s="688">
        <v>7.8</v>
      </c>
      <c r="DX27" s="717"/>
      <c r="DY27" s="717"/>
      <c r="DZ27" s="717"/>
      <c r="EA27" s="717"/>
      <c r="EB27" s="717"/>
      <c r="EC27" s="718"/>
    </row>
    <row r="28" spans="2:133" ht="11.25" customHeight="1" x14ac:dyDescent="0.15">
      <c r="B28" s="680" t="s">
        <v>301</v>
      </c>
      <c r="C28" s="681"/>
      <c r="D28" s="681"/>
      <c r="E28" s="681"/>
      <c r="F28" s="681"/>
      <c r="G28" s="681"/>
      <c r="H28" s="681"/>
      <c r="I28" s="681"/>
      <c r="J28" s="681"/>
      <c r="K28" s="681"/>
      <c r="L28" s="681"/>
      <c r="M28" s="681"/>
      <c r="N28" s="681"/>
      <c r="O28" s="681"/>
      <c r="P28" s="681"/>
      <c r="Q28" s="682"/>
      <c r="R28" s="683">
        <v>92318</v>
      </c>
      <c r="S28" s="684"/>
      <c r="T28" s="684"/>
      <c r="U28" s="684"/>
      <c r="V28" s="684"/>
      <c r="W28" s="684"/>
      <c r="X28" s="684"/>
      <c r="Y28" s="685"/>
      <c r="Z28" s="686">
        <v>0.4</v>
      </c>
      <c r="AA28" s="686"/>
      <c r="AB28" s="686"/>
      <c r="AC28" s="686"/>
      <c r="AD28" s="687" t="s">
        <v>129</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3062745</v>
      </c>
      <c r="CS28" s="684"/>
      <c r="CT28" s="684"/>
      <c r="CU28" s="684"/>
      <c r="CV28" s="684"/>
      <c r="CW28" s="684"/>
      <c r="CX28" s="684"/>
      <c r="CY28" s="685"/>
      <c r="CZ28" s="688">
        <v>13.4</v>
      </c>
      <c r="DA28" s="717"/>
      <c r="DB28" s="717"/>
      <c r="DC28" s="721"/>
      <c r="DD28" s="692">
        <v>2964054</v>
      </c>
      <c r="DE28" s="684"/>
      <c r="DF28" s="684"/>
      <c r="DG28" s="684"/>
      <c r="DH28" s="684"/>
      <c r="DI28" s="684"/>
      <c r="DJ28" s="684"/>
      <c r="DK28" s="685"/>
      <c r="DL28" s="692">
        <v>1963934</v>
      </c>
      <c r="DM28" s="684"/>
      <c r="DN28" s="684"/>
      <c r="DO28" s="684"/>
      <c r="DP28" s="684"/>
      <c r="DQ28" s="684"/>
      <c r="DR28" s="684"/>
      <c r="DS28" s="684"/>
      <c r="DT28" s="684"/>
      <c r="DU28" s="684"/>
      <c r="DV28" s="685"/>
      <c r="DW28" s="688">
        <v>15.7</v>
      </c>
      <c r="DX28" s="717"/>
      <c r="DY28" s="717"/>
      <c r="DZ28" s="717"/>
      <c r="EA28" s="717"/>
      <c r="EB28" s="717"/>
      <c r="EC28" s="718"/>
    </row>
    <row r="29" spans="2:133" ht="11.25" customHeight="1" x14ac:dyDescent="0.15">
      <c r="B29" s="680" t="s">
        <v>303</v>
      </c>
      <c r="C29" s="681"/>
      <c r="D29" s="681"/>
      <c r="E29" s="681"/>
      <c r="F29" s="681"/>
      <c r="G29" s="681"/>
      <c r="H29" s="681"/>
      <c r="I29" s="681"/>
      <c r="J29" s="681"/>
      <c r="K29" s="681"/>
      <c r="L29" s="681"/>
      <c r="M29" s="681"/>
      <c r="N29" s="681"/>
      <c r="O29" s="681"/>
      <c r="P29" s="681"/>
      <c r="Q29" s="682"/>
      <c r="R29" s="683">
        <v>417766</v>
      </c>
      <c r="S29" s="684"/>
      <c r="T29" s="684"/>
      <c r="U29" s="684"/>
      <c r="V29" s="684"/>
      <c r="W29" s="684"/>
      <c r="X29" s="684"/>
      <c r="Y29" s="685"/>
      <c r="Z29" s="686">
        <v>1.7</v>
      </c>
      <c r="AA29" s="686"/>
      <c r="AB29" s="686"/>
      <c r="AC29" s="686"/>
      <c r="AD29" s="687" t="s">
        <v>129</v>
      </c>
      <c r="AE29" s="687"/>
      <c r="AF29" s="687"/>
      <c r="AG29" s="687"/>
      <c r="AH29" s="687"/>
      <c r="AI29" s="687"/>
      <c r="AJ29" s="687"/>
      <c r="AK29" s="687"/>
      <c r="AL29" s="688" t="s">
        <v>138</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7" t="s">
        <v>304</v>
      </c>
      <c r="CE29" s="728"/>
      <c r="CF29" s="698" t="s">
        <v>305</v>
      </c>
      <c r="CG29" s="699"/>
      <c r="CH29" s="699"/>
      <c r="CI29" s="699"/>
      <c r="CJ29" s="699"/>
      <c r="CK29" s="699"/>
      <c r="CL29" s="699"/>
      <c r="CM29" s="699"/>
      <c r="CN29" s="699"/>
      <c r="CO29" s="699"/>
      <c r="CP29" s="699"/>
      <c r="CQ29" s="700"/>
      <c r="CR29" s="683">
        <v>3062745</v>
      </c>
      <c r="CS29" s="719"/>
      <c r="CT29" s="719"/>
      <c r="CU29" s="719"/>
      <c r="CV29" s="719"/>
      <c r="CW29" s="719"/>
      <c r="CX29" s="719"/>
      <c r="CY29" s="720"/>
      <c r="CZ29" s="688">
        <v>13.4</v>
      </c>
      <c r="DA29" s="717"/>
      <c r="DB29" s="717"/>
      <c r="DC29" s="721"/>
      <c r="DD29" s="692">
        <v>2964054</v>
      </c>
      <c r="DE29" s="719"/>
      <c r="DF29" s="719"/>
      <c r="DG29" s="719"/>
      <c r="DH29" s="719"/>
      <c r="DI29" s="719"/>
      <c r="DJ29" s="719"/>
      <c r="DK29" s="720"/>
      <c r="DL29" s="692">
        <v>1963934</v>
      </c>
      <c r="DM29" s="719"/>
      <c r="DN29" s="719"/>
      <c r="DO29" s="719"/>
      <c r="DP29" s="719"/>
      <c r="DQ29" s="719"/>
      <c r="DR29" s="719"/>
      <c r="DS29" s="719"/>
      <c r="DT29" s="719"/>
      <c r="DU29" s="719"/>
      <c r="DV29" s="720"/>
      <c r="DW29" s="688">
        <v>15.7</v>
      </c>
      <c r="DX29" s="717"/>
      <c r="DY29" s="717"/>
      <c r="DZ29" s="717"/>
      <c r="EA29" s="717"/>
      <c r="EB29" s="717"/>
      <c r="EC29" s="718"/>
    </row>
    <row r="30" spans="2:133" ht="11.25" customHeight="1" x14ac:dyDescent="0.15">
      <c r="B30" s="680" t="s">
        <v>306</v>
      </c>
      <c r="C30" s="681"/>
      <c r="D30" s="681"/>
      <c r="E30" s="681"/>
      <c r="F30" s="681"/>
      <c r="G30" s="681"/>
      <c r="H30" s="681"/>
      <c r="I30" s="681"/>
      <c r="J30" s="681"/>
      <c r="K30" s="681"/>
      <c r="L30" s="681"/>
      <c r="M30" s="681"/>
      <c r="N30" s="681"/>
      <c r="O30" s="681"/>
      <c r="P30" s="681"/>
      <c r="Q30" s="682"/>
      <c r="R30" s="683">
        <v>60211</v>
      </c>
      <c r="S30" s="684"/>
      <c r="T30" s="684"/>
      <c r="U30" s="684"/>
      <c r="V30" s="684"/>
      <c r="W30" s="684"/>
      <c r="X30" s="684"/>
      <c r="Y30" s="685"/>
      <c r="Z30" s="686">
        <v>0.3</v>
      </c>
      <c r="AA30" s="686"/>
      <c r="AB30" s="686"/>
      <c r="AC30" s="686"/>
      <c r="AD30" s="687" t="s">
        <v>239</v>
      </c>
      <c r="AE30" s="687"/>
      <c r="AF30" s="687"/>
      <c r="AG30" s="687"/>
      <c r="AH30" s="687"/>
      <c r="AI30" s="687"/>
      <c r="AJ30" s="687"/>
      <c r="AK30" s="687"/>
      <c r="AL30" s="688" t="s">
        <v>129</v>
      </c>
      <c r="AM30" s="689"/>
      <c r="AN30" s="689"/>
      <c r="AO30" s="690"/>
      <c r="AP30" s="662" t="s">
        <v>222</v>
      </c>
      <c r="AQ30" s="663"/>
      <c r="AR30" s="663"/>
      <c r="AS30" s="663"/>
      <c r="AT30" s="663"/>
      <c r="AU30" s="663"/>
      <c r="AV30" s="663"/>
      <c r="AW30" s="663"/>
      <c r="AX30" s="663"/>
      <c r="AY30" s="663"/>
      <c r="AZ30" s="663"/>
      <c r="BA30" s="663"/>
      <c r="BB30" s="663"/>
      <c r="BC30" s="663"/>
      <c r="BD30" s="663"/>
      <c r="BE30" s="663"/>
      <c r="BF30" s="664"/>
      <c r="BG30" s="662" t="s">
        <v>307</v>
      </c>
      <c r="BH30" s="736"/>
      <c r="BI30" s="736"/>
      <c r="BJ30" s="736"/>
      <c r="BK30" s="736"/>
      <c r="BL30" s="736"/>
      <c r="BM30" s="736"/>
      <c r="BN30" s="736"/>
      <c r="BO30" s="736"/>
      <c r="BP30" s="736"/>
      <c r="BQ30" s="737"/>
      <c r="BR30" s="662" t="s">
        <v>308</v>
      </c>
      <c r="BS30" s="736"/>
      <c r="BT30" s="736"/>
      <c r="BU30" s="736"/>
      <c r="BV30" s="736"/>
      <c r="BW30" s="736"/>
      <c r="BX30" s="736"/>
      <c r="BY30" s="736"/>
      <c r="BZ30" s="736"/>
      <c r="CA30" s="736"/>
      <c r="CB30" s="737"/>
      <c r="CD30" s="729"/>
      <c r="CE30" s="730"/>
      <c r="CF30" s="698" t="s">
        <v>309</v>
      </c>
      <c r="CG30" s="699"/>
      <c r="CH30" s="699"/>
      <c r="CI30" s="699"/>
      <c r="CJ30" s="699"/>
      <c r="CK30" s="699"/>
      <c r="CL30" s="699"/>
      <c r="CM30" s="699"/>
      <c r="CN30" s="699"/>
      <c r="CO30" s="699"/>
      <c r="CP30" s="699"/>
      <c r="CQ30" s="700"/>
      <c r="CR30" s="683">
        <v>2974963</v>
      </c>
      <c r="CS30" s="684"/>
      <c r="CT30" s="684"/>
      <c r="CU30" s="684"/>
      <c r="CV30" s="684"/>
      <c r="CW30" s="684"/>
      <c r="CX30" s="684"/>
      <c r="CY30" s="685"/>
      <c r="CZ30" s="688">
        <v>13.1</v>
      </c>
      <c r="DA30" s="717"/>
      <c r="DB30" s="717"/>
      <c r="DC30" s="721"/>
      <c r="DD30" s="692">
        <v>2887363</v>
      </c>
      <c r="DE30" s="684"/>
      <c r="DF30" s="684"/>
      <c r="DG30" s="684"/>
      <c r="DH30" s="684"/>
      <c r="DI30" s="684"/>
      <c r="DJ30" s="684"/>
      <c r="DK30" s="685"/>
      <c r="DL30" s="692">
        <v>1887243</v>
      </c>
      <c r="DM30" s="684"/>
      <c r="DN30" s="684"/>
      <c r="DO30" s="684"/>
      <c r="DP30" s="684"/>
      <c r="DQ30" s="684"/>
      <c r="DR30" s="684"/>
      <c r="DS30" s="684"/>
      <c r="DT30" s="684"/>
      <c r="DU30" s="684"/>
      <c r="DV30" s="685"/>
      <c r="DW30" s="688">
        <v>15.1</v>
      </c>
      <c r="DX30" s="717"/>
      <c r="DY30" s="717"/>
      <c r="DZ30" s="717"/>
      <c r="EA30" s="717"/>
      <c r="EB30" s="717"/>
      <c r="EC30" s="718"/>
    </row>
    <row r="31" spans="2:133" ht="11.25" customHeight="1" x14ac:dyDescent="0.15">
      <c r="B31" s="680" t="s">
        <v>310</v>
      </c>
      <c r="C31" s="681"/>
      <c r="D31" s="681"/>
      <c r="E31" s="681"/>
      <c r="F31" s="681"/>
      <c r="G31" s="681"/>
      <c r="H31" s="681"/>
      <c r="I31" s="681"/>
      <c r="J31" s="681"/>
      <c r="K31" s="681"/>
      <c r="L31" s="681"/>
      <c r="M31" s="681"/>
      <c r="N31" s="681"/>
      <c r="O31" s="681"/>
      <c r="P31" s="681"/>
      <c r="Q31" s="682"/>
      <c r="R31" s="683">
        <v>2555766</v>
      </c>
      <c r="S31" s="684"/>
      <c r="T31" s="684"/>
      <c r="U31" s="684"/>
      <c r="V31" s="684"/>
      <c r="W31" s="684"/>
      <c r="X31" s="684"/>
      <c r="Y31" s="685"/>
      <c r="Z31" s="686">
        <v>10.6</v>
      </c>
      <c r="AA31" s="686"/>
      <c r="AB31" s="686"/>
      <c r="AC31" s="686"/>
      <c r="AD31" s="687" t="s">
        <v>129</v>
      </c>
      <c r="AE31" s="687"/>
      <c r="AF31" s="687"/>
      <c r="AG31" s="687"/>
      <c r="AH31" s="687"/>
      <c r="AI31" s="687"/>
      <c r="AJ31" s="687"/>
      <c r="AK31" s="687"/>
      <c r="AL31" s="688" t="s">
        <v>129</v>
      </c>
      <c r="AM31" s="689"/>
      <c r="AN31" s="689"/>
      <c r="AO31" s="690"/>
      <c r="AP31" s="740" t="s">
        <v>311</v>
      </c>
      <c r="AQ31" s="741"/>
      <c r="AR31" s="741"/>
      <c r="AS31" s="741"/>
      <c r="AT31" s="746" t="s">
        <v>312</v>
      </c>
      <c r="AU31" s="231"/>
      <c r="AV31" s="231"/>
      <c r="AW31" s="231"/>
      <c r="AX31" s="669" t="s">
        <v>187</v>
      </c>
      <c r="AY31" s="670"/>
      <c r="AZ31" s="670"/>
      <c r="BA31" s="670"/>
      <c r="BB31" s="670"/>
      <c r="BC31" s="670"/>
      <c r="BD31" s="670"/>
      <c r="BE31" s="670"/>
      <c r="BF31" s="671"/>
      <c r="BG31" s="751">
        <v>99.4</v>
      </c>
      <c r="BH31" s="738"/>
      <c r="BI31" s="738"/>
      <c r="BJ31" s="738"/>
      <c r="BK31" s="738"/>
      <c r="BL31" s="738"/>
      <c r="BM31" s="678">
        <v>97.7</v>
      </c>
      <c r="BN31" s="738"/>
      <c r="BO31" s="738"/>
      <c r="BP31" s="738"/>
      <c r="BQ31" s="739"/>
      <c r="BR31" s="751">
        <v>99.4</v>
      </c>
      <c r="BS31" s="738"/>
      <c r="BT31" s="738"/>
      <c r="BU31" s="738"/>
      <c r="BV31" s="738"/>
      <c r="BW31" s="738"/>
      <c r="BX31" s="678">
        <v>97.6</v>
      </c>
      <c r="BY31" s="738"/>
      <c r="BZ31" s="738"/>
      <c r="CA31" s="738"/>
      <c r="CB31" s="739"/>
      <c r="CD31" s="729"/>
      <c r="CE31" s="730"/>
      <c r="CF31" s="698" t="s">
        <v>313</v>
      </c>
      <c r="CG31" s="699"/>
      <c r="CH31" s="699"/>
      <c r="CI31" s="699"/>
      <c r="CJ31" s="699"/>
      <c r="CK31" s="699"/>
      <c r="CL31" s="699"/>
      <c r="CM31" s="699"/>
      <c r="CN31" s="699"/>
      <c r="CO31" s="699"/>
      <c r="CP31" s="699"/>
      <c r="CQ31" s="700"/>
      <c r="CR31" s="683">
        <v>87782</v>
      </c>
      <c r="CS31" s="719"/>
      <c r="CT31" s="719"/>
      <c r="CU31" s="719"/>
      <c r="CV31" s="719"/>
      <c r="CW31" s="719"/>
      <c r="CX31" s="719"/>
      <c r="CY31" s="720"/>
      <c r="CZ31" s="688">
        <v>0.4</v>
      </c>
      <c r="DA31" s="717"/>
      <c r="DB31" s="717"/>
      <c r="DC31" s="721"/>
      <c r="DD31" s="692">
        <v>76691</v>
      </c>
      <c r="DE31" s="719"/>
      <c r="DF31" s="719"/>
      <c r="DG31" s="719"/>
      <c r="DH31" s="719"/>
      <c r="DI31" s="719"/>
      <c r="DJ31" s="719"/>
      <c r="DK31" s="720"/>
      <c r="DL31" s="692">
        <v>76691</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33" t="s">
        <v>314</v>
      </c>
      <c r="C32" s="734"/>
      <c r="D32" s="734"/>
      <c r="E32" s="734"/>
      <c r="F32" s="734"/>
      <c r="G32" s="734"/>
      <c r="H32" s="734"/>
      <c r="I32" s="734"/>
      <c r="J32" s="734"/>
      <c r="K32" s="734"/>
      <c r="L32" s="734"/>
      <c r="M32" s="734"/>
      <c r="N32" s="734"/>
      <c r="O32" s="734"/>
      <c r="P32" s="734"/>
      <c r="Q32" s="735"/>
      <c r="R32" s="683">
        <v>139332</v>
      </c>
      <c r="S32" s="684"/>
      <c r="T32" s="684"/>
      <c r="U32" s="684"/>
      <c r="V32" s="684"/>
      <c r="W32" s="684"/>
      <c r="X32" s="684"/>
      <c r="Y32" s="685"/>
      <c r="Z32" s="686">
        <v>0.6</v>
      </c>
      <c r="AA32" s="686"/>
      <c r="AB32" s="686"/>
      <c r="AC32" s="686"/>
      <c r="AD32" s="687">
        <v>139332</v>
      </c>
      <c r="AE32" s="687"/>
      <c r="AF32" s="687"/>
      <c r="AG32" s="687"/>
      <c r="AH32" s="687"/>
      <c r="AI32" s="687"/>
      <c r="AJ32" s="687"/>
      <c r="AK32" s="687"/>
      <c r="AL32" s="688">
        <v>1.2</v>
      </c>
      <c r="AM32" s="689"/>
      <c r="AN32" s="689"/>
      <c r="AO32" s="690"/>
      <c r="AP32" s="742"/>
      <c r="AQ32" s="743"/>
      <c r="AR32" s="743"/>
      <c r="AS32" s="743"/>
      <c r="AT32" s="747"/>
      <c r="AU32" s="230" t="s">
        <v>315</v>
      </c>
      <c r="AV32" s="230"/>
      <c r="AW32" s="230"/>
      <c r="AX32" s="680" t="s">
        <v>316</v>
      </c>
      <c r="AY32" s="681"/>
      <c r="AZ32" s="681"/>
      <c r="BA32" s="681"/>
      <c r="BB32" s="681"/>
      <c r="BC32" s="681"/>
      <c r="BD32" s="681"/>
      <c r="BE32" s="681"/>
      <c r="BF32" s="682"/>
      <c r="BG32" s="752">
        <v>99.2</v>
      </c>
      <c r="BH32" s="719"/>
      <c r="BI32" s="719"/>
      <c r="BJ32" s="719"/>
      <c r="BK32" s="719"/>
      <c r="BL32" s="719"/>
      <c r="BM32" s="689">
        <v>97.5</v>
      </c>
      <c r="BN32" s="749"/>
      <c r="BO32" s="749"/>
      <c r="BP32" s="749"/>
      <c r="BQ32" s="750"/>
      <c r="BR32" s="752">
        <v>99.3</v>
      </c>
      <c r="BS32" s="719"/>
      <c r="BT32" s="719"/>
      <c r="BU32" s="719"/>
      <c r="BV32" s="719"/>
      <c r="BW32" s="719"/>
      <c r="BX32" s="689">
        <v>97.9</v>
      </c>
      <c r="BY32" s="749"/>
      <c r="BZ32" s="749"/>
      <c r="CA32" s="749"/>
      <c r="CB32" s="750"/>
      <c r="CD32" s="731"/>
      <c r="CE32" s="732"/>
      <c r="CF32" s="698" t="s">
        <v>317</v>
      </c>
      <c r="CG32" s="699"/>
      <c r="CH32" s="699"/>
      <c r="CI32" s="699"/>
      <c r="CJ32" s="699"/>
      <c r="CK32" s="699"/>
      <c r="CL32" s="699"/>
      <c r="CM32" s="699"/>
      <c r="CN32" s="699"/>
      <c r="CO32" s="699"/>
      <c r="CP32" s="699"/>
      <c r="CQ32" s="700"/>
      <c r="CR32" s="683" t="s">
        <v>129</v>
      </c>
      <c r="CS32" s="684"/>
      <c r="CT32" s="684"/>
      <c r="CU32" s="684"/>
      <c r="CV32" s="684"/>
      <c r="CW32" s="684"/>
      <c r="CX32" s="684"/>
      <c r="CY32" s="685"/>
      <c r="CZ32" s="688" t="s">
        <v>129</v>
      </c>
      <c r="DA32" s="717"/>
      <c r="DB32" s="717"/>
      <c r="DC32" s="721"/>
      <c r="DD32" s="692" t="s">
        <v>129</v>
      </c>
      <c r="DE32" s="684"/>
      <c r="DF32" s="684"/>
      <c r="DG32" s="684"/>
      <c r="DH32" s="684"/>
      <c r="DI32" s="684"/>
      <c r="DJ32" s="684"/>
      <c r="DK32" s="685"/>
      <c r="DL32" s="692" t="s">
        <v>129</v>
      </c>
      <c r="DM32" s="684"/>
      <c r="DN32" s="684"/>
      <c r="DO32" s="684"/>
      <c r="DP32" s="684"/>
      <c r="DQ32" s="684"/>
      <c r="DR32" s="684"/>
      <c r="DS32" s="684"/>
      <c r="DT32" s="684"/>
      <c r="DU32" s="684"/>
      <c r="DV32" s="685"/>
      <c r="DW32" s="688" t="s">
        <v>239</v>
      </c>
      <c r="DX32" s="717"/>
      <c r="DY32" s="717"/>
      <c r="DZ32" s="717"/>
      <c r="EA32" s="717"/>
      <c r="EB32" s="717"/>
      <c r="EC32" s="718"/>
    </row>
    <row r="33" spans="2:133" ht="11.25" customHeight="1" x14ac:dyDescent="0.15">
      <c r="B33" s="680" t="s">
        <v>318</v>
      </c>
      <c r="C33" s="681"/>
      <c r="D33" s="681"/>
      <c r="E33" s="681"/>
      <c r="F33" s="681"/>
      <c r="G33" s="681"/>
      <c r="H33" s="681"/>
      <c r="I33" s="681"/>
      <c r="J33" s="681"/>
      <c r="K33" s="681"/>
      <c r="L33" s="681"/>
      <c r="M33" s="681"/>
      <c r="N33" s="681"/>
      <c r="O33" s="681"/>
      <c r="P33" s="681"/>
      <c r="Q33" s="682"/>
      <c r="R33" s="683">
        <v>1334770</v>
      </c>
      <c r="S33" s="684"/>
      <c r="T33" s="684"/>
      <c r="U33" s="684"/>
      <c r="V33" s="684"/>
      <c r="W33" s="684"/>
      <c r="X33" s="684"/>
      <c r="Y33" s="685"/>
      <c r="Z33" s="686">
        <v>5.6</v>
      </c>
      <c r="AA33" s="686"/>
      <c r="AB33" s="686"/>
      <c r="AC33" s="686"/>
      <c r="AD33" s="687" t="s">
        <v>129</v>
      </c>
      <c r="AE33" s="687"/>
      <c r="AF33" s="687"/>
      <c r="AG33" s="687"/>
      <c r="AH33" s="687"/>
      <c r="AI33" s="687"/>
      <c r="AJ33" s="687"/>
      <c r="AK33" s="687"/>
      <c r="AL33" s="688" t="s">
        <v>129</v>
      </c>
      <c r="AM33" s="689"/>
      <c r="AN33" s="689"/>
      <c r="AO33" s="690"/>
      <c r="AP33" s="744"/>
      <c r="AQ33" s="745"/>
      <c r="AR33" s="745"/>
      <c r="AS33" s="745"/>
      <c r="AT33" s="748"/>
      <c r="AU33" s="232"/>
      <c r="AV33" s="232"/>
      <c r="AW33" s="232"/>
      <c r="AX33" s="724" t="s">
        <v>319</v>
      </c>
      <c r="AY33" s="725"/>
      <c r="AZ33" s="725"/>
      <c r="BA33" s="725"/>
      <c r="BB33" s="725"/>
      <c r="BC33" s="725"/>
      <c r="BD33" s="725"/>
      <c r="BE33" s="725"/>
      <c r="BF33" s="726"/>
      <c r="BG33" s="753">
        <v>99.4</v>
      </c>
      <c r="BH33" s="754"/>
      <c r="BI33" s="754"/>
      <c r="BJ33" s="754"/>
      <c r="BK33" s="754"/>
      <c r="BL33" s="754"/>
      <c r="BM33" s="755">
        <v>97.5</v>
      </c>
      <c r="BN33" s="754"/>
      <c r="BO33" s="754"/>
      <c r="BP33" s="754"/>
      <c r="BQ33" s="756"/>
      <c r="BR33" s="753">
        <v>99.5</v>
      </c>
      <c r="BS33" s="754"/>
      <c r="BT33" s="754"/>
      <c r="BU33" s="754"/>
      <c r="BV33" s="754"/>
      <c r="BW33" s="754"/>
      <c r="BX33" s="755">
        <v>97.2</v>
      </c>
      <c r="BY33" s="754"/>
      <c r="BZ33" s="754"/>
      <c r="CA33" s="754"/>
      <c r="CB33" s="756"/>
      <c r="CD33" s="698" t="s">
        <v>320</v>
      </c>
      <c r="CE33" s="699"/>
      <c r="CF33" s="699"/>
      <c r="CG33" s="699"/>
      <c r="CH33" s="699"/>
      <c r="CI33" s="699"/>
      <c r="CJ33" s="699"/>
      <c r="CK33" s="699"/>
      <c r="CL33" s="699"/>
      <c r="CM33" s="699"/>
      <c r="CN33" s="699"/>
      <c r="CO33" s="699"/>
      <c r="CP33" s="699"/>
      <c r="CQ33" s="700"/>
      <c r="CR33" s="683">
        <v>9303655</v>
      </c>
      <c r="CS33" s="719"/>
      <c r="CT33" s="719"/>
      <c r="CU33" s="719"/>
      <c r="CV33" s="719"/>
      <c r="CW33" s="719"/>
      <c r="CX33" s="719"/>
      <c r="CY33" s="720"/>
      <c r="CZ33" s="688">
        <v>40.9</v>
      </c>
      <c r="DA33" s="717"/>
      <c r="DB33" s="717"/>
      <c r="DC33" s="721"/>
      <c r="DD33" s="692">
        <v>7387952</v>
      </c>
      <c r="DE33" s="719"/>
      <c r="DF33" s="719"/>
      <c r="DG33" s="719"/>
      <c r="DH33" s="719"/>
      <c r="DI33" s="719"/>
      <c r="DJ33" s="719"/>
      <c r="DK33" s="720"/>
      <c r="DL33" s="692">
        <v>5354430</v>
      </c>
      <c r="DM33" s="719"/>
      <c r="DN33" s="719"/>
      <c r="DO33" s="719"/>
      <c r="DP33" s="719"/>
      <c r="DQ33" s="719"/>
      <c r="DR33" s="719"/>
      <c r="DS33" s="719"/>
      <c r="DT33" s="719"/>
      <c r="DU33" s="719"/>
      <c r="DV33" s="720"/>
      <c r="DW33" s="688">
        <v>42.8</v>
      </c>
      <c r="DX33" s="717"/>
      <c r="DY33" s="717"/>
      <c r="DZ33" s="717"/>
      <c r="EA33" s="717"/>
      <c r="EB33" s="717"/>
      <c r="EC33" s="718"/>
    </row>
    <row r="34" spans="2:133" ht="11.25" customHeight="1" x14ac:dyDescent="0.15">
      <c r="B34" s="680" t="s">
        <v>321</v>
      </c>
      <c r="C34" s="681"/>
      <c r="D34" s="681"/>
      <c r="E34" s="681"/>
      <c r="F34" s="681"/>
      <c r="G34" s="681"/>
      <c r="H34" s="681"/>
      <c r="I34" s="681"/>
      <c r="J34" s="681"/>
      <c r="K34" s="681"/>
      <c r="L34" s="681"/>
      <c r="M34" s="681"/>
      <c r="N34" s="681"/>
      <c r="O34" s="681"/>
      <c r="P34" s="681"/>
      <c r="Q34" s="682"/>
      <c r="R34" s="683">
        <v>141746</v>
      </c>
      <c r="S34" s="684"/>
      <c r="T34" s="684"/>
      <c r="U34" s="684"/>
      <c r="V34" s="684"/>
      <c r="W34" s="684"/>
      <c r="X34" s="684"/>
      <c r="Y34" s="685"/>
      <c r="Z34" s="686">
        <v>0.6</v>
      </c>
      <c r="AA34" s="686"/>
      <c r="AB34" s="686"/>
      <c r="AC34" s="686"/>
      <c r="AD34" s="687" t="s">
        <v>129</v>
      </c>
      <c r="AE34" s="687"/>
      <c r="AF34" s="687"/>
      <c r="AG34" s="687"/>
      <c r="AH34" s="687"/>
      <c r="AI34" s="687"/>
      <c r="AJ34" s="687"/>
      <c r="AK34" s="687"/>
      <c r="AL34" s="688" t="s">
        <v>129</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322</v>
      </c>
      <c r="CE34" s="699"/>
      <c r="CF34" s="699"/>
      <c r="CG34" s="699"/>
      <c r="CH34" s="699"/>
      <c r="CI34" s="699"/>
      <c r="CJ34" s="699"/>
      <c r="CK34" s="699"/>
      <c r="CL34" s="699"/>
      <c r="CM34" s="699"/>
      <c r="CN34" s="699"/>
      <c r="CO34" s="699"/>
      <c r="CP34" s="699"/>
      <c r="CQ34" s="700"/>
      <c r="CR34" s="683">
        <v>2806604</v>
      </c>
      <c r="CS34" s="684"/>
      <c r="CT34" s="684"/>
      <c r="CU34" s="684"/>
      <c r="CV34" s="684"/>
      <c r="CW34" s="684"/>
      <c r="CX34" s="684"/>
      <c r="CY34" s="685"/>
      <c r="CZ34" s="688">
        <v>12.3</v>
      </c>
      <c r="DA34" s="717"/>
      <c r="DB34" s="717"/>
      <c r="DC34" s="721"/>
      <c r="DD34" s="692">
        <v>2321251</v>
      </c>
      <c r="DE34" s="684"/>
      <c r="DF34" s="684"/>
      <c r="DG34" s="684"/>
      <c r="DH34" s="684"/>
      <c r="DI34" s="684"/>
      <c r="DJ34" s="684"/>
      <c r="DK34" s="685"/>
      <c r="DL34" s="692">
        <v>1967851</v>
      </c>
      <c r="DM34" s="684"/>
      <c r="DN34" s="684"/>
      <c r="DO34" s="684"/>
      <c r="DP34" s="684"/>
      <c r="DQ34" s="684"/>
      <c r="DR34" s="684"/>
      <c r="DS34" s="684"/>
      <c r="DT34" s="684"/>
      <c r="DU34" s="684"/>
      <c r="DV34" s="685"/>
      <c r="DW34" s="688">
        <v>15.7</v>
      </c>
      <c r="DX34" s="717"/>
      <c r="DY34" s="717"/>
      <c r="DZ34" s="717"/>
      <c r="EA34" s="717"/>
      <c r="EB34" s="717"/>
      <c r="EC34" s="718"/>
    </row>
    <row r="35" spans="2:133" ht="11.25" customHeight="1" x14ac:dyDescent="0.15">
      <c r="B35" s="680" t="s">
        <v>323</v>
      </c>
      <c r="C35" s="681"/>
      <c r="D35" s="681"/>
      <c r="E35" s="681"/>
      <c r="F35" s="681"/>
      <c r="G35" s="681"/>
      <c r="H35" s="681"/>
      <c r="I35" s="681"/>
      <c r="J35" s="681"/>
      <c r="K35" s="681"/>
      <c r="L35" s="681"/>
      <c r="M35" s="681"/>
      <c r="N35" s="681"/>
      <c r="O35" s="681"/>
      <c r="P35" s="681"/>
      <c r="Q35" s="682"/>
      <c r="R35" s="683">
        <v>253759</v>
      </c>
      <c r="S35" s="684"/>
      <c r="T35" s="684"/>
      <c r="U35" s="684"/>
      <c r="V35" s="684"/>
      <c r="W35" s="684"/>
      <c r="X35" s="684"/>
      <c r="Y35" s="685"/>
      <c r="Z35" s="686">
        <v>1.1000000000000001</v>
      </c>
      <c r="AA35" s="686"/>
      <c r="AB35" s="686"/>
      <c r="AC35" s="686"/>
      <c r="AD35" s="687" t="s">
        <v>239</v>
      </c>
      <c r="AE35" s="687"/>
      <c r="AF35" s="687"/>
      <c r="AG35" s="687"/>
      <c r="AH35" s="687"/>
      <c r="AI35" s="687"/>
      <c r="AJ35" s="687"/>
      <c r="AK35" s="687"/>
      <c r="AL35" s="688" t="s">
        <v>129</v>
      </c>
      <c r="AM35" s="689"/>
      <c r="AN35" s="689"/>
      <c r="AO35" s="690"/>
      <c r="AP35" s="23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156805</v>
      </c>
      <c r="CS35" s="719"/>
      <c r="CT35" s="719"/>
      <c r="CU35" s="719"/>
      <c r="CV35" s="719"/>
      <c r="CW35" s="719"/>
      <c r="CX35" s="719"/>
      <c r="CY35" s="720"/>
      <c r="CZ35" s="688">
        <v>0.7</v>
      </c>
      <c r="DA35" s="717"/>
      <c r="DB35" s="717"/>
      <c r="DC35" s="721"/>
      <c r="DD35" s="692">
        <v>80668</v>
      </c>
      <c r="DE35" s="719"/>
      <c r="DF35" s="719"/>
      <c r="DG35" s="719"/>
      <c r="DH35" s="719"/>
      <c r="DI35" s="719"/>
      <c r="DJ35" s="719"/>
      <c r="DK35" s="720"/>
      <c r="DL35" s="692">
        <v>75838</v>
      </c>
      <c r="DM35" s="719"/>
      <c r="DN35" s="719"/>
      <c r="DO35" s="719"/>
      <c r="DP35" s="719"/>
      <c r="DQ35" s="719"/>
      <c r="DR35" s="719"/>
      <c r="DS35" s="719"/>
      <c r="DT35" s="719"/>
      <c r="DU35" s="719"/>
      <c r="DV35" s="720"/>
      <c r="DW35" s="688">
        <v>0.6</v>
      </c>
      <c r="DX35" s="717"/>
      <c r="DY35" s="717"/>
      <c r="DZ35" s="717"/>
      <c r="EA35" s="717"/>
      <c r="EB35" s="717"/>
      <c r="EC35" s="718"/>
    </row>
    <row r="36" spans="2:133" ht="11.25" customHeight="1" x14ac:dyDescent="0.15">
      <c r="B36" s="680" t="s">
        <v>327</v>
      </c>
      <c r="C36" s="681"/>
      <c r="D36" s="681"/>
      <c r="E36" s="681"/>
      <c r="F36" s="681"/>
      <c r="G36" s="681"/>
      <c r="H36" s="681"/>
      <c r="I36" s="681"/>
      <c r="J36" s="681"/>
      <c r="K36" s="681"/>
      <c r="L36" s="681"/>
      <c r="M36" s="681"/>
      <c r="N36" s="681"/>
      <c r="O36" s="681"/>
      <c r="P36" s="681"/>
      <c r="Q36" s="682"/>
      <c r="R36" s="683">
        <v>1823692</v>
      </c>
      <c r="S36" s="684"/>
      <c r="T36" s="684"/>
      <c r="U36" s="684"/>
      <c r="V36" s="684"/>
      <c r="W36" s="684"/>
      <c r="X36" s="684"/>
      <c r="Y36" s="685"/>
      <c r="Z36" s="686">
        <v>7.6</v>
      </c>
      <c r="AA36" s="686"/>
      <c r="AB36" s="686"/>
      <c r="AC36" s="686"/>
      <c r="AD36" s="687" t="s">
        <v>129</v>
      </c>
      <c r="AE36" s="687"/>
      <c r="AF36" s="687"/>
      <c r="AG36" s="687"/>
      <c r="AH36" s="687"/>
      <c r="AI36" s="687"/>
      <c r="AJ36" s="687"/>
      <c r="AK36" s="687"/>
      <c r="AL36" s="688" t="s">
        <v>129</v>
      </c>
      <c r="AM36" s="689"/>
      <c r="AN36" s="689"/>
      <c r="AO36" s="690"/>
      <c r="AP36" s="235"/>
      <c r="AQ36" s="757" t="s">
        <v>328</v>
      </c>
      <c r="AR36" s="758"/>
      <c r="AS36" s="758"/>
      <c r="AT36" s="758"/>
      <c r="AU36" s="758"/>
      <c r="AV36" s="758"/>
      <c r="AW36" s="758"/>
      <c r="AX36" s="758"/>
      <c r="AY36" s="759"/>
      <c r="AZ36" s="672">
        <v>2990272</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124759</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2117575</v>
      </c>
      <c r="CS36" s="684"/>
      <c r="CT36" s="684"/>
      <c r="CU36" s="684"/>
      <c r="CV36" s="684"/>
      <c r="CW36" s="684"/>
      <c r="CX36" s="684"/>
      <c r="CY36" s="685"/>
      <c r="CZ36" s="688">
        <v>9.3000000000000007</v>
      </c>
      <c r="DA36" s="717"/>
      <c r="DB36" s="717"/>
      <c r="DC36" s="721"/>
      <c r="DD36" s="692">
        <v>1452554</v>
      </c>
      <c r="DE36" s="684"/>
      <c r="DF36" s="684"/>
      <c r="DG36" s="684"/>
      <c r="DH36" s="684"/>
      <c r="DI36" s="684"/>
      <c r="DJ36" s="684"/>
      <c r="DK36" s="685"/>
      <c r="DL36" s="692">
        <v>1274949</v>
      </c>
      <c r="DM36" s="684"/>
      <c r="DN36" s="684"/>
      <c r="DO36" s="684"/>
      <c r="DP36" s="684"/>
      <c r="DQ36" s="684"/>
      <c r="DR36" s="684"/>
      <c r="DS36" s="684"/>
      <c r="DT36" s="684"/>
      <c r="DU36" s="684"/>
      <c r="DV36" s="685"/>
      <c r="DW36" s="688">
        <v>10.199999999999999</v>
      </c>
      <c r="DX36" s="717"/>
      <c r="DY36" s="717"/>
      <c r="DZ36" s="717"/>
      <c r="EA36" s="717"/>
      <c r="EB36" s="717"/>
      <c r="EC36" s="718"/>
    </row>
    <row r="37" spans="2:133" ht="11.25" customHeight="1" x14ac:dyDescent="0.15">
      <c r="B37" s="680" t="s">
        <v>331</v>
      </c>
      <c r="C37" s="681"/>
      <c r="D37" s="681"/>
      <c r="E37" s="681"/>
      <c r="F37" s="681"/>
      <c r="G37" s="681"/>
      <c r="H37" s="681"/>
      <c r="I37" s="681"/>
      <c r="J37" s="681"/>
      <c r="K37" s="681"/>
      <c r="L37" s="681"/>
      <c r="M37" s="681"/>
      <c r="N37" s="681"/>
      <c r="O37" s="681"/>
      <c r="P37" s="681"/>
      <c r="Q37" s="682"/>
      <c r="R37" s="683">
        <v>1021077</v>
      </c>
      <c r="S37" s="684"/>
      <c r="T37" s="684"/>
      <c r="U37" s="684"/>
      <c r="V37" s="684"/>
      <c r="W37" s="684"/>
      <c r="X37" s="684"/>
      <c r="Y37" s="685"/>
      <c r="Z37" s="686">
        <v>4.3</v>
      </c>
      <c r="AA37" s="686"/>
      <c r="AB37" s="686"/>
      <c r="AC37" s="686"/>
      <c r="AD37" s="687" t="s">
        <v>239</v>
      </c>
      <c r="AE37" s="687"/>
      <c r="AF37" s="687"/>
      <c r="AG37" s="687"/>
      <c r="AH37" s="687"/>
      <c r="AI37" s="687"/>
      <c r="AJ37" s="687"/>
      <c r="AK37" s="687"/>
      <c r="AL37" s="688" t="s">
        <v>129</v>
      </c>
      <c r="AM37" s="689"/>
      <c r="AN37" s="689"/>
      <c r="AO37" s="690"/>
      <c r="AQ37" s="761" t="s">
        <v>332</v>
      </c>
      <c r="AR37" s="762"/>
      <c r="AS37" s="762"/>
      <c r="AT37" s="762"/>
      <c r="AU37" s="762"/>
      <c r="AV37" s="762"/>
      <c r="AW37" s="762"/>
      <c r="AX37" s="762"/>
      <c r="AY37" s="763"/>
      <c r="AZ37" s="683">
        <v>753648</v>
      </c>
      <c r="BA37" s="684"/>
      <c r="BB37" s="684"/>
      <c r="BC37" s="684"/>
      <c r="BD37" s="719"/>
      <c r="BE37" s="719"/>
      <c r="BF37" s="750"/>
      <c r="BG37" s="698" t="s">
        <v>333</v>
      </c>
      <c r="BH37" s="699"/>
      <c r="BI37" s="699"/>
      <c r="BJ37" s="699"/>
      <c r="BK37" s="699"/>
      <c r="BL37" s="699"/>
      <c r="BM37" s="699"/>
      <c r="BN37" s="699"/>
      <c r="BO37" s="699"/>
      <c r="BP37" s="699"/>
      <c r="BQ37" s="699"/>
      <c r="BR37" s="699"/>
      <c r="BS37" s="699"/>
      <c r="BT37" s="699"/>
      <c r="BU37" s="700"/>
      <c r="BV37" s="683">
        <v>71389</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39409</v>
      </c>
      <c r="CS37" s="719"/>
      <c r="CT37" s="719"/>
      <c r="CU37" s="719"/>
      <c r="CV37" s="719"/>
      <c r="CW37" s="719"/>
      <c r="CX37" s="719"/>
      <c r="CY37" s="720"/>
      <c r="CZ37" s="688">
        <v>0.2</v>
      </c>
      <c r="DA37" s="717"/>
      <c r="DB37" s="717"/>
      <c r="DC37" s="721"/>
      <c r="DD37" s="692">
        <v>39409</v>
      </c>
      <c r="DE37" s="719"/>
      <c r="DF37" s="719"/>
      <c r="DG37" s="719"/>
      <c r="DH37" s="719"/>
      <c r="DI37" s="719"/>
      <c r="DJ37" s="719"/>
      <c r="DK37" s="720"/>
      <c r="DL37" s="692">
        <v>39409</v>
      </c>
      <c r="DM37" s="719"/>
      <c r="DN37" s="719"/>
      <c r="DO37" s="719"/>
      <c r="DP37" s="719"/>
      <c r="DQ37" s="719"/>
      <c r="DR37" s="719"/>
      <c r="DS37" s="719"/>
      <c r="DT37" s="719"/>
      <c r="DU37" s="719"/>
      <c r="DV37" s="720"/>
      <c r="DW37" s="688">
        <v>0.3</v>
      </c>
      <c r="DX37" s="717"/>
      <c r="DY37" s="717"/>
      <c r="DZ37" s="717"/>
      <c r="EA37" s="717"/>
      <c r="EB37" s="717"/>
      <c r="EC37" s="718"/>
    </row>
    <row r="38" spans="2:133" ht="11.25" customHeight="1" x14ac:dyDescent="0.15">
      <c r="B38" s="680" t="s">
        <v>335</v>
      </c>
      <c r="C38" s="681"/>
      <c r="D38" s="681"/>
      <c r="E38" s="681"/>
      <c r="F38" s="681"/>
      <c r="G38" s="681"/>
      <c r="H38" s="681"/>
      <c r="I38" s="681"/>
      <c r="J38" s="681"/>
      <c r="K38" s="681"/>
      <c r="L38" s="681"/>
      <c r="M38" s="681"/>
      <c r="N38" s="681"/>
      <c r="O38" s="681"/>
      <c r="P38" s="681"/>
      <c r="Q38" s="682"/>
      <c r="R38" s="683">
        <v>226239</v>
      </c>
      <c r="S38" s="684"/>
      <c r="T38" s="684"/>
      <c r="U38" s="684"/>
      <c r="V38" s="684"/>
      <c r="W38" s="684"/>
      <c r="X38" s="684"/>
      <c r="Y38" s="685"/>
      <c r="Z38" s="686">
        <v>0.9</v>
      </c>
      <c r="AA38" s="686"/>
      <c r="AB38" s="686"/>
      <c r="AC38" s="686"/>
      <c r="AD38" s="687">
        <v>29</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268692</v>
      </c>
      <c r="BA38" s="684"/>
      <c r="BB38" s="684"/>
      <c r="BC38" s="684"/>
      <c r="BD38" s="719"/>
      <c r="BE38" s="719"/>
      <c r="BF38" s="750"/>
      <c r="BG38" s="698" t="s">
        <v>337</v>
      </c>
      <c r="BH38" s="699"/>
      <c r="BI38" s="699"/>
      <c r="BJ38" s="699"/>
      <c r="BK38" s="699"/>
      <c r="BL38" s="699"/>
      <c r="BM38" s="699"/>
      <c r="BN38" s="699"/>
      <c r="BO38" s="699"/>
      <c r="BP38" s="699"/>
      <c r="BQ38" s="699"/>
      <c r="BR38" s="699"/>
      <c r="BS38" s="699"/>
      <c r="BT38" s="699"/>
      <c r="BU38" s="700"/>
      <c r="BV38" s="683">
        <v>4429</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2721262</v>
      </c>
      <c r="CS38" s="684"/>
      <c r="CT38" s="684"/>
      <c r="CU38" s="684"/>
      <c r="CV38" s="684"/>
      <c r="CW38" s="684"/>
      <c r="CX38" s="684"/>
      <c r="CY38" s="685"/>
      <c r="CZ38" s="688">
        <v>11.9</v>
      </c>
      <c r="DA38" s="717"/>
      <c r="DB38" s="717"/>
      <c r="DC38" s="721"/>
      <c r="DD38" s="692">
        <v>2280623</v>
      </c>
      <c r="DE38" s="684"/>
      <c r="DF38" s="684"/>
      <c r="DG38" s="684"/>
      <c r="DH38" s="684"/>
      <c r="DI38" s="684"/>
      <c r="DJ38" s="684"/>
      <c r="DK38" s="685"/>
      <c r="DL38" s="692">
        <v>2035792</v>
      </c>
      <c r="DM38" s="684"/>
      <c r="DN38" s="684"/>
      <c r="DO38" s="684"/>
      <c r="DP38" s="684"/>
      <c r="DQ38" s="684"/>
      <c r="DR38" s="684"/>
      <c r="DS38" s="684"/>
      <c r="DT38" s="684"/>
      <c r="DU38" s="684"/>
      <c r="DV38" s="685"/>
      <c r="DW38" s="688">
        <v>16.3</v>
      </c>
      <c r="DX38" s="717"/>
      <c r="DY38" s="717"/>
      <c r="DZ38" s="717"/>
      <c r="EA38" s="717"/>
      <c r="EB38" s="717"/>
      <c r="EC38" s="718"/>
    </row>
    <row r="39" spans="2:133" ht="11.25" customHeight="1" x14ac:dyDescent="0.15">
      <c r="B39" s="680" t="s">
        <v>339</v>
      </c>
      <c r="C39" s="681"/>
      <c r="D39" s="681"/>
      <c r="E39" s="681"/>
      <c r="F39" s="681"/>
      <c r="G39" s="681"/>
      <c r="H39" s="681"/>
      <c r="I39" s="681"/>
      <c r="J39" s="681"/>
      <c r="K39" s="681"/>
      <c r="L39" s="681"/>
      <c r="M39" s="681"/>
      <c r="N39" s="681"/>
      <c r="O39" s="681"/>
      <c r="P39" s="681"/>
      <c r="Q39" s="682"/>
      <c r="R39" s="683">
        <v>3268700</v>
      </c>
      <c r="S39" s="684"/>
      <c r="T39" s="684"/>
      <c r="U39" s="684"/>
      <c r="V39" s="684"/>
      <c r="W39" s="684"/>
      <c r="X39" s="684"/>
      <c r="Y39" s="685"/>
      <c r="Z39" s="686">
        <v>13.6</v>
      </c>
      <c r="AA39" s="686"/>
      <c r="AB39" s="686"/>
      <c r="AC39" s="686"/>
      <c r="AD39" s="687" t="s">
        <v>239</v>
      </c>
      <c r="AE39" s="687"/>
      <c r="AF39" s="687"/>
      <c r="AG39" s="687"/>
      <c r="AH39" s="687"/>
      <c r="AI39" s="687"/>
      <c r="AJ39" s="687"/>
      <c r="AK39" s="687"/>
      <c r="AL39" s="688" t="s">
        <v>138</v>
      </c>
      <c r="AM39" s="689"/>
      <c r="AN39" s="689"/>
      <c r="AO39" s="690"/>
      <c r="AQ39" s="761" t="s">
        <v>340</v>
      </c>
      <c r="AR39" s="762"/>
      <c r="AS39" s="762"/>
      <c r="AT39" s="762"/>
      <c r="AU39" s="762"/>
      <c r="AV39" s="762"/>
      <c r="AW39" s="762"/>
      <c r="AX39" s="762"/>
      <c r="AY39" s="763"/>
      <c r="AZ39" s="683">
        <v>229984</v>
      </c>
      <c r="BA39" s="684"/>
      <c r="BB39" s="684"/>
      <c r="BC39" s="684"/>
      <c r="BD39" s="719"/>
      <c r="BE39" s="719"/>
      <c r="BF39" s="750"/>
      <c r="BG39" s="698" t="s">
        <v>341</v>
      </c>
      <c r="BH39" s="699"/>
      <c r="BI39" s="699"/>
      <c r="BJ39" s="699"/>
      <c r="BK39" s="699"/>
      <c r="BL39" s="699"/>
      <c r="BM39" s="699"/>
      <c r="BN39" s="699"/>
      <c r="BO39" s="699"/>
      <c r="BP39" s="699"/>
      <c r="BQ39" s="699"/>
      <c r="BR39" s="699"/>
      <c r="BS39" s="699"/>
      <c r="BT39" s="699"/>
      <c r="BU39" s="700"/>
      <c r="BV39" s="683">
        <v>7108</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1449488</v>
      </c>
      <c r="CS39" s="719"/>
      <c r="CT39" s="719"/>
      <c r="CU39" s="719"/>
      <c r="CV39" s="719"/>
      <c r="CW39" s="719"/>
      <c r="CX39" s="719"/>
      <c r="CY39" s="720"/>
      <c r="CZ39" s="688">
        <v>6.4</v>
      </c>
      <c r="DA39" s="717"/>
      <c r="DB39" s="717"/>
      <c r="DC39" s="721"/>
      <c r="DD39" s="692">
        <v>1250935</v>
      </c>
      <c r="DE39" s="719"/>
      <c r="DF39" s="719"/>
      <c r="DG39" s="719"/>
      <c r="DH39" s="719"/>
      <c r="DI39" s="719"/>
      <c r="DJ39" s="719"/>
      <c r="DK39" s="720"/>
      <c r="DL39" s="692" t="s">
        <v>129</v>
      </c>
      <c r="DM39" s="719"/>
      <c r="DN39" s="719"/>
      <c r="DO39" s="719"/>
      <c r="DP39" s="719"/>
      <c r="DQ39" s="719"/>
      <c r="DR39" s="719"/>
      <c r="DS39" s="719"/>
      <c r="DT39" s="719"/>
      <c r="DU39" s="719"/>
      <c r="DV39" s="720"/>
      <c r="DW39" s="688" t="s">
        <v>129</v>
      </c>
      <c r="DX39" s="717"/>
      <c r="DY39" s="717"/>
      <c r="DZ39" s="717"/>
      <c r="EA39" s="717"/>
      <c r="EB39" s="717"/>
      <c r="EC39" s="718"/>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129</v>
      </c>
      <c r="S40" s="684"/>
      <c r="T40" s="684"/>
      <c r="U40" s="684"/>
      <c r="V40" s="684"/>
      <c r="W40" s="684"/>
      <c r="X40" s="684"/>
      <c r="Y40" s="685"/>
      <c r="Z40" s="686" t="s">
        <v>129</v>
      </c>
      <c r="AA40" s="686"/>
      <c r="AB40" s="686"/>
      <c r="AC40" s="686"/>
      <c r="AD40" s="687" t="s">
        <v>138</v>
      </c>
      <c r="AE40" s="687"/>
      <c r="AF40" s="687"/>
      <c r="AG40" s="687"/>
      <c r="AH40" s="687"/>
      <c r="AI40" s="687"/>
      <c r="AJ40" s="687"/>
      <c r="AK40" s="687"/>
      <c r="AL40" s="688" t="s">
        <v>129</v>
      </c>
      <c r="AM40" s="689"/>
      <c r="AN40" s="689"/>
      <c r="AO40" s="690"/>
      <c r="AQ40" s="761" t="s">
        <v>344</v>
      </c>
      <c r="AR40" s="762"/>
      <c r="AS40" s="762"/>
      <c r="AT40" s="762"/>
      <c r="AU40" s="762"/>
      <c r="AV40" s="762"/>
      <c r="AW40" s="762"/>
      <c r="AX40" s="762"/>
      <c r="AY40" s="763"/>
      <c r="AZ40" s="683">
        <v>44248</v>
      </c>
      <c r="BA40" s="684"/>
      <c r="BB40" s="684"/>
      <c r="BC40" s="684"/>
      <c r="BD40" s="719"/>
      <c r="BE40" s="719"/>
      <c r="BF40" s="750"/>
      <c r="BG40" s="764" t="s">
        <v>345</v>
      </c>
      <c r="BH40" s="765"/>
      <c r="BI40" s="765"/>
      <c r="BJ40" s="765"/>
      <c r="BK40" s="765"/>
      <c r="BL40" s="236"/>
      <c r="BM40" s="699" t="s">
        <v>346</v>
      </c>
      <c r="BN40" s="699"/>
      <c r="BO40" s="699"/>
      <c r="BP40" s="699"/>
      <c r="BQ40" s="699"/>
      <c r="BR40" s="699"/>
      <c r="BS40" s="699"/>
      <c r="BT40" s="699"/>
      <c r="BU40" s="700"/>
      <c r="BV40" s="683">
        <v>98</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51921</v>
      </c>
      <c r="CS40" s="684"/>
      <c r="CT40" s="684"/>
      <c r="CU40" s="684"/>
      <c r="CV40" s="684"/>
      <c r="CW40" s="684"/>
      <c r="CX40" s="684"/>
      <c r="CY40" s="685"/>
      <c r="CZ40" s="688">
        <v>0.2</v>
      </c>
      <c r="DA40" s="717"/>
      <c r="DB40" s="717"/>
      <c r="DC40" s="721"/>
      <c r="DD40" s="692">
        <v>1921</v>
      </c>
      <c r="DE40" s="684"/>
      <c r="DF40" s="684"/>
      <c r="DG40" s="684"/>
      <c r="DH40" s="684"/>
      <c r="DI40" s="684"/>
      <c r="DJ40" s="684"/>
      <c r="DK40" s="685"/>
      <c r="DL40" s="692" t="s">
        <v>129</v>
      </c>
      <c r="DM40" s="684"/>
      <c r="DN40" s="684"/>
      <c r="DO40" s="684"/>
      <c r="DP40" s="684"/>
      <c r="DQ40" s="684"/>
      <c r="DR40" s="684"/>
      <c r="DS40" s="684"/>
      <c r="DT40" s="684"/>
      <c r="DU40" s="684"/>
      <c r="DV40" s="685"/>
      <c r="DW40" s="688" t="s">
        <v>129</v>
      </c>
      <c r="DX40" s="717"/>
      <c r="DY40" s="717"/>
      <c r="DZ40" s="717"/>
      <c r="EA40" s="717"/>
      <c r="EB40" s="717"/>
      <c r="EC40" s="718"/>
    </row>
    <row r="41" spans="2:133" ht="11.25" customHeight="1" x14ac:dyDescent="0.15">
      <c r="B41" s="680" t="s">
        <v>348</v>
      </c>
      <c r="C41" s="681"/>
      <c r="D41" s="681"/>
      <c r="E41" s="681"/>
      <c r="F41" s="681"/>
      <c r="G41" s="681"/>
      <c r="H41" s="681"/>
      <c r="I41" s="681"/>
      <c r="J41" s="681"/>
      <c r="K41" s="681"/>
      <c r="L41" s="681"/>
      <c r="M41" s="681"/>
      <c r="N41" s="681"/>
      <c r="O41" s="681"/>
      <c r="P41" s="681"/>
      <c r="Q41" s="682"/>
      <c r="R41" s="683">
        <v>414900</v>
      </c>
      <c r="S41" s="684"/>
      <c r="T41" s="684"/>
      <c r="U41" s="684"/>
      <c r="V41" s="684"/>
      <c r="W41" s="684"/>
      <c r="X41" s="684"/>
      <c r="Y41" s="685"/>
      <c r="Z41" s="686">
        <v>1.7</v>
      </c>
      <c r="AA41" s="686"/>
      <c r="AB41" s="686"/>
      <c r="AC41" s="686"/>
      <c r="AD41" s="687" t="s">
        <v>138</v>
      </c>
      <c r="AE41" s="687"/>
      <c r="AF41" s="687"/>
      <c r="AG41" s="687"/>
      <c r="AH41" s="687"/>
      <c r="AI41" s="687"/>
      <c r="AJ41" s="687"/>
      <c r="AK41" s="687"/>
      <c r="AL41" s="688" t="s">
        <v>129</v>
      </c>
      <c r="AM41" s="689"/>
      <c r="AN41" s="689"/>
      <c r="AO41" s="690"/>
      <c r="AQ41" s="761" t="s">
        <v>349</v>
      </c>
      <c r="AR41" s="762"/>
      <c r="AS41" s="762"/>
      <c r="AT41" s="762"/>
      <c r="AU41" s="762"/>
      <c r="AV41" s="762"/>
      <c r="AW41" s="762"/>
      <c r="AX41" s="762"/>
      <c r="AY41" s="763"/>
      <c r="AZ41" s="683">
        <v>388184</v>
      </c>
      <c r="BA41" s="684"/>
      <c r="BB41" s="684"/>
      <c r="BC41" s="684"/>
      <c r="BD41" s="719"/>
      <c r="BE41" s="719"/>
      <c r="BF41" s="750"/>
      <c r="BG41" s="764"/>
      <c r="BH41" s="765"/>
      <c r="BI41" s="765"/>
      <c r="BJ41" s="765"/>
      <c r="BK41" s="765"/>
      <c r="BL41" s="236"/>
      <c r="BM41" s="699" t="s">
        <v>350</v>
      </c>
      <c r="BN41" s="699"/>
      <c r="BO41" s="699"/>
      <c r="BP41" s="699"/>
      <c r="BQ41" s="699"/>
      <c r="BR41" s="699"/>
      <c r="BS41" s="699"/>
      <c r="BT41" s="699"/>
      <c r="BU41" s="700"/>
      <c r="BV41" s="683" t="s">
        <v>129</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129</v>
      </c>
      <c r="CS41" s="719"/>
      <c r="CT41" s="719"/>
      <c r="CU41" s="719"/>
      <c r="CV41" s="719"/>
      <c r="CW41" s="719"/>
      <c r="CX41" s="719"/>
      <c r="CY41" s="720"/>
      <c r="CZ41" s="688" t="s">
        <v>129</v>
      </c>
      <c r="DA41" s="717"/>
      <c r="DB41" s="717"/>
      <c r="DC41" s="721"/>
      <c r="DD41" s="692" t="s">
        <v>129</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352</v>
      </c>
      <c r="C42" s="725"/>
      <c r="D42" s="725"/>
      <c r="E42" s="725"/>
      <c r="F42" s="725"/>
      <c r="G42" s="725"/>
      <c r="H42" s="725"/>
      <c r="I42" s="725"/>
      <c r="J42" s="725"/>
      <c r="K42" s="725"/>
      <c r="L42" s="725"/>
      <c r="M42" s="725"/>
      <c r="N42" s="725"/>
      <c r="O42" s="725"/>
      <c r="P42" s="725"/>
      <c r="Q42" s="726"/>
      <c r="R42" s="768">
        <v>24022704</v>
      </c>
      <c r="S42" s="769"/>
      <c r="T42" s="769"/>
      <c r="U42" s="769"/>
      <c r="V42" s="769"/>
      <c r="W42" s="769"/>
      <c r="X42" s="769"/>
      <c r="Y42" s="777"/>
      <c r="Z42" s="778">
        <v>100</v>
      </c>
      <c r="AA42" s="778"/>
      <c r="AB42" s="778"/>
      <c r="AC42" s="778"/>
      <c r="AD42" s="779">
        <v>12107046</v>
      </c>
      <c r="AE42" s="779"/>
      <c r="AF42" s="779"/>
      <c r="AG42" s="779"/>
      <c r="AH42" s="779"/>
      <c r="AI42" s="779"/>
      <c r="AJ42" s="779"/>
      <c r="AK42" s="779"/>
      <c r="AL42" s="780">
        <v>100</v>
      </c>
      <c r="AM42" s="755"/>
      <c r="AN42" s="755"/>
      <c r="AO42" s="781"/>
      <c r="AQ42" s="782" t="s">
        <v>353</v>
      </c>
      <c r="AR42" s="783"/>
      <c r="AS42" s="783"/>
      <c r="AT42" s="783"/>
      <c r="AU42" s="783"/>
      <c r="AV42" s="783"/>
      <c r="AW42" s="783"/>
      <c r="AX42" s="783"/>
      <c r="AY42" s="784"/>
      <c r="AZ42" s="768">
        <v>1305516</v>
      </c>
      <c r="BA42" s="769"/>
      <c r="BB42" s="769"/>
      <c r="BC42" s="769"/>
      <c r="BD42" s="754"/>
      <c r="BE42" s="754"/>
      <c r="BF42" s="756"/>
      <c r="BG42" s="766"/>
      <c r="BH42" s="767"/>
      <c r="BI42" s="767"/>
      <c r="BJ42" s="767"/>
      <c r="BK42" s="767"/>
      <c r="BL42" s="237"/>
      <c r="BM42" s="709" t="s">
        <v>354</v>
      </c>
      <c r="BN42" s="709"/>
      <c r="BO42" s="709"/>
      <c r="BP42" s="709"/>
      <c r="BQ42" s="709"/>
      <c r="BR42" s="709"/>
      <c r="BS42" s="709"/>
      <c r="BT42" s="709"/>
      <c r="BU42" s="710"/>
      <c r="BV42" s="768">
        <v>387</v>
      </c>
      <c r="BW42" s="769"/>
      <c r="BX42" s="769"/>
      <c r="BY42" s="769"/>
      <c r="BZ42" s="769"/>
      <c r="CA42" s="769"/>
      <c r="CB42" s="776"/>
      <c r="CD42" s="680" t="s">
        <v>355</v>
      </c>
      <c r="CE42" s="681"/>
      <c r="CF42" s="681"/>
      <c r="CG42" s="681"/>
      <c r="CH42" s="681"/>
      <c r="CI42" s="681"/>
      <c r="CJ42" s="681"/>
      <c r="CK42" s="681"/>
      <c r="CL42" s="681"/>
      <c r="CM42" s="681"/>
      <c r="CN42" s="681"/>
      <c r="CO42" s="681"/>
      <c r="CP42" s="681"/>
      <c r="CQ42" s="682"/>
      <c r="CR42" s="683">
        <v>3763985</v>
      </c>
      <c r="CS42" s="684"/>
      <c r="CT42" s="684"/>
      <c r="CU42" s="684"/>
      <c r="CV42" s="684"/>
      <c r="CW42" s="684"/>
      <c r="CX42" s="684"/>
      <c r="CY42" s="685"/>
      <c r="CZ42" s="688">
        <v>16.5</v>
      </c>
      <c r="DA42" s="689"/>
      <c r="DB42" s="689"/>
      <c r="DC42" s="701"/>
      <c r="DD42" s="692">
        <v>500727</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356</v>
      </c>
      <c r="CE43" s="681"/>
      <c r="CF43" s="681"/>
      <c r="CG43" s="681"/>
      <c r="CH43" s="681"/>
      <c r="CI43" s="681"/>
      <c r="CJ43" s="681"/>
      <c r="CK43" s="681"/>
      <c r="CL43" s="681"/>
      <c r="CM43" s="681"/>
      <c r="CN43" s="681"/>
      <c r="CO43" s="681"/>
      <c r="CP43" s="681"/>
      <c r="CQ43" s="682"/>
      <c r="CR43" s="683">
        <v>15039</v>
      </c>
      <c r="CS43" s="719"/>
      <c r="CT43" s="719"/>
      <c r="CU43" s="719"/>
      <c r="CV43" s="719"/>
      <c r="CW43" s="719"/>
      <c r="CX43" s="719"/>
      <c r="CY43" s="720"/>
      <c r="CZ43" s="688">
        <v>0.1</v>
      </c>
      <c r="DA43" s="717"/>
      <c r="DB43" s="717"/>
      <c r="DC43" s="721"/>
      <c r="DD43" s="692">
        <v>739</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304</v>
      </c>
      <c r="CE44" s="796"/>
      <c r="CF44" s="680" t="s">
        <v>357</v>
      </c>
      <c r="CG44" s="681"/>
      <c r="CH44" s="681"/>
      <c r="CI44" s="681"/>
      <c r="CJ44" s="681"/>
      <c r="CK44" s="681"/>
      <c r="CL44" s="681"/>
      <c r="CM44" s="681"/>
      <c r="CN44" s="681"/>
      <c r="CO44" s="681"/>
      <c r="CP44" s="681"/>
      <c r="CQ44" s="682"/>
      <c r="CR44" s="683">
        <v>3706696</v>
      </c>
      <c r="CS44" s="684"/>
      <c r="CT44" s="684"/>
      <c r="CU44" s="684"/>
      <c r="CV44" s="684"/>
      <c r="CW44" s="684"/>
      <c r="CX44" s="684"/>
      <c r="CY44" s="685"/>
      <c r="CZ44" s="688">
        <v>16.3</v>
      </c>
      <c r="DA44" s="689"/>
      <c r="DB44" s="689"/>
      <c r="DC44" s="701"/>
      <c r="DD44" s="692">
        <v>488791</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358</v>
      </c>
      <c r="CG45" s="681"/>
      <c r="CH45" s="681"/>
      <c r="CI45" s="681"/>
      <c r="CJ45" s="681"/>
      <c r="CK45" s="681"/>
      <c r="CL45" s="681"/>
      <c r="CM45" s="681"/>
      <c r="CN45" s="681"/>
      <c r="CO45" s="681"/>
      <c r="CP45" s="681"/>
      <c r="CQ45" s="682"/>
      <c r="CR45" s="683">
        <v>919379</v>
      </c>
      <c r="CS45" s="719"/>
      <c r="CT45" s="719"/>
      <c r="CU45" s="719"/>
      <c r="CV45" s="719"/>
      <c r="CW45" s="719"/>
      <c r="CX45" s="719"/>
      <c r="CY45" s="720"/>
      <c r="CZ45" s="688">
        <v>4</v>
      </c>
      <c r="DA45" s="717"/>
      <c r="DB45" s="717"/>
      <c r="DC45" s="721"/>
      <c r="DD45" s="692">
        <v>84161</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360</v>
      </c>
      <c r="CG46" s="681"/>
      <c r="CH46" s="681"/>
      <c r="CI46" s="681"/>
      <c r="CJ46" s="681"/>
      <c r="CK46" s="681"/>
      <c r="CL46" s="681"/>
      <c r="CM46" s="681"/>
      <c r="CN46" s="681"/>
      <c r="CO46" s="681"/>
      <c r="CP46" s="681"/>
      <c r="CQ46" s="682"/>
      <c r="CR46" s="683">
        <v>2432166</v>
      </c>
      <c r="CS46" s="684"/>
      <c r="CT46" s="684"/>
      <c r="CU46" s="684"/>
      <c r="CV46" s="684"/>
      <c r="CW46" s="684"/>
      <c r="CX46" s="684"/>
      <c r="CY46" s="685"/>
      <c r="CZ46" s="688">
        <v>10.7</v>
      </c>
      <c r="DA46" s="689"/>
      <c r="DB46" s="689"/>
      <c r="DC46" s="701"/>
      <c r="DD46" s="692">
        <v>384052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362</v>
      </c>
      <c r="CG47" s="681"/>
      <c r="CH47" s="681"/>
      <c r="CI47" s="681"/>
      <c r="CJ47" s="681"/>
      <c r="CK47" s="681"/>
      <c r="CL47" s="681"/>
      <c r="CM47" s="681"/>
      <c r="CN47" s="681"/>
      <c r="CO47" s="681"/>
      <c r="CP47" s="681"/>
      <c r="CQ47" s="682"/>
      <c r="CR47" s="683">
        <v>57289</v>
      </c>
      <c r="CS47" s="719"/>
      <c r="CT47" s="719"/>
      <c r="CU47" s="719"/>
      <c r="CV47" s="719"/>
      <c r="CW47" s="719"/>
      <c r="CX47" s="719"/>
      <c r="CY47" s="720"/>
      <c r="CZ47" s="688">
        <v>0.3</v>
      </c>
      <c r="DA47" s="717"/>
      <c r="DB47" s="717"/>
      <c r="DC47" s="721"/>
      <c r="DD47" s="692">
        <v>11936</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363</v>
      </c>
      <c r="CD48" s="799"/>
      <c r="CE48" s="800"/>
      <c r="CF48" s="680" t="s">
        <v>364</v>
      </c>
      <c r="CG48" s="681"/>
      <c r="CH48" s="681"/>
      <c r="CI48" s="681"/>
      <c r="CJ48" s="681"/>
      <c r="CK48" s="681"/>
      <c r="CL48" s="681"/>
      <c r="CM48" s="681"/>
      <c r="CN48" s="681"/>
      <c r="CO48" s="681"/>
      <c r="CP48" s="681"/>
      <c r="CQ48" s="682"/>
      <c r="CR48" s="683" t="s">
        <v>129</v>
      </c>
      <c r="CS48" s="684"/>
      <c r="CT48" s="684"/>
      <c r="CU48" s="684"/>
      <c r="CV48" s="684"/>
      <c r="CW48" s="684"/>
      <c r="CX48" s="684"/>
      <c r="CY48" s="685"/>
      <c r="CZ48" s="688" t="s">
        <v>129</v>
      </c>
      <c r="DA48" s="689"/>
      <c r="DB48" s="689"/>
      <c r="DC48" s="701"/>
      <c r="DD48" s="692" t="s">
        <v>129</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365</v>
      </c>
      <c r="CE49" s="725"/>
      <c r="CF49" s="725"/>
      <c r="CG49" s="725"/>
      <c r="CH49" s="725"/>
      <c r="CI49" s="725"/>
      <c r="CJ49" s="725"/>
      <c r="CK49" s="725"/>
      <c r="CL49" s="725"/>
      <c r="CM49" s="725"/>
      <c r="CN49" s="725"/>
      <c r="CO49" s="725"/>
      <c r="CP49" s="725"/>
      <c r="CQ49" s="726"/>
      <c r="CR49" s="768">
        <v>22773131</v>
      </c>
      <c r="CS49" s="754"/>
      <c r="CT49" s="754"/>
      <c r="CU49" s="754"/>
      <c r="CV49" s="754"/>
      <c r="CW49" s="754"/>
      <c r="CX49" s="754"/>
      <c r="CY49" s="785"/>
      <c r="CZ49" s="780">
        <v>100</v>
      </c>
      <c r="DA49" s="786"/>
      <c r="DB49" s="786"/>
      <c r="DC49" s="787"/>
      <c r="DD49" s="788">
        <v>14627153</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a80Ik5A4eH/W7C74oekLUuq67b/hbh7xavBlZzSaM7hdLRGd4yq7sUOmD9RjPuW+sTpdpovMmsN4CPtHhLdGg==" saltValue="5KWn/2Z/yrGn5juHSwt5+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367</v>
      </c>
      <c r="DK2" s="831"/>
      <c r="DL2" s="831"/>
      <c r="DM2" s="831"/>
      <c r="DN2" s="831"/>
      <c r="DO2" s="832"/>
      <c r="DP2" s="250"/>
      <c r="DQ2" s="830" t="s">
        <v>368</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369</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371</v>
      </c>
      <c r="B5" s="825"/>
      <c r="C5" s="825"/>
      <c r="D5" s="825"/>
      <c r="E5" s="825"/>
      <c r="F5" s="825"/>
      <c r="G5" s="825"/>
      <c r="H5" s="825"/>
      <c r="I5" s="825"/>
      <c r="J5" s="825"/>
      <c r="K5" s="825"/>
      <c r="L5" s="825"/>
      <c r="M5" s="825"/>
      <c r="N5" s="825"/>
      <c r="O5" s="825"/>
      <c r="P5" s="826"/>
      <c r="Q5" s="801" t="s">
        <v>372</v>
      </c>
      <c r="R5" s="802"/>
      <c r="S5" s="802"/>
      <c r="T5" s="802"/>
      <c r="U5" s="803"/>
      <c r="V5" s="801" t="s">
        <v>373</v>
      </c>
      <c r="W5" s="802"/>
      <c r="X5" s="802"/>
      <c r="Y5" s="802"/>
      <c r="Z5" s="803"/>
      <c r="AA5" s="801" t="s">
        <v>374</v>
      </c>
      <c r="AB5" s="802"/>
      <c r="AC5" s="802"/>
      <c r="AD5" s="802"/>
      <c r="AE5" s="802"/>
      <c r="AF5" s="834" t="s">
        <v>375</v>
      </c>
      <c r="AG5" s="802"/>
      <c r="AH5" s="802"/>
      <c r="AI5" s="802"/>
      <c r="AJ5" s="813"/>
      <c r="AK5" s="802" t="s">
        <v>376</v>
      </c>
      <c r="AL5" s="802"/>
      <c r="AM5" s="802"/>
      <c r="AN5" s="802"/>
      <c r="AO5" s="803"/>
      <c r="AP5" s="801" t="s">
        <v>377</v>
      </c>
      <c r="AQ5" s="802"/>
      <c r="AR5" s="802"/>
      <c r="AS5" s="802"/>
      <c r="AT5" s="803"/>
      <c r="AU5" s="801" t="s">
        <v>378</v>
      </c>
      <c r="AV5" s="802"/>
      <c r="AW5" s="802"/>
      <c r="AX5" s="802"/>
      <c r="AY5" s="813"/>
      <c r="AZ5" s="257"/>
      <c r="BA5" s="257"/>
      <c r="BB5" s="257"/>
      <c r="BC5" s="257"/>
      <c r="BD5" s="257"/>
      <c r="BE5" s="258"/>
      <c r="BF5" s="258"/>
      <c r="BG5" s="258"/>
      <c r="BH5" s="258"/>
      <c r="BI5" s="258"/>
      <c r="BJ5" s="258"/>
      <c r="BK5" s="258"/>
      <c r="BL5" s="258"/>
      <c r="BM5" s="258"/>
      <c r="BN5" s="258"/>
      <c r="BO5" s="258"/>
      <c r="BP5" s="258"/>
      <c r="BQ5" s="824" t="s">
        <v>379</v>
      </c>
      <c r="BR5" s="825"/>
      <c r="BS5" s="825"/>
      <c r="BT5" s="825"/>
      <c r="BU5" s="825"/>
      <c r="BV5" s="825"/>
      <c r="BW5" s="825"/>
      <c r="BX5" s="825"/>
      <c r="BY5" s="825"/>
      <c r="BZ5" s="825"/>
      <c r="CA5" s="825"/>
      <c r="CB5" s="825"/>
      <c r="CC5" s="825"/>
      <c r="CD5" s="825"/>
      <c r="CE5" s="825"/>
      <c r="CF5" s="825"/>
      <c r="CG5" s="826"/>
      <c r="CH5" s="801" t="s">
        <v>380</v>
      </c>
      <c r="CI5" s="802"/>
      <c r="CJ5" s="802"/>
      <c r="CK5" s="802"/>
      <c r="CL5" s="803"/>
      <c r="CM5" s="801" t="s">
        <v>381</v>
      </c>
      <c r="CN5" s="802"/>
      <c r="CO5" s="802"/>
      <c r="CP5" s="802"/>
      <c r="CQ5" s="803"/>
      <c r="CR5" s="801" t="s">
        <v>382</v>
      </c>
      <c r="CS5" s="802"/>
      <c r="CT5" s="802"/>
      <c r="CU5" s="802"/>
      <c r="CV5" s="803"/>
      <c r="CW5" s="801" t="s">
        <v>383</v>
      </c>
      <c r="CX5" s="802"/>
      <c r="CY5" s="802"/>
      <c r="CZ5" s="802"/>
      <c r="DA5" s="803"/>
      <c r="DB5" s="801" t="s">
        <v>384</v>
      </c>
      <c r="DC5" s="802"/>
      <c r="DD5" s="802"/>
      <c r="DE5" s="802"/>
      <c r="DF5" s="803"/>
      <c r="DG5" s="807" t="s">
        <v>385</v>
      </c>
      <c r="DH5" s="808"/>
      <c r="DI5" s="808"/>
      <c r="DJ5" s="808"/>
      <c r="DK5" s="809"/>
      <c r="DL5" s="807" t="s">
        <v>386</v>
      </c>
      <c r="DM5" s="808"/>
      <c r="DN5" s="808"/>
      <c r="DO5" s="808"/>
      <c r="DP5" s="809"/>
      <c r="DQ5" s="801" t="s">
        <v>387</v>
      </c>
      <c r="DR5" s="802"/>
      <c r="DS5" s="802"/>
      <c r="DT5" s="802"/>
      <c r="DU5" s="803"/>
      <c r="DV5" s="801" t="s">
        <v>378</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388</v>
      </c>
      <c r="C7" s="816"/>
      <c r="D7" s="816"/>
      <c r="E7" s="816"/>
      <c r="F7" s="816"/>
      <c r="G7" s="816"/>
      <c r="H7" s="816"/>
      <c r="I7" s="816"/>
      <c r="J7" s="816"/>
      <c r="K7" s="816"/>
      <c r="L7" s="816"/>
      <c r="M7" s="816"/>
      <c r="N7" s="816"/>
      <c r="O7" s="816"/>
      <c r="P7" s="817"/>
      <c r="Q7" s="818">
        <v>23902</v>
      </c>
      <c r="R7" s="819"/>
      <c r="S7" s="819"/>
      <c r="T7" s="819"/>
      <c r="U7" s="819"/>
      <c r="V7" s="819">
        <v>22746</v>
      </c>
      <c r="W7" s="819"/>
      <c r="X7" s="819"/>
      <c r="Y7" s="819"/>
      <c r="Z7" s="819"/>
      <c r="AA7" s="819">
        <v>1157</v>
      </c>
      <c r="AB7" s="819"/>
      <c r="AC7" s="819"/>
      <c r="AD7" s="819"/>
      <c r="AE7" s="820"/>
      <c r="AF7" s="821">
        <v>1011</v>
      </c>
      <c r="AG7" s="822"/>
      <c r="AH7" s="822"/>
      <c r="AI7" s="822"/>
      <c r="AJ7" s="823"/>
      <c r="AK7" s="858">
        <v>1824</v>
      </c>
      <c r="AL7" s="859"/>
      <c r="AM7" s="859"/>
      <c r="AN7" s="859"/>
      <c r="AO7" s="859"/>
      <c r="AP7" s="859">
        <v>20292</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573</v>
      </c>
      <c r="BS7" s="862" t="s">
        <v>574</v>
      </c>
      <c r="BT7" s="863"/>
      <c r="BU7" s="863"/>
      <c r="BV7" s="863"/>
      <c r="BW7" s="863"/>
      <c r="BX7" s="863"/>
      <c r="BY7" s="863"/>
      <c r="BZ7" s="863"/>
      <c r="CA7" s="863"/>
      <c r="CB7" s="863"/>
      <c r="CC7" s="863"/>
      <c r="CD7" s="863"/>
      <c r="CE7" s="863"/>
      <c r="CF7" s="863"/>
      <c r="CG7" s="864"/>
      <c r="CH7" s="855">
        <v>96</v>
      </c>
      <c r="CI7" s="856"/>
      <c r="CJ7" s="856"/>
      <c r="CK7" s="856"/>
      <c r="CL7" s="857"/>
      <c r="CM7" s="855">
        <v>28988</v>
      </c>
      <c r="CN7" s="856"/>
      <c r="CO7" s="856"/>
      <c r="CP7" s="856"/>
      <c r="CQ7" s="857"/>
      <c r="CR7" s="855">
        <v>0</v>
      </c>
      <c r="CS7" s="856"/>
      <c r="CT7" s="856"/>
      <c r="CU7" s="856"/>
      <c r="CV7" s="857"/>
      <c r="CW7" s="855">
        <v>0</v>
      </c>
      <c r="CX7" s="856"/>
      <c r="CY7" s="856"/>
      <c r="CZ7" s="856"/>
      <c r="DA7" s="857"/>
      <c r="DB7" s="855">
        <v>167</v>
      </c>
      <c r="DC7" s="856"/>
      <c r="DD7" s="856"/>
      <c r="DE7" s="856"/>
      <c r="DF7" s="857"/>
      <c r="DG7" s="855">
        <v>0</v>
      </c>
      <c r="DH7" s="856"/>
      <c r="DI7" s="856"/>
      <c r="DJ7" s="856"/>
      <c r="DK7" s="857"/>
      <c r="DL7" s="855">
        <v>140</v>
      </c>
      <c r="DM7" s="856"/>
      <c r="DN7" s="856"/>
      <c r="DO7" s="856"/>
      <c r="DP7" s="857"/>
      <c r="DQ7" s="855">
        <v>14</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23902</v>
      </c>
      <c r="R23" s="878"/>
      <c r="S23" s="878"/>
      <c r="T23" s="878"/>
      <c r="U23" s="878"/>
      <c r="V23" s="878">
        <v>22746</v>
      </c>
      <c r="W23" s="878"/>
      <c r="X23" s="878"/>
      <c r="Y23" s="878"/>
      <c r="Z23" s="878"/>
      <c r="AA23" s="878">
        <v>1157</v>
      </c>
      <c r="AB23" s="878"/>
      <c r="AC23" s="878"/>
      <c r="AD23" s="878"/>
      <c r="AE23" s="879"/>
      <c r="AF23" s="880">
        <v>1011</v>
      </c>
      <c r="AG23" s="878"/>
      <c r="AH23" s="878"/>
      <c r="AI23" s="878"/>
      <c r="AJ23" s="881"/>
      <c r="AK23" s="882"/>
      <c r="AL23" s="883"/>
      <c r="AM23" s="883"/>
      <c r="AN23" s="883"/>
      <c r="AO23" s="883"/>
      <c r="AP23" s="878">
        <v>20292</v>
      </c>
      <c r="AQ23" s="878"/>
      <c r="AR23" s="878"/>
      <c r="AS23" s="878"/>
      <c r="AT23" s="878"/>
      <c r="AU23" s="884"/>
      <c r="AV23" s="884"/>
      <c r="AW23" s="884"/>
      <c r="AX23" s="884"/>
      <c r="AY23" s="885"/>
      <c r="AZ23" s="893" t="s">
        <v>129</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371</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378</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4261</v>
      </c>
      <c r="R28" s="907"/>
      <c r="S28" s="907"/>
      <c r="T28" s="907"/>
      <c r="U28" s="907"/>
      <c r="V28" s="907">
        <v>4115</v>
      </c>
      <c r="W28" s="907"/>
      <c r="X28" s="907"/>
      <c r="Y28" s="907"/>
      <c r="Z28" s="907"/>
      <c r="AA28" s="907">
        <v>146</v>
      </c>
      <c r="AB28" s="907"/>
      <c r="AC28" s="907"/>
      <c r="AD28" s="907"/>
      <c r="AE28" s="908"/>
      <c r="AF28" s="909">
        <v>146</v>
      </c>
      <c r="AG28" s="907"/>
      <c r="AH28" s="907"/>
      <c r="AI28" s="907"/>
      <c r="AJ28" s="910"/>
      <c r="AK28" s="911">
        <v>388</v>
      </c>
      <c r="AL28" s="902"/>
      <c r="AM28" s="902"/>
      <c r="AN28" s="902"/>
      <c r="AO28" s="902"/>
      <c r="AP28" s="902">
        <v>56</v>
      </c>
      <c r="AQ28" s="902"/>
      <c r="AR28" s="902"/>
      <c r="AS28" s="902"/>
      <c r="AT28" s="902"/>
      <c r="AU28" s="902">
        <v>4</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3612</v>
      </c>
      <c r="R29" s="843"/>
      <c r="S29" s="843"/>
      <c r="T29" s="843"/>
      <c r="U29" s="843"/>
      <c r="V29" s="843">
        <v>3545</v>
      </c>
      <c r="W29" s="843"/>
      <c r="X29" s="843"/>
      <c r="Y29" s="843"/>
      <c r="Z29" s="843"/>
      <c r="AA29" s="843">
        <v>67</v>
      </c>
      <c r="AB29" s="843"/>
      <c r="AC29" s="843"/>
      <c r="AD29" s="843"/>
      <c r="AE29" s="844"/>
      <c r="AF29" s="845">
        <v>67</v>
      </c>
      <c r="AG29" s="846"/>
      <c r="AH29" s="846"/>
      <c r="AI29" s="846"/>
      <c r="AJ29" s="847"/>
      <c r="AK29" s="914">
        <v>722</v>
      </c>
      <c r="AL29" s="915"/>
      <c r="AM29" s="915"/>
      <c r="AN29" s="915"/>
      <c r="AO29" s="915"/>
      <c r="AP29" s="915">
        <v>0</v>
      </c>
      <c r="AQ29" s="915"/>
      <c r="AR29" s="915"/>
      <c r="AS29" s="915"/>
      <c r="AT29" s="915"/>
      <c r="AU29" s="915">
        <v>0</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366</v>
      </c>
      <c r="R30" s="843"/>
      <c r="S30" s="843"/>
      <c r="T30" s="843"/>
      <c r="U30" s="843"/>
      <c r="V30" s="843">
        <v>365</v>
      </c>
      <c r="W30" s="843"/>
      <c r="X30" s="843"/>
      <c r="Y30" s="843"/>
      <c r="Z30" s="843"/>
      <c r="AA30" s="843">
        <v>1</v>
      </c>
      <c r="AB30" s="843"/>
      <c r="AC30" s="843"/>
      <c r="AD30" s="843"/>
      <c r="AE30" s="844"/>
      <c r="AF30" s="845">
        <v>1</v>
      </c>
      <c r="AG30" s="846"/>
      <c r="AH30" s="846"/>
      <c r="AI30" s="846"/>
      <c r="AJ30" s="847"/>
      <c r="AK30" s="914">
        <v>128</v>
      </c>
      <c r="AL30" s="915"/>
      <c r="AM30" s="915"/>
      <c r="AN30" s="915"/>
      <c r="AO30" s="915"/>
      <c r="AP30" s="915">
        <v>0</v>
      </c>
      <c r="AQ30" s="915"/>
      <c r="AR30" s="915"/>
      <c r="AS30" s="915"/>
      <c r="AT30" s="915"/>
      <c r="AU30" s="915">
        <v>0</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1288</v>
      </c>
      <c r="R31" s="843"/>
      <c r="S31" s="843"/>
      <c r="T31" s="843"/>
      <c r="U31" s="843"/>
      <c r="V31" s="843">
        <v>142</v>
      </c>
      <c r="W31" s="843"/>
      <c r="X31" s="843"/>
      <c r="Y31" s="843"/>
      <c r="Z31" s="843"/>
      <c r="AA31" s="843">
        <v>1146</v>
      </c>
      <c r="AB31" s="843"/>
      <c r="AC31" s="843"/>
      <c r="AD31" s="843"/>
      <c r="AE31" s="844"/>
      <c r="AF31" s="845">
        <v>1146</v>
      </c>
      <c r="AG31" s="846"/>
      <c r="AH31" s="846"/>
      <c r="AI31" s="846"/>
      <c r="AJ31" s="847"/>
      <c r="AK31" s="914">
        <v>347</v>
      </c>
      <c r="AL31" s="915"/>
      <c r="AM31" s="915"/>
      <c r="AN31" s="915"/>
      <c r="AO31" s="915"/>
      <c r="AP31" s="915">
        <v>4921</v>
      </c>
      <c r="AQ31" s="915"/>
      <c r="AR31" s="915"/>
      <c r="AS31" s="915"/>
      <c r="AT31" s="915"/>
      <c r="AU31" s="915">
        <v>1294</v>
      </c>
      <c r="AV31" s="915"/>
      <c r="AW31" s="915"/>
      <c r="AX31" s="915"/>
      <c r="AY31" s="915"/>
      <c r="AZ31" s="916"/>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300</v>
      </c>
      <c r="R32" s="843"/>
      <c r="S32" s="843"/>
      <c r="T32" s="843"/>
      <c r="U32" s="843"/>
      <c r="V32" s="843">
        <v>10</v>
      </c>
      <c r="W32" s="843"/>
      <c r="X32" s="843"/>
      <c r="Y32" s="843"/>
      <c r="Z32" s="843"/>
      <c r="AA32" s="843">
        <v>289</v>
      </c>
      <c r="AB32" s="843"/>
      <c r="AC32" s="843"/>
      <c r="AD32" s="843"/>
      <c r="AE32" s="844"/>
      <c r="AF32" s="845">
        <v>289</v>
      </c>
      <c r="AG32" s="846"/>
      <c r="AH32" s="846"/>
      <c r="AI32" s="846"/>
      <c r="AJ32" s="847"/>
      <c r="AK32" s="914">
        <v>0</v>
      </c>
      <c r="AL32" s="915"/>
      <c r="AM32" s="915"/>
      <c r="AN32" s="915"/>
      <c r="AO32" s="915"/>
      <c r="AP32" s="915">
        <v>191</v>
      </c>
      <c r="AQ32" s="915"/>
      <c r="AR32" s="915"/>
      <c r="AS32" s="915"/>
      <c r="AT32" s="915"/>
      <c r="AU32" s="915">
        <v>0</v>
      </c>
      <c r="AV32" s="915"/>
      <c r="AW32" s="915"/>
      <c r="AX32" s="915"/>
      <c r="AY32" s="915"/>
      <c r="AZ32" s="916"/>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408</v>
      </c>
      <c r="C33" s="840"/>
      <c r="D33" s="840"/>
      <c r="E33" s="840"/>
      <c r="F33" s="840"/>
      <c r="G33" s="840"/>
      <c r="H33" s="840"/>
      <c r="I33" s="840"/>
      <c r="J33" s="840"/>
      <c r="K33" s="840"/>
      <c r="L33" s="840"/>
      <c r="M33" s="840"/>
      <c r="N33" s="840"/>
      <c r="O33" s="840"/>
      <c r="P33" s="841"/>
      <c r="Q33" s="842">
        <v>88</v>
      </c>
      <c r="R33" s="843"/>
      <c r="S33" s="843"/>
      <c r="T33" s="843"/>
      <c r="U33" s="843"/>
      <c r="V33" s="843">
        <v>86</v>
      </c>
      <c r="W33" s="843"/>
      <c r="X33" s="843"/>
      <c r="Y33" s="843"/>
      <c r="Z33" s="843"/>
      <c r="AA33" s="843">
        <v>2</v>
      </c>
      <c r="AB33" s="843"/>
      <c r="AC33" s="843"/>
      <c r="AD33" s="843"/>
      <c r="AE33" s="844"/>
      <c r="AF33" s="845">
        <v>2</v>
      </c>
      <c r="AG33" s="846"/>
      <c r="AH33" s="846"/>
      <c r="AI33" s="846"/>
      <c r="AJ33" s="847"/>
      <c r="AK33" s="914">
        <v>39</v>
      </c>
      <c r="AL33" s="915"/>
      <c r="AM33" s="915"/>
      <c r="AN33" s="915"/>
      <c r="AO33" s="915"/>
      <c r="AP33" s="915">
        <v>83</v>
      </c>
      <c r="AQ33" s="915"/>
      <c r="AR33" s="915"/>
      <c r="AS33" s="915"/>
      <c r="AT33" s="915"/>
      <c r="AU33" s="915">
        <v>55</v>
      </c>
      <c r="AV33" s="915"/>
      <c r="AW33" s="915"/>
      <c r="AX33" s="915"/>
      <c r="AY33" s="915"/>
      <c r="AZ33" s="916"/>
      <c r="BA33" s="916"/>
      <c r="BB33" s="916"/>
      <c r="BC33" s="916"/>
      <c r="BD33" s="916"/>
      <c r="BE33" s="912" t="s">
        <v>409</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410</v>
      </c>
      <c r="C34" s="840"/>
      <c r="D34" s="840"/>
      <c r="E34" s="840"/>
      <c r="F34" s="840"/>
      <c r="G34" s="840"/>
      <c r="H34" s="840"/>
      <c r="I34" s="840"/>
      <c r="J34" s="840"/>
      <c r="K34" s="840"/>
      <c r="L34" s="840"/>
      <c r="M34" s="840"/>
      <c r="N34" s="840"/>
      <c r="O34" s="840"/>
      <c r="P34" s="841"/>
      <c r="Q34" s="842">
        <v>1411</v>
      </c>
      <c r="R34" s="843"/>
      <c r="S34" s="843"/>
      <c r="T34" s="843"/>
      <c r="U34" s="843"/>
      <c r="V34" s="843">
        <v>1186</v>
      </c>
      <c r="W34" s="843"/>
      <c r="X34" s="843"/>
      <c r="Y34" s="843"/>
      <c r="Z34" s="843"/>
      <c r="AA34" s="843">
        <v>225</v>
      </c>
      <c r="AB34" s="843"/>
      <c r="AC34" s="843"/>
      <c r="AD34" s="843"/>
      <c r="AE34" s="844"/>
      <c r="AF34" s="845">
        <v>225</v>
      </c>
      <c r="AG34" s="846"/>
      <c r="AH34" s="846"/>
      <c r="AI34" s="846"/>
      <c r="AJ34" s="847"/>
      <c r="AK34" s="914">
        <v>754</v>
      </c>
      <c r="AL34" s="915"/>
      <c r="AM34" s="915"/>
      <c r="AN34" s="915"/>
      <c r="AO34" s="915"/>
      <c r="AP34" s="915">
        <v>5360</v>
      </c>
      <c r="AQ34" s="915"/>
      <c r="AR34" s="915"/>
      <c r="AS34" s="915"/>
      <c r="AT34" s="915"/>
      <c r="AU34" s="915">
        <v>5312</v>
      </c>
      <c r="AV34" s="915"/>
      <c r="AW34" s="915"/>
      <c r="AX34" s="915"/>
      <c r="AY34" s="915"/>
      <c r="AZ34" s="916"/>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t="s">
        <v>411</v>
      </c>
      <c r="C35" s="840"/>
      <c r="D35" s="840"/>
      <c r="E35" s="840"/>
      <c r="F35" s="840"/>
      <c r="G35" s="840"/>
      <c r="H35" s="840"/>
      <c r="I35" s="840"/>
      <c r="J35" s="840"/>
      <c r="K35" s="840"/>
      <c r="L35" s="840"/>
      <c r="M35" s="840"/>
      <c r="N35" s="840"/>
      <c r="O35" s="840"/>
      <c r="P35" s="841"/>
      <c r="Q35" s="842">
        <v>123</v>
      </c>
      <c r="R35" s="843"/>
      <c r="S35" s="843"/>
      <c r="T35" s="843"/>
      <c r="U35" s="843"/>
      <c r="V35" s="843">
        <v>113</v>
      </c>
      <c r="W35" s="843"/>
      <c r="X35" s="843"/>
      <c r="Y35" s="843"/>
      <c r="Z35" s="843"/>
      <c r="AA35" s="843">
        <v>10</v>
      </c>
      <c r="AB35" s="843"/>
      <c r="AC35" s="843"/>
      <c r="AD35" s="843"/>
      <c r="AE35" s="844"/>
      <c r="AF35" s="845">
        <v>10</v>
      </c>
      <c r="AG35" s="846"/>
      <c r="AH35" s="846"/>
      <c r="AI35" s="846"/>
      <c r="AJ35" s="847"/>
      <c r="AK35" s="914">
        <v>44</v>
      </c>
      <c r="AL35" s="915"/>
      <c r="AM35" s="915"/>
      <c r="AN35" s="915"/>
      <c r="AO35" s="915"/>
      <c r="AP35" s="915">
        <v>0</v>
      </c>
      <c r="AQ35" s="915"/>
      <c r="AR35" s="915"/>
      <c r="AS35" s="915"/>
      <c r="AT35" s="915"/>
      <c r="AU35" s="915">
        <v>0</v>
      </c>
      <c r="AV35" s="915"/>
      <c r="AW35" s="915"/>
      <c r="AX35" s="915"/>
      <c r="AY35" s="915"/>
      <c r="AZ35" s="916"/>
      <c r="BA35" s="916"/>
      <c r="BB35" s="916"/>
      <c r="BC35" s="916"/>
      <c r="BD35" s="916"/>
      <c r="BE35" s="912" t="s">
        <v>412</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t="s">
        <v>413</v>
      </c>
      <c r="C36" s="840"/>
      <c r="D36" s="840"/>
      <c r="E36" s="840"/>
      <c r="F36" s="840"/>
      <c r="G36" s="840"/>
      <c r="H36" s="840"/>
      <c r="I36" s="840"/>
      <c r="J36" s="840"/>
      <c r="K36" s="840"/>
      <c r="L36" s="840"/>
      <c r="M36" s="840"/>
      <c r="N36" s="840"/>
      <c r="O36" s="840"/>
      <c r="P36" s="841"/>
      <c r="Q36" s="842">
        <v>720</v>
      </c>
      <c r="R36" s="843"/>
      <c r="S36" s="843"/>
      <c r="T36" s="843"/>
      <c r="U36" s="843"/>
      <c r="V36" s="843">
        <v>720</v>
      </c>
      <c r="W36" s="843"/>
      <c r="X36" s="843"/>
      <c r="Y36" s="843"/>
      <c r="Z36" s="843"/>
      <c r="AA36" s="843">
        <v>0</v>
      </c>
      <c r="AB36" s="843"/>
      <c r="AC36" s="843"/>
      <c r="AD36" s="843"/>
      <c r="AE36" s="844"/>
      <c r="AF36" s="845" t="s">
        <v>129</v>
      </c>
      <c r="AG36" s="846"/>
      <c r="AH36" s="846"/>
      <c r="AI36" s="846"/>
      <c r="AJ36" s="847"/>
      <c r="AK36" s="914">
        <v>230</v>
      </c>
      <c r="AL36" s="915"/>
      <c r="AM36" s="915"/>
      <c r="AN36" s="915"/>
      <c r="AO36" s="915"/>
      <c r="AP36" s="915">
        <v>1128</v>
      </c>
      <c r="AQ36" s="915"/>
      <c r="AR36" s="915"/>
      <c r="AS36" s="915"/>
      <c r="AT36" s="915"/>
      <c r="AU36" s="915">
        <v>1128</v>
      </c>
      <c r="AV36" s="915"/>
      <c r="AW36" s="915"/>
      <c r="AX36" s="915"/>
      <c r="AY36" s="915"/>
      <c r="AZ36" s="916"/>
      <c r="BA36" s="916"/>
      <c r="BB36" s="916"/>
      <c r="BC36" s="916"/>
      <c r="BD36" s="916"/>
      <c r="BE36" s="912" t="s">
        <v>409</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1885</v>
      </c>
      <c r="AG63" s="926"/>
      <c r="AH63" s="926"/>
      <c r="AI63" s="926"/>
      <c r="AJ63" s="927"/>
      <c r="AK63" s="928"/>
      <c r="AL63" s="923"/>
      <c r="AM63" s="923"/>
      <c r="AN63" s="923"/>
      <c r="AO63" s="923"/>
      <c r="AP63" s="926">
        <v>11739</v>
      </c>
      <c r="AQ63" s="926"/>
      <c r="AR63" s="926"/>
      <c r="AS63" s="926"/>
      <c r="AT63" s="926"/>
      <c r="AU63" s="926">
        <v>7793</v>
      </c>
      <c r="AV63" s="926"/>
      <c r="AW63" s="926"/>
      <c r="AX63" s="926"/>
      <c r="AY63" s="926"/>
      <c r="AZ63" s="930"/>
      <c r="BA63" s="930"/>
      <c r="BB63" s="930"/>
      <c r="BC63" s="930"/>
      <c r="BD63" s="930"/>
      <c r="BE63" s="931"/>
      <c r="BF63" s="931"/>
      <c r="BG63" s="931"/>
      <c r="BH63" s="931"/>
      <c r="BI63" s="932"/>
      <c r="BJ63" s="933" t="s">
        <v>129</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417</v>
      </c>
      <c r="B66" s="825"/>
      <c r="C66" s="825"/>
      <c r="D66" s="825"/>
      <c r="E66" s="825"/>
      <c r="F66" s="825"/>
      <c r="G66" s="825"/>
      <c r="H66" s="825"/>
      <c r="I66" s="825"/>
      <c r="J66" s="825"/>
      <c r="K66" s="825"/>
      <c r="L66" s="825"/>
      <c r="M66" s="825"/>
      <c r="N66" s="825"/>
      <c r="O66" s="825"/>
      <c r="P66" s="826"/>
      <c r="Q66" s="801" t="s">
        <v>394</v>
      </c>
      <c r="R66" s="802"/>
      <c r="S66" s="802"/>
      <c r="T66" s="802"/>
      <c r="U66" s="803"/>
      <c r="V66" s="801" t="s">
        <v>418</v>
      </c>
      <c r="W66" s="802"/>
      <c r="X66" s="802"/>
      <c r="Y66" s="802"/>
      <c r="Z66" s="803"/>
      <c r="AA66" s="801" t="s">
        <v>396</v>
      </c>
      <c r="AB66" s="802"/>
      <c r="AC66" s="802"/>
      <c r="AD66" s="802"/>
      <c r="AE66" s="803"/>
      <c r="AF66" s="936" t="s">
        <v>397</v>
      </c>
      <c r="AG66" s="897"/>
      <c r="AH66" s="897"/>
      <c r="AI66" s="897"/>
      <c r="AJ66" s="937"/>
      <c r="AK66" s="801" t="s">
        <v>419</v>
      </c>
      <c r="AL66" s="825"/>
      <c r="AM66" s="825"/>
      <c r="AN66" s="825"/>
      <c r="AO66" s="826"/>
      <c r="AP66" s="801" t="s">
        <v>399</v>
      </c>
      <c r="AQ66" s="802"/>
      <c r="AR66" s="802"/>
      <c r="AS66" s="802"/>
      <c r="AT66" s="803"/>
      <c r="AU66" s="801" t="s">
        <v>420</v>
      </c>
      <c r="AV66" s="802"/>
      <c r="AW66" s="802"/>
      <c r="AX66" s="802"/>
      <c r="AY66" s="803"/>
      <c r="AZ66" s="801" t="s">
        <v>378</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575</v>
      </c>
      <c r="C68" s="954"/>
      <c r="D68" s="954"/>
      <c r="E68" s="954"/>
      <c r="F68" s="954"/>
      <c r="G68" s="954"/>
      <c r="H68" s="954"/>
      <c r="I68" s="954"/>
      <c r="J68" s="954"/>
      <c r="K68" s="954"/>
      <c r="L68" s="954"/>
      <c r="M68" s="954"/>
      <c r="N68" s="954"/>
      <c r="O68" s="954"/>
      <c r="P68" s="955"/>
      <c r="Q68" s="956">
        <v>8794</v>
      </c>
      <c r="R68" s="950"/>
      <c r="S68" s="950"/>
      <c r="T68" s="950"/>
      <c r="U68" s="950"/>
      <c r="V68" s="950">
        <v>8256</v>
      </c>
      <c r="W68" s="950"/>
      <c r="X68" s="950"/>
      <c r="Y68" s="950"/>
      <c r="Z68" s="950"/>
      <c r="AA68" s="950">
        <v>538</v>
      </c>
      <c r="AB68" s="950"/>
      <c r="AC68" s="950"/>
      <c r="AD68" s="950"/>
      <c r="AE68" s="950"/>
      <c r="AF68" s="950">
        <v>538</v>
      </c>
      <c r="AG68" s="950"/>
      <c r="AH68" s="950"/>
      <c r="AI68" s="950"/>
      <c r="AJ68" s="950"/>
      <c r="AK68" s="950">
        <v>1022</v>
      </c>
      <c r="AL68" s="950"/>
      <c r="AM68" s="950"/>
      <c r="AN68" s="950"/>
      <c r="AO68" s="950"/>
      <c r="AP68" s="950">
        <v>0</v>
      </c>
      <c r="AQ68" s="950"/>
      <c r="AR68" s="950"/>
      <c r="AS68" s="950"/>
      <c r="AT68" s="950"/>
      <c r="AU68" s="950">
        <v>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576</v>
      </c>
      <c r="C69" s="958"/>
      <c r="D69" s="958"/>
      <c r="E69" s="958"/>
      <c r="F69" s="958"/>
      <c r="G69" s="958"/>
      <c r="H69" s="958"/>
      <c r="I69" s="958"/>
      <c r="J69" s="958"/>
      <c r="K69" s="958"/>
      <c r="L69" s="958"/>
      <c r="M69" s="958"/>
      <c r="N69" s="958"/>
      <c r="O69" s="958"/>
      <c r="P69" s="959"/>
      <c r="Q69" s="960">
        <v>49</v>
      </c>
      <c r="R69" s="915"/>
      <c r="S69" s="915"/>
      <c r="T69" s="915"/>
      <c r="U69" s="915"/>
      <c r="V69" s="915">
        <v>33</v>
      </c>
      <c r="W69" s="915"/>
      <c r="X69" s="915"/>
      <c r="Y69" s="915"/>
      <c r="Z69" s="915"/>
      <c r="AA69" s="915">
        <v>16</v>
      </c>
      <c r="AB69" s="915"/>
      <c r="AC69" s="915"/>
      <c r="AD69" s="915"/>
      <c r="AE69" s="915"/>
      <c r="AF69" s="915">
        <v>16</v>
      </c>
      <c r="AG69" s="915"/>
      <c r="AH69" s="915"/>
      <c r="AI69" s="915"/>
      <c r="AJ69" s="915"/>
      <c r="AK69" s="915">
        <v>0</v>
      </c>
      <c r="AL69" s="915"/>
      <c r="AM69" s="915"/>
      <c r="AN69" s="915"/>
      <c r="AO69" s="915"/>
      <c r="AP69" s="915">
        <v>0</v>
      </c>
      <c r="AQ69" s="915"/>
      <c r="AR69" s="915"/>
      <c r="AS69" s="915"/>
      <c r="AT69" s="915"/>
      <c r="AU69" s="915">
        <v>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577</v>
      </c>
      <c r="C70" s="958"/>
      <c r="D70" s="958"/>
      <c r="E70" s="958"/>
      <c r="F70" s="958"/>
      <c r="G70" s="958"/>
      <c r="H70" s="958"/>
      <c r="I70" s="958"/>
      <c r="J70" s="958"/>
      <c r="K70" s="958"/>
      <c r="L70" s="958"/>
      <c r="M70" s="958"/>
      <c r="N70" s="958"/>
      <c r="O70" s="958"/>
      <c r="P70" s="959"/>
      <c r="Q70" s="960">
        <v>12</v>
      </c>
      <c r="R70" s="915"/>
      <c r="S70" s="915"/>
      <c r="T70" s="915"/>
      <c r="U70" s="915"/>
      <c r="V70" s="915">
        <v>9</v>
      </c>
      <c r="W70" s="915"/>
      <c r="X70" s="915"/>
      <c r="Y70" s="915"/>
      <c r="Z70" s="915"/>
      <c r="AA70" s="915">
        <v>3</v>
      </c>
      <c r="AB70" s="915"/>
      <c r="AC70" s="915"/>
      <c r="AD70" s="915"/>
      <c r="AE70" s="915"/>
      <c r="AF70" s="915">
        <v>3</v>
      </c>
      <c r="AG70" s="915"/>
      <c r="AH70" s="915"/>
      <c r="AI70" s="915"/>
      <c r="AJ70" s="915"/>
      <c r="AK70" s="915">
        <v>0</v>
      </c>
      <c r="AL70" s="915"/>
      <c r="AM70" s="915"/>
      <c r="AN70" s="915"/>
      <c r="AO70" s="915"/>
      <c r="AP70" s="915">
        <v>0</v>
      </c>
      <c r="AQ70" s="915"/>
      <c r="AR70" s="915"/>
      <c r="AS70" s="915"/>
      <c r="AT70" s="915"/>
      <c r="AU70" s="915">
        <v>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578</v>
      </c>
      <c r="C71" s="958"/>
      <c r="D71" s="958"/>
      <c r="E71" s="958"/>
      <c r="F71" s="958"/>
      <c r="G71" s="958"/>
      <c r="H71" s="958"/>
      <c r="I71" s="958"/>
      <c r="J71" s="958"/>
      <c r="K71" s="958"/>
      <c r="L71" s="958"/>
      <c r="M71" s="958"/>
      <c r="N71" s="958"/>
      <c r="O71" s="958"/>
      <c r="P71" s="959"/>
      <c r="Q71" s="960">
        <v>2</v>
      </c>
      <c r="R71" s="915"/>
      <c r="S71" s="915"/>
      <c r="T71" s="915"/>
      <c r="U71" s="915"/>
      <c r="V71" s="915">
        <v>1</v>
      </c>
      <c r="W71" s="915"/>
      <c r="X71" s="915"/>
      <c r="Y71" s="915"/>
      <c r="Z71" s="915"/>
      <c r="AA71" s="915">
        <v>1</v>
      </c>
      <c r="AB71" s="915"/>
      <c r="AC71" s="915"/>
      <c r="AD71" s="915"/>
      <c r="AE71" s="915"/>
      <c r="AF71" s="915">
        <v>1</v>
      </c>
      <c r="AG71" s="915"/>
      <c r="AH71" s="915"/>
      <c r="AI71" s="915"/>
      <c r="AJ71" s="915"/>
      <c r="AK71" s="915">
        <v>0</v>
      </c>
      <c r="AL71" s="915"/>
      <c r="AM71" s="915"/>
      <c r="AN71" s="915"/>
      <c r="AO71" s="915"/>
      <c r="AP71" s="915">
        <v>0</v>
      </c>
      <c r="AQ71" s="915"/>
      <c r="AR71" s="915"/>
      <c r="AS71" s="915"/>
      <c r="AT71" s="915"/>
      <c r="AU71" s="915">
        <v>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579</v>
      </c>
      <c r="C72" s="958"/>
      <c r="D72" s="958"/>
      <c r="E72" s="958"/>
      <c r="F72" s="958"/>
      <c r="G72" s="958"/>
      <c r="H72" s="958"/>
      <c r="I72" s="958"/>
      <c r="J72" s="958"/>
      <c r="K72" s="958"/>
      <c r="L72" s="958"/>
      <c r="M72" s="958"/>
      <c r="N72" s="958"/>
      <c r="O72" s="958"/>
      <c r="P72" s="959"/>
      <c r="Q72" s="960">
        <v>5</v>
      </c>
      <c r="R72" s="915"/>
      <c r="S72" s="915"/>
      <c r="T72" s="915"/>
      <c r="U72" s="915"/>
      <c r="V72" s="915">
        <v>3</v>
      </c>
      <c r="W72" s="915"/>
      <c r="X72" s="915"/>
      <c r="Y72" s="915"/>
      <c r="Z72" s="915"/>
      <c r="AA72" s="915">
        <v>3</v>
      </c>
      <c r="AB72" s="915"/>
      <c r="AC72" s="915"/>
      <c r="AD72" s="915"/>
      <c r="AE72" s="915"/>
      <c r="AF72" s="915">
        <v>3</v>
      </c>
      <c r="AG72" s="915"/>
      <c r="AH72" s="915"/>
      <c r="AI72" s="915"/>
      <c r="AJ72" s="915"/>
      <c r="AK72" s="915">
        <v>0</v>
      </c>
      <c r="AL72" s="915"/>
      <c r="AM72" s="915"/>
      <c r="AN72" s="915"/>
      <c r="AO72" s="915"/>
      <c r="AP72" s="915">
        <v>0</v>
      </c>
      <c r="AQ72" s="915"/>
      <c r="AR72" s="915"/>
      <c r="AS72" s="915"/>
      <c r="AT72" s="915"/>
      <c r="AU72" s="915">
        <v>0</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580</v>
      </c>
      <c r="C73" s="958"/>
      <c r="D73" s="958"/>
      <c r="E73" s="958"/>
      <c r="F73" s="958"/>
      <c r="G73" s="958"/>
      <c r="H73" s="958"/>
      <c r="I73" s="958"/>
      <c r="J73" s="958"/>
      <c r="K73" s="958"/>
      <c r="L73" s="958"/>
      <c r="M73" s="958"/>
      <c r="N73" s="958"/>
      <c r="O73" s="958"/>
      <c r="P73" s="959"/>
      <c r="Q73" s="960">
        <v>39</v>
      </c>
      <c r="R73" s="915"/>
      <c r="S73" s="915"/>
      <c r="T73" s="915"/>
      <c r="U73" s="915"/>
      <c r="V73" s="915">
        <v>38</v>
      </c>
      <c r="W73" s="915"/>
      <c r="X73" s="915"/>
      <c r="Y73" s="915"/>
      <c r="Z73" s="915"/>
      <c r="AA73" s="915">
        <v>1</v>
      </c>
      <c r="AB73" s="915"/>
      <c r="AC73" s="915"/>
      <c r="AD73" s="915"/>
      <c r="AE73" s="915"/>
      <c r="AF73" s="915">
        <v>1</v>
      </c>
      <c r="AG73" s="915"/>
      <c r="AH73" s="915"/>
      <c r="AI73" s="915"/>
      <c r="AJ73" s="915"/>
      <c r="AK73" s="915">
        <v>5</v>
      </c>
      <c r="AL73" s="915"/>
      <c r="AM73" s="915"/>
      <c r="AN73" s="915"/>
      <c r="AO73" s="915"/>
      <c r="AP73" s="915">
        <v>0</v>
      </c>
      <c r="AQ73" s="915"/>
      <c r="AR73" s="915"/>
      <c r="AS73" s="915"/>
      <c r="AT73" s="915"/>
      <c r="AU73" s="915">
        <v>0</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587</v>
      </c>
      <c r="C74" s="958"/>
      <c r="D74" s="958"/>
      <c r="E74" s="958"/>
      <c r="F74" s="958"/>
      <c r="G74" s="958"/>
      <c r="H74" s="958"/>
      <c r="I74" s="958"/>
      <c r="J74" s="958"/>
      <c r="K74" s="958"/>
      <c r="L74" s="958"/>
      <c r="M74" s="958"/>
      <c r="N74" s="958"/>
      <c r="O74" s="958"/>
      <c r="P74" s="959"/>
      <c r="Q74" s="960">
        <v>288</v>
      </c>
      <c r="R74" s="915"/>
      <c r="S74" s="915"/>
      <c r="T74" s="915"/>
      <c r="U74" s="915"/>
      <c r="V74" s="915">
        <v>280</v>
      </c>
      <c r="W74" s="915"/>
      <c r="X74" s="915"/>
      <c r="Y74" s="915"/>
      <c r="Z74" s="915"/>
      <c r="AA74" s="915">
        <v>8</v>
      </c>
      <c r="AB74" s="915"/>
      <c r="AC74" s="915"/>
      <c r="AD74" s="915"/>
      <c r="AE74" s="915"/>
      <c r="AF74" s="915">
        <v>8</v>
      </c>
      <c r="AG74" s="915"/>
      <c r="AH74" s="915"/>
      <c r="AI74" s="915"/>
      <c r="AJ74" s="915"/>
      <c r="AK74" s="915">
        <v>22</v>
      </c>
      <c r="AL74" s="915"/>
      <c r="AM74" s="915"/>
      <c r="AN74" s="915"/>
      <c r="AO74" s="915"/>
      <c r="AP74" s="915">
        <v>0</v>
      </c>
      <c r="AQ74" s="915"/>
      <c r="AR74" s="915"/>
      <c r="AS74" s="915"/>
      <c r="AT74" s="915"/>
      <c r="AU74" s="915">
        <v>0</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581</v>
      </c>
      <c r="C75" s="958"/>
      <c r="D75" s="958"/>
      <c r="E75" s="958"/>
      <c r="F75" s="958"/>
      <c r="G75" s="958"/>
      <c r="H75" s="958"/>
      <c r="I75" s="958"/>
      <c r="J75" s="958"/>
      <c r="K75" s="958"/>
      <c r="L75" s="958"/>
      <c r="M75" s="958"/>
      <c r="N75" s="958"/>
      <c r="O75" s="958"/>
      <c r="P75" s="959"/>
      <c r="Q75" s="963">
        <v>234570</v>
      </c>
      <c r="R75" s="964"/>
      <c r="S75" s="964"/>
      <c r="T75" s="964"/>
      <c r="U75" s="914"/>
      <c r="V75" s="965">
        <v>230186</v>
      </c>
      <c r="W75" s="964"/>
      <c r="X75" s="964"/>
      <c r="Y75" s="964"/>
      <c r="Z75" s="914"/>
      <c r="AA75" s="965">
        <v>4384</v>
      </c>
      <c r="AB75" s="964"/>
      <c r="AC75" s="964"/>
      <c r="AD75" s="964"/>
      <c r="AE75" s="914"/>
      <c r="AF75" s="965">
        <v>4384</v>
      </c>
      <c r="AG75" s="964"/>
      <c r="AH75" s="964"/>
      <c r="AI75" s="964"/>
      <c r="AJ75" s="914"/>
      <c r="AK75" s="965">
        <v>38</v>
      </c>
      <c r="AL75" s="964"/>
      <c r="AM75" s="964"/>
      <c r="AN75" s="964"/>
      <c r="AO75" s="914"/>
      <c r="AP75" s="965">
        <v>0</v>
      </c>
      <c r="AQ75" s="964"/>
      <c r="AR75" s="964"/>
      <c r="AS75" s="964"/>
      <c r="AT75" s="914"/>
      <c r="AU75" s="965">
        <v>0</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4954</v>
      </c>
      <c r="AG88" s="926"/>
      <c r="AH88" s="926"/>
      <c r="AI88" s="926"/>
      <c r="AJ88" s="926"/>
      <c r="AK88" s="923"/>
      <c r="AL88" s="923"/>
      <c r="AM88" s="923"/>
      <c r="AN88" s="923"/>
      <c r="AO88" s="923"/>
      <c r="AP88" s="926">
        <v>0</v>
      </c>
      <c r="AQ88" s="926"/>
      <c r="AR88" s="926"/>
      <c r="AS88" s="926"/>
      <c r="AT88" s="926"/>
      <c r="AU88" s="926">
        <v>0</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0</v>
      </c>
      <c r="CS102" s="934"/>
      <c r="CT102" s="934"/>
      <c r="CU102" s="934"/>
      <c r="CV102" s="977"/>
      <c r="CW102" s="976">
        <v>0</v>
      </c>
      <c r="CX102" s="934"/>
      <c r="CY102" s="934"/>
      <c r="CZ102" s="934"/>
      <c r="DA102" s="977"/>
      <c r="DB102" s="976">
        <v>167</v>
      </c>
      <c r="DC102" s="934"/>
      <c r="DD102" s="934"/>
      <c r="DE102" s="934"/>
      <c r="DF102" s="977"/>
      <c r="DG102" s="976">
        <v>0</v>
      </c>
      <c r="DH102" s="934"/>
      <c r="DI102" s="934"/>
      <c r="DJ102" s="934"/>
      <c r="DK102" s="977"/>
      <c r="DL102" s="976">
        <v>140</v>
      </c>
      <c r="DM102" s="934"/>
      <c r="DN102" s="934"/>
      <c r="DO102" s="934"/>
      <c r="DP102" s="977"/>
      <c r="DQ102" s="976">
        <v>14</v>
      </c>
      <c r="DR102" s="934"/>
      <c r="DS102" s="934"/>
      <c r="DT102" s="934"/>
      <c r="DU102" s="977"/>
      <c r="DV102" s="1000">
        <v>0</v>
      </c>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308</v>
      </c>
      <c r="AG109" s="979"/>
      <c r="AH109" s="979"/>
      <c r="AI109" s="979"/>
      <c r="AJ109" s="980"/>
      <c r="AK109" s="978" t="s">
        <v>307</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308</v>
      </c>
      <c r="BW109" s="979"/>
      <c r="BX109" s="979"/>
      <c r="BY109" s="979"/>
      <c r="BZ109" s="980"/>
      <c r="CA109" s="978" t="s">
        <v>307</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308</v>
      </c>
      <c r="DM109" s="979"/>
      <c r="DN109" s="979"/>
      <c r="DO109" s="979"/>
      <c r="DP109" s="980"/>
      <c r="DQ109" s="978" t="s">
        <v>307</v>
      </c>
      <c r="DR109" s="979"/>
      <c r="DS109" s="979"/>
      <c r="DT109" s="979"/>
      <c r="DU109" s="980"/>
      <c r="DV109" s="978" t="s">
        <v>431</v>
      </c>
      <c r="DW109" s="979"/>
      <c r="DX109" s="979"/>
      <c r="DY109" s="979"/>
      <c r="DZ109" s="981"/>
    </row>
    <row r="110" spans="1:131" s="247" customFormat="1" ht="26.25" customHeight="1" x14ac:dyDescent="0.15">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2219975</v>
      </c>
      <c r="AB110" s="986"/>
      <c r="AC110" s="986"/>
      <c r="AD110" s="986"/>
      <c r="AE110" s="987"/>
      <c r="AF110" s="988">
        <v>2031872</v>
      </c>
      <c r="AG110" s="986"/>
      <c r="AH110" s="986"/>
      <c r="AI110" s="986"/>
      <c r="AJ110" s="987"/>
      <c r="AK110" s="988">
        <v>2004663</v>
      </c>
      <c r="AL110" s="986"/>
      <c r="AM110" s="986"/>
      <c r="AN110" s="986"/>
      <c r="AO110" s="987"/>
      <c r="AP110" s="989">
        <v>21.2</v>
      </c>
      <c r="AQ110" s="990"/>
      <c r="AR110" s="990"/>
      <c r="AS110" s="990"/>
      <c r="AT110" s="991"/>
      <c r="AU110" s="992" t="s">
        <v>73</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20048992</v>
      </c>
      <c r="BR110" s="1021"/>
      <c r="BS110" s="1021"/>
      <c r="BT110" s="1021"/>
      <c r="BU110" s="1021"/>
      <c r="BV110" s="1021">
        <v>19946702</v>
      </c>
      <c r="BW110" s="1021"/>
      <c r="BX110" s="1021"/>
      <c r="BY110" s="1021"/>
      <c r="BZ110" s="1021"/>
      <c r="CA110" s="1021">
        <v>20291616</v>
      </c>
      <c r="CB110" s="1021"/>
      <c r="CC110" s="1021"/>
      <c r="CD110" s="1021"/>
      <c r="CE110" s="1021"/>
      <c r="CF110" s="1035">
        <v>214.4</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129</v>
      </c>
      <c r="DH110" s="1021"/>
      <c r="DI110" s="1021"/>
      <c r="DJ110" s="1021"/>
      <c r="DK110" s="1021"/>
      <c r="DL110" s="1021" t="s">
        <v>129</v>
      </c>
      <c r="DM110" s="1021"/>
      <c r="DN110" s="1021"/>
      <c r="DO110" s="1021"/>
      <c r="DP110" s="1021"/>
      <c r="DQ110" s="1021" t="s">
        <v>437</v>
      </c>
      <c r="DR110" s="1021"/>
      <c r="DS110" s="1021"/>
      <c r="DT110" s="1021"/>
      <c r="DU110" s="1021"/>
      <c r="DV110" s="1022" t="s">
        <v>129</v>
      </c>
      <c r="DW110" s="1022"/>
      <c r="DX110" s="1022"/>
      <c r="DY110" s="1022"/>
      <c r="DZ110" s="1023"/>
    </row>
    <row r="111" spans="1:131" s="247" customFormat="1" ht="26.25" customHeight="1" x14ac:dyDescent="0.15">
      <c r="A111" s="1024" t="s">
        <v>438</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437</v>
      </c>
      <c r="AB111" s="1028"/>
      <c r="AC111" s="1028"/>
      <c r="AD111" s="1028"/>
      <c r="AE111" s="1029"/>
      <c r="AF111" s="1030" t="s">
        <v>437</v>
      </c>
      <c r="AG111" s="1028"/>
      <c r="AH111" s="1028"/>
      <c r="AI111" s="1028"/>
      <c r="AJ111" s="1029"/>
      <c r="AK111" s="1030" t="s">
        <v>439</v>
      </c>
      <c r="AL111" s="1028"/>
      <c r="AM111" s="1028"/>
      <c r="AN111" s="1028"/>
      <c r="AO111" s="1029"/>
      <c r="AP111" s="1031" t="s">
        <v>129</v>
      </c>
      <c r="AQ111" s="1032"/>
      <c r="AR111" s="1032"/>
      <c r="AS111" s="1032"/>
      <c r="AT111" s="1033"/>
      <c r="AU111" s="994"/>
      <c r="AV111" s="995"/>
      <c r="AW111" s="995"/>
      <c r="AX111" s="995"/>
      <c r="AY111" s="995"/>
      <c r="AZ111" s="1043" t="s">
        <v>440</v>
      </c>
      <c r="BA111" s="1044"/>
      <c r="BB111" s="1044"/>
      <c r="BC111" s="1044"/>
      <c r="BD111" s="1044"/>
      <c r="BE111" s="1044"/>
      <c r="BF111" s="1044"/>
      <c r="BG111" s="1044"/>
      <c r="BH111" s="1044"/>
      <c r="BI111" s="1044"/>
      <c r="BJ111" s="1044"/>
      <c r="BK111" s="1044"/>
      <c r="BL111" s="1044"/>
      <c r="BM111" s="1044"/>
      <c r="BN111" s="1044"/>
      <c r="BO111" s="1044"/>
      <c r="BP111" s="1045"/>
      <c r="BQ111" s="1013">
        <v>10608</v>
      </c>
      <c r="BR111" s="1014"/>
      <c r="BS111" s="1014"/>
      <c r="BT111" s="1014"/>
      <c r="BU111" s="1014"/>
      <c r="BV111" s="1014">
        <v>5304</v>
      </c>
      <c r="BW111" s="1014"/>
      <c r="BX111" s="1014"/>
      <c r="BY111" s="1014"/>
      <c r="BZ111" s="1014"/>
      <c r="CA111" s="1014" t="s">
        <v>437</v>
      </c>
      <c r="CB111" s="1014"/>
      <c r="CC111" s="1014"/>
      <c r="CD111" s="1014"/>
      <c r="CE111" s="1014"/>
      <c r="CF111" s="1008" t="s">
        <v>129</v>
      </c>
      <c r="CG111" s="1009"/>
      <c r="CH111" s="1009"/>
      <c r="CI111" s="1009"/>
      <c r="CJ111" s="1009"/>
      <c r="CK111" s="1039"/>
      <c r="CL111" s="1040"/>
      <c r="CM111" s="1010" t="s">
        <v>441</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129</v>
      </c>
      <c r="DH111" s="1014"/>
      <c r="DI111" s="1014"/>
      <c r="DJ111" s="1014"/>
      <c r="DK111" s="1014"/>
      <c r="DL111" s="1014" t="s">
        <v>442</v>
      </c>
      <c r="DM111" s="1014"/>
      <c r="DN111" s="1014"/>
      <c r="DO111" s="1014"/>
      <c r="DP111" s="1014"/>
      <c r="DQ111" s="1014" t="s">
        <v>437</v>
      </c>
      <c r="DR111" s="1014"/>
      <c r="DS111" s="1014"/>
      <c r="DT111" s="1014"/>
      <c r="DU111" s="1014"/>
      <c r="DV111" s="1015" t="s">
        <v>437</v>
      </c>
      <c r="DW111" s="1015"/>
      <c r="DX111" s="1015"/>
      <c r="DY111" s="1015"/>
      <c r="DZ111" s="1016"/>
    </row>
    <row r="112" spans="1:131" s="247" customFormat="1" ht="26.25" customHeight="1" x14ac:dyDescent="0.15">
      <c r="A112" s="1046" t="s">
        <v>443</v>
      </c>
      <c r="B112" s="1047"/>
      <c r="C112" s="1044" t="s">
        <v>444</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442</v>
      </c>
      <c r="AB112" s="1053"/>
      <c r="AC112" s="1053"/>
      <c r="AD112" s="1053"/>
      <c r="AE112" s="1054"/>
      <c r="AF112" s="1055" t="s">
        <v>442</v>
      </c>
      <c r="AG112" s="1053"/>
      <c r="AH112" s="1053"/>
      <c r="AI112" s="1053"/>
      <c r="AJ112" s="1054"/>
      <c r="AK112" s="1055" t="s">
        <v>129</v>
      </c>
      <c r="AL112" s="1053"/>
      <c r="AM112" s="1053"/>
      <c r="AN112" s="1053"/>
      <c r="AO112" s="1054"/>
      <c r="AP112" s="1056" t="s">
        <v>442</v>
      </c>
      <c r="AQ112" s="1057"/>
      <c r="AR112" s="1057"/>
      <c r="AS112" s="1057"/>
      <c r="AT112" s="1058"/>
      <c r="AU112" s="994"/>
      <c r="AV112" s="995"/>
      <c r="AW112" s="995"/>
      <c r="AX112" s="995"/>
      <c r="AY112" s="995"/>
      <c r="AZ112" s="1043" t="s">
        <v>445</v>
      </c>
      <c r="BA112" s="1044"/>
      <c r="BB112" s="1044"/>
      <c r="BC112" s="1044"/>
      <c r="BD112" s="1044"/>
      <c r="BE112" s="1044"/>
      <c r="BF112" s="1044"/>
      <c r="BG112" s="1044"/>
      <c r="BH112" s="1044"/>
      <c r="BI112" s="1044"/>
      <c r="BJ112" s="1044"/>
      <c r="BK112" s="1044"/>
      <c r="BL112" s="1044"/>
      <c r="BM112" s="1044"/>
      <c r="BN112" s="1044"/>
      <c r="BO112" s="1044"/>
      <c r="BP112" s="1045"/>
      <c r="BQ112" s="1013">
        <v>6653665</v>
      </c>
      <c r="BR112" s="1014"/>
      <c r="BS112" s="1014"/>
      <c r="BT112" s="1014"/>
      <c r="BU112" s="1014"/>
      <c r="BV112" s="1014">
        <v>6927685</v>
      </c>
      <c r="BW112" s="1014"/>
      <c r="BX112" s="1014"/>
      <c r="BY112" s="1014"/>
      <c r="BZ112" s="1014"/>
      <c r="CA112" s="1014">
        <v>7792639</v>
      </c>
      <c r="CB112" s="1014"/>
      <c r="CC112" s="1014"/>
      <c r="CD112" s="1014"/>
      <c r="CE112" s="1014"/>
      <c r="CF112" s="1008">
        <v>82.3</v>
      </c>
      <c r="CG112" s="1009"/>
      <c r="CH112" s="1009"/>
      <c r="CI112" s="1009"/>
      <c r="CJ112" s="1009"/>
      <c r="CK112" s="1039"/>
      <c r="CL112" s="1040"/>
      <c r="CM112" s="1010" t="s">
        <v>446</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439</v>
      </c>
      <c r="DH112" s="1014"/>
      <c r="DI112" s="1014"/>
      <c r="DJ112" s="1014"/>
      <c r="DK112" s="1014"/>
      <c r="DL112" s="1014" t="s">
        <v>437</v>
      </c>
      <c r="DM112" s="1014"/>
      <c r="DN112" s="1014"/>
      <c r="DO112" s="1014"/>
      <c r="DP112" s="1014"/>
      <c r="DQ112" s="1014" t="s">
        <v>129</v>
      </c>
      <c r="DR112" s="1014"/>
      <c r="DS112" s="1014"/>
      <c r="DT112" s="1014"/>
      <c r="DU112" s="1014"/>
      <c r="DV112" s="1015" t="s">
        <v>129</v>
      </c>
      <c r="DW112" s="1015"/>
      <c r="DX112" s="1015"/>
      <c r="DY112" s="1015"/>
      <c r="DZ112" s="1016"/>
    </row>
    <row r="113" spans="1:130" s="247" customFormat="1" ht="26.25" customHeight="1" x14ac:dyDescent="0.15">
      <c r="A113" s="1048"/>
      <c r="B113" s="1049"/>
      <c r="C113" s="1044" t="s">
        <v>447</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706765</v>
      </c>
      <c r="AB113" s="1028"/>
      <c r="AC113" s="1028"/>
      <c r="AD113" s="1028"/>
      <c r="AE113" s="1029"/>
      <c r="AF113" s="1030">
        <v>719702</v>
      </c>
      <c r="AG113" s="1028"/>
      <c r="AH113" s="1028"/>
      <c r="AI113" s="1028"/>
      <c r="AJ113" s="1029"/>
      <c r="AK113" s="1030">
        <v>723332</v>
      </c>
      <c r="AL113" s="1028"/>
      <c r="AM113" s="1028"/>
      <c r="AN113" s="1028"/>
      <c r="AO113" s="1029"/>
      <c r="AP113" s="1031">
        <v>7.6</v>
      </c>
      <c r="AQ113" s="1032"/>
      <c r="AR113" s="1032"/>
      <c r="AS113" s="1032"/>
      <c r="AT113" s="1033"/>
      <c r="AU113" s="994"/>
      <c r="AV113" s="995"/>
      <c r="AW113" s="995"/>
      <c r="AX113" s="995"/>
      <c r="AY113" s="995"/>
      <c r="AZ113" s="1043" t="s">
        <v>448</v>
      </c>
      <c r="BA113" s="1044"/>
      <c r="BB113" s="1044"/>
      <c r="BC113" s="1044"/>
      <c r="BD113" s="1044"/>
      <c r="BE113" s="1044"/>
      <c r="BF113" s="1044"/>
      <c r="BG113" s="1044"/>
      <c r="BH113" s="1044"/>
      <c r="BI113" s="1044"/>
      <c r="BJ113" s="1044"/>
      <c r="BK113" s="1044"/>
      <c r="BL113" s="1044"/>
      <c r="BM113" s="1044"/>
      <c r="BN113" s="1044"/>
      <c r="BO113" s="1044"/>
      <c r="BP113" s="1045"/>
      <c r="BQ113" s="1013" t="s">
        <v>442</v>
      </c>
      <c r="BR113" s="1014"/>
      <c r="BS113" s="1014"/>
      <c r="BT113" s="1014"/>
      <c r="BU113" s="1014"/>
      <c r="BV113" s="1014" t="s">
        <v>129</v>
      </c>
      <c r="BW113" s="1014"/>
      <c r="BX113" s="1014"/>
      <c r="BY113" s="1014"/>
      <c r="BZ113" s="1014"/>
      <c r="CA113" s="1014" t="s">
        <v>129</v>
      </c>
      <c r="CB113" s="1014"/>
      <c r="CC113" s="1014"/>
      <c r="CD113" s="1014"/>
      <c r="CE113" s="1014"/>
      <c r="CF113" s="1008" t="s">
        <v>129</v>
      </c>
      <c r="CG113" s="1009"/>
      <c r="CH113" s="1009"/>
      <c r="CI113" s="1009"/>
      <c r="CJ113" s="1009"/>
      <c r="CK113" s="1039"/>
      <c r="CL113" s="1040"/>
      <c r="CM113" s="1010" t="s">
        <v>449</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437</v>
      </c>
      <c r="DH113" s="1053"/>
      <c r="DI113" s="1053"/>
      <c r="DJ113" s="1053"/>
      <c r="DK113" s="1054"/>
      <c r="DL113" s="1055" t="s">
        <v>442</v>
      </c>
      <c r="DM113" s="1053"/>
      <c r="DN113" s="1053"/>
      <c r="DO113" s="1053"/>
      <c r="DP113" s="1054"/>
      <c r="DQ113" s="1055" t="s">
        <v>442</v>
      </c>
      <c r="DR113" s="1053"/>
      <c r="DS113" s="1053"/>
      <c r="DT113" s="1053"/>
      <c r="DU113" s="1054"/>
      <c r="DV113" s="1056" t="s">
        <v>442</v>
      </c>
      <c r="DW113" s="1057"/>
      <c r="DX113" s="1057"/>
      <c r="DY113" s="1057"/>
      <c r="DZ113" s="1058"/>
    </row>
    <row r="114" spans="1:130" s="247" customFormat="1" ht="26.25" customHeight="1" x14ac:dyDescent="0.15">
      <c r="A114" s="1048"/>
      <c r="B114" s="1049"/>
      <c r="C114" s="1044" t="s">
        <v>450</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437</v>
      </c>
      <c r="AB114" s="1053"/>
      <c r="AC114" s="1053"/>
      <c r="AD114" s="1053"/>
      <c r="AE114" s="1054"/>
      <c r="AF114" s="1055" t="s">
        <v>442</v>
      </c>
      <c r="AG114" s="1053"/>
      <c r="AH114" s="1053"/>
      <c r="AI114" s="1053"/>
      <c r="AJ114" s="1054"/>
      <c r="AK114" s="1055" t="s">
        <v>442</v>
      </c>
      <c r="AL114" s="1053"/>
      <c r="AM114" s="1053"/>
      <c r="AN114" s="1053"/>
      <c r="AO114" s="1054"/>
      <c r="AP114" s="1056" t="s">
        <v>129</v>
      </c>
      <c r="AQ114" s="1057"/>
      <c r="AR114" s="1057"/>
      <c r="AS114" s="1057"/>
      <c r="AT114" s="1058"/>
      <c r="AU114" s="994"/>
      <c r="AV114" s="995"/>
      <c r="AW114" s="995"/>
      <c r="AX114" s="995"/>
      <c r="AY114" s="995"/>
      <c r="AZ114" s="1043" t="s">
        <v>451</v>
      </c>
      <c r="BA114" s="1044"/>
      <c r="BB114" s="1044"/>
      <c r="BC114" s="1044"/>
      <c r="BD114" s="1044"/>
      <c r="BE114" s="1044"/>
      <c r="BF114" s="1044"/>
      <c r="BG114" s="1044"/>
      <c r="BH114" s="1044"/>
      <c r="BI114" s="1044"/>
      <c r="BJ114" s="1044"/>
      <c r="BK114" s="1044"/>
      <c r="BL114" s="1044"/>
      <c r="BM114" s="1044"/>
      <c r="BN114" s="1044"/>
      <c r="BO114" s="1044"/>
      <c r="BP114" s="1045"/>
      <c r="BQ114" s="1013">
        <v>3522238</v>
      </c>
      <c r="BR114" s="1014"/>
      <c r="BS114" s="1014"/>
      <c r="BT114" s="1014"/>
      <c r="BU114" s="1014"/>
      <c r="BV114" s="1014">
        <v>3433877</v>
      </c>
      <c r="BW114" s="1014"/>
      <c r="BX114" s="1014"/>
      <c r="BY114" s="1014"/>
      <c r="BZ114" s="1014"/>
      <c r="CA114" s="1014">
        <v>3484862</v>
      </c>
      <c r="CB114" s="1014"/>
      <c r="CC114" s="1014"/>
      <c r="CD114" s="1014"/>
      <c r="CE114" s="1014"/>
      <c r="CF114" s="1008">
        <v>36.799999999999997</v>
      </c>
      <c r="CG114" s="1009"/>
      <c r="CH114" s="1009"/>
      <c r="CI114" s="1009"/>
      <c r="CJ114" s="1009"/>
      <c r="CK114" s="1039"/>
      <c r="CL114" s="1040"/>
      <c r="CM114" s="1010" t="s">
        <v>452</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442</v>
      </c>
      <c r="DH114" s="1053"/>
      <c r="DI114" s="1053"/>
      <c r="DJ114" s="1053"/>
      <c r="DK114" s="1054"/>
      <c r="DL114" s="1055" t="s">
        <v>129</v>
      </c>
      <c r="DM114" s="1053"/>
      <c r="DN114" s="1053"/>
      <c r="DO114" s="1053"/>
      <c r="DP114" s="1054"/>
      <c r="DQ114" s="1055" t="s">
        <v>129</v>
      </c>
      <c r="DR114" s="1053"/>
      <c r="DS114" s="1053"/>
      <c r="DT114" s="1053"/>
      <c r="DU114" s="1054"/>
      <c r="DV114" s="1056" t="s">
        <v>129</v>
      </c>
      <c r="DW114" s="1057"/>
      <c r="DX114" s="1057"/>
      <c r="DY114" s="1057"/>
      <c r="DZ114" s="1058"/>
    </row>
    <row r="115" spans="1:130" s="247" customFormat="1" ht="26.25" customHeight="1" x14ac:dyDescent="0.15">
      <c r="A115" s="1048"/>
      <c r="B115" s="1049"/>
      <c r="C115" s="1044" t="s">
        <v>453</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341</v>
      </c>
      <c r="AB115" s="1028"/>
      <c r="AC115" s="1028"/>
      <c r="AD115" s="1028"/>
      <c r="AE115" s="1029"/>
      <c r="AF115" s="1030">
        <v>148</v>
      </c>
      <c r="AG115" s="1028"/>
      <c r="AH115" s="1028"/>
      <c r="AI115" s="1028"/>
      <c r="AJ115" s="1029"/>
      <c r="AK115" s="1030">
        <v>93</v>
      </c>
      <c r="AL115" s="1028"/>
      <c r="AM115" s="1028"/>
      <c r="AN115" s="1028"/>
      <c r="AO115" s="1029"/>
      <c r="AP115" s="1031">
        <v>0</v>
      </c>
      <c r="AQ115" s="1032"/>
      <c r="AR115" s="1032"/>
      <c r="AS115" s="1032"/>
      <c r="AT115" s="1033"/>
      <c r="AU115" s="994"/>
      <c r="AV115" s="995"/>
      <c r="AW115" s="995"/>
      <c r="AX115" s="995"/>
      <c r="AY115" s="995"/>
      <c r="AZ115" s="1043" t="s">
        <v>454</v>
      </c>
      <c r="BA115" s="1044"/>
      <c r="BB115" s="1044"/>
      <c r="BC115" s="1044"/>
      <c r="BD115" s="1044"/>
      <c r="BE115" s="1044"/>
      <c r="BF115" s="1044"/>
      <c r="BG115" s="1044"/>
      <c r="BH115" s="1044"/>
      <c r="BI115" s="1044"/>
      <c r="BJ115" s="1044"/>
      <c r="BK115" s="1044"/>
      <c r="BL115" s="1044"/>
      <c r="BM115" s="1044"/>
      <c r="BN115" s="1044"/>
      <c r="BO115" s="1044"/>
      <c r="BP115" s="1045"/>
      <c r="BQ115" s="1013">
        <v>16349</v>
      </c>
      <c r="BR115" s="1014"/>
      <c r="BS115" s="1014"/>
      <c r="BT115" s="1014"/>
      <c r="BU115" s="1014"/>
      <c r="BV115" s="1014">
        <v>15135</v>
      </c>
      <c r="BW115" s="1014"/>
      <c r="BX115" s="1014"/>
      <c r="BY115" s="1014"/>
      <c r="BZ115" s="1014"/>
      <c r="CA115" s="1014">
        <v>14022</v>
      </c>
      <c r="CB115" s="1014"/>
      <c r="CC115" s="1014"/>
      <c r="CD115" s="1014"/>
      <c r="CE115" s="1014"/>
      <c r="CF115" s="1008">
        <v>0.1</v>
      </c>
      <c r="CG115" s="1009"/>
      <c r="CH115" s="1009"/>
      <c r="CI115" s="1009"/>
      <c r="CJ115" s="1009"/>
      <c r="CK115" s="1039"/>
      <c r="CL115" s="1040"/>
      <c r="CM115" s="1043" t="s">
        <v>455</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437</v>
      </c>
      <c r="DH115" s="1053"/>
      <c r="DI115" s="1053"/>
      <c r="DJ115" s="1053"/>
      <c r="DK115" s="1054"/>
      <c r="DL115" s="1055" t="s">
        <v>439</v>
      </c>
      <c r="DM115" s="1053"/>
      <c r="DN115" s="1053"/>
      <c r="DO115" s="1053"/>
      <c r="DP115" s="1054"/>
      <c r="DQ115" s="1055" t="s">
        <v>442</v>
      </c>
      <c r="DR115" s="1053"/>
      <c r="DS115" s="1053"/>
      <c r="DT115" s="1053"/>
      <c r="DU115" s="1054"/>
      <c r="DV115" s="1056" t="s">
        <v>129</v>
      </c>
      <c r="DW115" s="1057"/>
      <c r="DX115" s="1057"/>
      <c r="DY115" s="1057"/>
      <c r="DZ115" s="1058"/>
    </row>
    <row r="116" spans="1:130" s="247" customFormat="1" ht="26.25" customHeight="1" x14ac:dyDescent="0.15">
      <c r="A116" s="1050"/>
      <c r="B116" s="1051"/>
      <c r="C116" s="1059" t="s">
        <v>456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43</v>
      </c>
      <c r="AB116" s="1053"/>
      <c r="AC116" s="1053"/>
      <c r="AD116" s="1053"/>
      <c r="AE116" s="1054"/>
      <c r="AF116" s="1055">
        <v>56</v>
      </c>
      <c r="AG116" s="1053"/>
      <c r="AH116" s="1053"/>
      <c r="AI116" s="1053"/>
      <c r="AJ116" s="1054"/>
      <c r="AK116" s="1055">
        <v>107</v>
      </c>
      <c r="AL116" s="1053"/>
      <c r="AM116" s="1053"/>
      <c r="AN116" s="1053"/>
      <c r="AO116" s="1054"/>
      <c r="AP116" s="1056">
        <v>0</v>
      </c>
      <c r="AQ116" s="1057"/>
      <c r="AR116" s="1057"/>
      <c r="AS116" s="1057"/>
      <c r="AT116" s="1058"/>
      <c r="AU116" s="994"/>
      <c r="AV116" s="995"/>
      <c r="AW116" s="995"/>
      <c r="AX116" s="995"/>
      <c r="AY116" s="995"/>
      <c r="AZ116" s="1061" t="s">
        <v>457</v>
      </c>
      <c r="BA116" s="1062"/>
      <c r="BB116" s="1062"/>
      <c r="BC116" s="1062"/>
      <c r="BD116" s="1062"/>
      <c r="BE116" s="1062"/>
      <c r="BF116" s="1062"/>
      <c r="BG116" s="1062"/>
      <c r="BH116" s="1062"/>
      <c r="BI116" s="1062"/>
      <c r="BJ116" s="1062"/>
      <c r="BK116" s="1062"/>
      <c r="BL116" s="1062"/>
      <c r="BM116" s="1062"/>
      <c r="BN116" s="1062"/>
      <c r="BO116" s="1062"/>
      <c r="BP116" s="1063"/>
      <c r="BQ116" s="1013" t="s">
        <v>442</v>
      </c>
      <c r="BR116" s="1014"/>
      <c r="BS116" s="1014"/>
      <c r="BT116" s="1014"/>
      <c r="BU116" s="1014"/>
      <c r="BV116" s="1014" t="s">
        <v>129</v>
      </c>
      <c r="BW116" s="1014"/>
      <c r="BX116" s="1014"/>
      <c r="BY116" s="1014"/>
      <c r="BZ116" s="1014"/>
      <c r="CA116" s="1014" t="s">
        <v>129</v>
      </c>
      <c r="CB116" s="1014"/>
      <c r="CC116" s="1014"/>
      <c r="CD116" s="1014"/>
      <c r="CE116" s="1014"/>
      <c r="CF116" s="1008" t="s">
        <v>437</v>
      </c>
      <c r="CG116" s="1009"/>
      <c r="CH116" s="1009"/>
      <c r="CI116" s="1009"/>
      <c r="CJ116" s="1009"/>
      <c r="CK116" s="1039"/>
      <c r="CL116" s="1040"/>
      <c r="CM116" s="1010" t="s">
        <v>458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129</v>
      </c>
      <c r="DH116" s="1053"/>
      <c r="DI116" s="1053"/>
      <c r="DJ116" s="1053"/>
      <c r="DK116" s="1054"/>
      <c r="DL116" s="1055" t="s">
        <v>129</v>
      </c>
      <c r="DM116" s="1053"/>
      <c r="DN116" s="1053"/>
      <c r="DO116" s="1053"/>
      <c r="DP116" s="1054"/>
      <c r="DQ116" s="1055" t="s">
        <v>439</v>
      </c>
      <c r="DR116" s="1053"/>
      <c r="DS116" s="1053"/>
      <c r="DT116" s="1053"/>
      <c r="DU116" s="1054"/>
      <c r="DV116" s="1056" t="s">
        <v>439</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459</v>
      </c>
      <c r="Z117" s="980"/>
      <c r="AA117" s="1070">
        <v>2927124</v>
      </c>
      <c r="AB117" s="1071"/>
      <c r="AC117" s="1071"/>
      <c r="AD117" s="1071"/>
      <c r="AE117" s="1072"/>
      <c r="AF117" s="1073">
        <v>2751778</v>
      </c>
      <c r="AG117" s="1071"/>
      <c r="AH117" s="1071"/>
      <c r="AI117" s="1071"/>
      <c r="AJ117" s="1072"/>
      <c r="AK117" s="1073">
        <v>2728195</v>
      </c>
      <c r="AL117" s="1071"/>
      <c r="AM117" s="1071"/>
      <c r="AN117" s="1071"/>
      <c r="AO117" s="1072"/>
      <c r="AP117" s="1074"/>
      <c r="AQ117" s="1075"/>
      <c r="AR117" s="1075"/>
      <c r="AS117" s="1075"/>
      <c r="AT117" s="1076"/>
      <c r="AU117" s="994"/>
      <c r="AV117" s="995"/>
      <c r="AW117" s="995"/>
      <c r="AX117" s="995"/>
      <c r="AY117" s="995"/>
      <c r="AZ117" s="1061" t="s">
        <v>460</v>
      </c>
      <c r="BA117" s="1062"/>
      <c r="BB117" s="1062"/>
      <c r="BC117" s="1062"/>
      <c r="BD117" s="1062"/>
      <c r="BE117" s="1062"/>
      <c r="BF117" s="1062"/>
      <c r="BG117" s="1062"/>
      <c r="BH117" s="1062"/>
      <c r="BI117" s="1062"/>
      <c r="BJ117" s="1062"/>
      <c r="BK117" s="1062"/>
      <c r="BL117" s="1062"/>
      <c r="BM117" s="1062"/>
      <c r="BN117" s="1062"/>
      <c r="BO117" s="1062"/>
      <c r="BP117" s="1063"/>
      <c r="BQ117" s="1013" t="s">
        <v>129</v>
      </c>
      <c r="BR117" s="1014"/>
      <c r="BS117" s="1014"/>
      <c r="BT117" s="1014"/>
      <c r="BU117" s="1014"/>
      <c r="BV117" s="1014" t="s">
        <v>129</v>
      </c>
      <c r="BW117" s="1014"/>
      <c r="BX117" s="1014"/>
      <c r="BY117" s="1014"/>
      <c r="BZ117" s="1014"/>
      <c r="CA117" s="1014" t="s">
        <v>129</v>
      </c>
      <c r="CB117" s="1014"/>
      <c r="CC117" s="1014"/>
      <c r="CD117" s="1014"/>
      <c r="CE117" s="1014"/>
      <c r="CF117" s="1008" t="s">
        <v>129</v>
      </c>
      <c r="CG117" s="1009"/>
      <c r="CH117" s="1009"/>
      <c r="CI117" s="1009"/>
      <c r="CJ117" s="1009"/>
      <c r="CK117" s="1039"/>
      <c r="CL117" s="1040"/>
      <c r="CM117" s="1010" t="s">
        <v>461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129</v>
      </c>
      <c r="DH117" s="1053"/>
      <c r="DI117" s="1053"/>
      <c r="DJ117" s="1053"/>
      <c r="DK117" s="1054"/>
      <c r="DL117" s="1055" t="s">
        <v>129</v>
      </c>
      <c r="DM117" s="1053"/>
      <c r="DN117" s="1053"/>
      <c r="DO117" s="1053"/>
      <c r="DP117" s="1054"/>
      <c r="DQ117" s="1055" t="s">
        <v>129</v>
      </c>
      <c r="DR117" s="1053"/>
      <c r="DS117" s="1053"/>
      <c r="DT117" s="1053"/>
      <c r="DU117" s="1054"/>
      <c r="DV117" s="1056" t="s">
        <v>129</v>
      </c>
      <c r="DW117" s="1057"/>
      <c r="DX117" s="1057"/>
      <c r="DY117" s="1057"/>
      <c r="DZ117" s="1058"/>
    </row>
    <row r="118" spans="1:130" s="247" customFormat="1" ht="26.25" customHeight="1" x14ac:dyDescent="0.15">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308</v>
      </c>
      <c r="AG118" s="979"/>
      <c r="AH118" s="979"/>
      <c r="AI118" s="979"/>
      <c r="AJ118" s="980"/>
      <c r="AK118" s="978" t="s">
        <v>307</v>
      </c>
      <c r="AL118" s="979"/>
      <c r="AM118" s="979"/>
      <c r="AN118" s="979"/>
      <c r="AO118" s="980"/>
      <c r="AP118" s="1065" t="s">
        <v>431</v>
      </c>
      <c r="AQ118" s="1066"/>
      <c r="AR118" s="1066"/>
      <c r="AS118" s="1066"/>
      <c r="AT118" s="1067"/>
      <c r="AU118" s="994"/>
      <c r="AV118" s="995"/>
      <c r="AW118" s="995"/>
      <c r="AX118" s="995"/>
      <c r="AY118" s="995"/>
      <c r="AZ118" s="1068" t="s">
        <v>462</v>
      </c>
      <c r="BA118" s="1059"/>
      <c r="BB118" s="1059"/>
      <c r="BC118" s="1059"/>
      <c r="BD118" s="1059"/>
      <c r="BE118" s="1059"/>
      <c r="BF118" s="1059"/>
      <c r="BG118" s="1059"/>
      <c r="BH118" s="1059"/>
      <c r="BI118" s="1059"/>
      <c r="BJ118" s="1059"/>
      <c r="BK118" s="1059"/>
      <c r="BL118" s="1059"/>
      <c r="BM118" s="1059"/>
      <c r="BN118" s="1059"/>
      <c r="BO118" s="1059"/>
      <c r="BP118" s="1060"/>
      <c r="BQ118" s="1091" t="s">
        <v>129</v>
      </c>
      <c r="BR118" s="1092"/>
      <c r="BS118" s="1092"/>
      <c r="BT118" s="1092"/>
      <c r="BU118" s="1092"/>
      <c r="BV118" s="1092" t="s">
        <v>129</v>
      </c>
      <c r="BW118" s="1092"/>
      <c r="BX118" s="1092"/>
      <c r="BY118" s="1092"/>
      <c r="BZ118" s="1092"/>
      <c r="CA118" s="1092" t="s">
        <v>129</v>
      </c>
      <c r="CB118" s="1092"/>
      <c r="CC118" s="1092"/>
      <c r="CD118" s="1092"/>
      <c r="CE118" s="1092"/>
      <c r="CF118" s="1008" t="s">
        <v>129</v>
      </c>
      <c r="CG118" s="1009"/>
      <c r="CH118" s="1009"/>
      <c r="CI118" s="1009"/>
      <c r="CJ118" s="1009"/>
      <c r="CK118" s="1039"/>
      <c r="CL118" s="1040"/>
      <c r="CM118" s="1010" t="s">
        <v>463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129</v>
      </c>
      <c r="DH118" s="1053"/>
      <c r="DI118" s="1053"/>
      <c r="DJ118" s="1053"/>
      <c r="DK118" s="1054"/>
      <c r="DL118" s="1055" t="s">
        <v>129</v>
      </c>
      <c r="DM118" s="1053"/>
      <c r="DN118" s="1053"/>
      <c r="DO118" s="1053"/>
      <c r="DP118" s="1054"/>
      <c r="DQ118" s="1055" t="s">
        <v>129</v>
      </c>
      <c r="DR118" s="1053"/>
      <c r="DS118" s="1053"/>
      <c r="DT118" s="1053"/>
      <c r="DU118" s="1054"/>
      <c r="DV118" s="1056" t="s">
        <v>129</v>
      </c>
      <c r="DW118" s="1057"/>
      <c r="DX118" s="1057"/>
      <c r="DY118" s="1057"/>
      <c r="DZ118" s="1058"/>
    </row>
    <row r="119" spans="1:130" s="247" customFormat="1" ht="26.25" customHeight="1" x14ac:dyDescent="0.15">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129</v>
      </c>
      <c r="AB119" s="986"/>
      <c r="AC119" s="986"/>
      <c r="AD119" s="986"/>
      <c r="AE119" s="987"/>
      <c r="AF119" s="988" t="s">
        <v>129</v>
      </c>
      <c r="AG119" s="986"/>
      <c r="AH119" s="986"/>
      <c r="AI119" s="986"/>
      <c r="AJ119" s="987"/>
      <c r="AK119" s="988" t="s">
        <v>129</v>
      </c>
      <c r="AL119" s="986"/>
      <c r="AM119" s="986"/>
      <c r="AN119" s="986"/>
      <c r="AO119" s="987"/>
      <c r="AP119" s="989" t="s">
        <v>437</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464</v>
      </c>
      <c r="BP119" s="1100"/>
      <c r="BQ119" s="1091">
        <v>30251852</v>
      </c>
      <c r="BR119" s="1092"/>
      <c r="BS119" s="1092"/>
      <c r="BT119" s="1092"/>
      <c r="BU119" s="1092"/>
      <c r="BV119" s="1092">
        <v>30328703</v>
      </c>
      <c r="BW119" s="1092"/>
      <c r="BX119" s="1092"/>
      <c r="BY119" s="1092"/>
      <c r="BZ119" s="1092"/>
      <c r="CA119" s="1092">
        <v>31583139</v>
      </c>
      <c r="CB119" s="1092"/>
      <c r="CC119" s="1092"/>
      <c r="CD119" s="1092"/>
      <c r="CE119" s="1092"/>
      <c r="CF119" s="1093"/>
      <c r="CG119" s="1094"/>
      <c r="CH119" s="1094"/>
      <c r="CI119" s="1094"/>
      <c r="CJ119" s="1095"/>
      <c r="CK119" s="1041"/>
      <c r="CL119" s="1042"/>
      <c r="CM119" s="1096" t="s">
        <v>465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10608</v>
      </c>
      <c r="DH119" s="1078"/>
      <c r="DI119" s="1078"/>
      <c r="DJ119" s="1078"/>
      <c r="DK119" s="1079"/>
      <c r="DL119" s="1077">
        <v>5304</v>
      </c>
      <c r="DM119" s="1078"/>
      <c r="DN119" s="1078"/>
      <c r="DO119" s="1078"/>
      <c r="DP119" s="1079"/>
      <c r="DQ119" s="1077" t="s">
        <v>129</v>
      </c>
      <c r="DR119" s="1078"/>
      <c r="DS119" s="1078"/>
      <c r="DT119" s="1078"/>
      <c r="DU119" s="1079"/>
      <c r="DV119" s="1080" t="s">
        <v>129</v>
      </c>
      <c r="DW119" s="1081"/>
      <c r="DX119" s="1081"/>
      <c r="DY119" s="1081"/>
      <c r="DZ119" s="1082"/>
    </row>
    <row r="120" spans="1:130" s="247" customFormat="1" ht="26.25" customHeight="1" x14ac:dyDescent="0.15">
      <c r="A120" s="1153"/>
      <c r="B120" s="1040"/>
      <c r="C120" s="1010" t="s">
        <v>441</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129</v>
      </c>
      <c r="AB120" s="1053"/>
      <c r="AC120" s="1053"/>
      <c r="AD120" s="1053"/>
      <c r="AE120" s="1054"/>
      <c r="AF120" s="1055" t="s">
        <v>129</v>
      </c>
      <c r="AG120" s="1053"/>
      <c r="AH120" s="1053"/>
      <c r="AI120" s="1053"/>
      <c r="AJ120" s="1054"/>
      <c r="AK120" s="1055" t="s">
        <v>129</v>
      </c>
      <c r="AL120" s="1053"/>
      <c r="AM120" s="1053"/>
      <c r="AN120" s="1053"/>
      <c r="AO120" s="1054"/>
      <c r="AP120" s="1056" t="s">
        <v>129</v>
      </c>
      <c r="AQ120" s="1057"/>
      <c r="AR120" s="1057"/>
      <c r="AS120" s="1057"/>
      <c r="AT120" s="1058"/>
      <c r="AU120" s="1083" t="s">
        <v>466</v>
      </c>
      <c r="AV120" s="1084"/>
      <c r="AW120" s="1084"/>
      <c r="AX120" s="1084"/>
      <c r="AY120" s="1085"/>
      <c r="AZ120" s="1034" t="s">
        <v>467</v>
      </c>
      <c r="BA120" s="983"/>
      <c r="BB120" s="983"/>
      <c r="BC120" s="983"/>
      <c r="BD120" s="983"/>
      <c r="BE120" s="983"/>
      <c r="BF120" s="983"/>
      <c r="BG120" s="983"/>
      <c r="BH120" s="983"/>
      <c r="BI120" s="983"/>
      <c r="BJ120" s="983"/>
      <c r="BK120" s="983"/>
      <c r="BL120" s="983"/>
      <c r="BM120" s="983"/>
      <c r="BN120" s="983"/>
      <c r="BO120" s="983"/>
      <c r="BP120" s="984"/>
      <c r="BQ120" s="1020">
        <v>13474751</v>
      </c>
      <c r="BR120" s="1021"/>
      <c r="BS120" s="1021"/>
      <c r="BT120" s="1021"/>
      <c r="BU120" s="1021"/>
      <c r="BV120" s="1021">
        <v>13713551</v>
      </c>
      <c r="BW120" s="1021"/>
      <c r="BX120" s="1021"/>
      <c r="BY120" s="1021"/>
      <c r="BZ120" s="1021"/>
      <c r="CA120" s="1021">
        <v>13454358</v>
      </c>
      <c r="CB120" s="1021"/>
      <c r="CC120" s="1021"/>
      <c r="CD120" s="1021"/>
      <c r="CE120" s="1021"/>
      <c r="CF120" s="1035">
        <v>142.19999999999999</v>
      </c>
      <c r="CG120" s="1036"/>
      <c r="CH120" s="1036"/>
      <c r="CI120" s="1036"/>
      <c r="CJ120" s="1036"/>
      <c r="CK120" s="1101" t="s">
        <v>468</v>
      </c>
      <c r="CL120" s="1102"/>
      <c r="CM120" s="1102"/>
      <c r="CN120" s="1102"/>
      <c r="CO120" s="1103"/>
      <c r="CP120" s="1109" t="s">
        <v>410</v>
      </c>
      <c r="CQ120" s="1110"/>
      <c r="CR120" s="1110"/>
      <c r="CS120" s="1110"/>
      <c r="CT120" s="1110"/>
      <c r="CU120" s="1110"/>
      <c r="CV120" s="1110"/>
      <c r="CW120" s="1110"/>
      <c r="CX120" s="1110"/>
      <c r="CY120" s="1110"/>
      <c r="CZ120" s="1110"/>
      <c r="DA120" s="1110"/>
      <c r="DB120" s="1110"/>
      <c r="DC120" s="1110"/>
      <c r="DD120" s="1110"/>
      <c r="DE120" s="1110"/>
      <c r="DF120" s="1111"/>
      <c r="DG120" s="1020">
        <v>6117427</v>
      </c>
      <c r="DH120" s="1021"/>
      <c r="DI120" s="1021"/>
      <c r="DJ120" s="1021"/>
      <c r="DK120" s="1021"/>
      <c r="DL120" s="1021">
        <v>5770661</v>
      </c>
      <c r="DM120" s="1021"/>
      <c r="DN120" s="1021"/>
      <c r="DO120" s="1021"/>
      <c r="DP120" s="1021"/>
      <c r="DQ120" s="1021">
        <v>5311560</v>
      </c>
      <c r="DR120" s="1021"/>
      <c r="DS120" s="1021"/>
      <c r="DT120" s="1021"/>
      <c r="DU120" s="1021"/>
      <c r="DV120" s="1022">
        <v>56.1</v>
      </c>
      <c r="DW120" s="1022"/>
      <c r="DX120" s="1022"/>
      <c r="DY120" s="1022"/>
      <c r="DZ120" s="1023"/>
    </row>
    <row r="121" spans="1:130" s="247" customFormat="1" ht="26.25" customHeight="1" x14ac:dyDescent="0.15">
      <c r="A121" s="1153"/>
      <c r="B121" s="1040"/>
      <c r="C121" s="1061" t="s">
        <v>469</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129</v>
      </c>
      <c r="AB121" s="1053"/>
      <c r="AC121" s="1053"/>
      <c r="AD121" s="1053"/>
      <c r="AE121" s="1054"/>
      <c r="AF121" s="1055" t="s">
        <v>129</v>
      </c>
      <c r="AG121" s="1053"/>
      <c r="AH121" s="1053"/>
      <c r="AI121" s="1053"/>
      <c r="AJ121" s="1054"/>
      <c r="AK121" s="1055" t="s">
        <v>129</v>
      </c>
      <c r="AL121" s="1053"/>
      <c r="AM121" s="1053"/>
      <c r="AN121" s="1053"/>
      <c r="AO121" s="1054"/>
      <c r="AP121" s="1056" t="s">
        <v>129</v>
      </c>
      <c r="AQ121" s="1057"/>
      <c r="AR121" s="1057"/>
      <c r="AS121" s="1057"/>
      <c r="AT121" s="1058"/>
      <c r="AU121" s="1086"/>
      <c r="AV121" s="1087"/>
      <c r="AW121" s="1087"/>
      <c r="AX121" s="1087"/>
      <c r="AY121" s="1088"/>
      <c r="AZ121" s="1043" t="s">
        <v>470</v>
      </c>
      <c r="BA121" s="1044"/>
      <c r="BB121" s="1044"/>
      <c r="BC121" s="1044"/>
      <c r="BD121" s="1044"/>
      <c r="BE121" s="1044"/>
      <c r="BF121" s="1044"/>
      <c r="BG121" s="1044"/>
      <c r="BH121" s="1044"/>
      <c r="BI121" s="1044"/>
      <c r="BJ121" s="1044"/>
      <c r="BK121" s="1044"/>
      <c r="BL121" s="1044"/>
      <c r="BM121" s="1044"/>
      <c r="BN121" s="1044"/>
      <c r="BO121" s="1044"/>
      <c r="BP121" s="1045"/>
      <c r="BQ121" s="1013">
        <v>939443</v>
      </c>
      <c r="BR121" s="1014"/>
      <c r="BS121" s="1014"/>
      <c r="BT121" s="1014"/>
      <c r="BU121" s="1014"/>
      <c r="BV121" s="1014">
        <v>894017</v>
      </c>
      <c r="BW121" s="1014"/>
      <c r="BX121" s="1014"/>
      <c r="BY121" s="1014"/>
      <c r="BZ121" s="1014"/>
      <c r="CA121" s="1014">
        <v>882241</v>
      </c>
      <c r="CB121" s="1014"/>
      <c r="CC121" s="1014"/>
      <c r="CD121" s="1014"/>
      <c r="CE121" s="1014"/>
      <c r="CF121" s="1008">
        <v>9.3000000000000007</v>
      </c>
      <c r="CG121" s="1009"/>
      <c r="CH121" s="1009"/>
      <c r="CI121" s="1009"/>
      <c r="CJ121" s="1009"/>
      <c r="CK121" s="1104"/>
      <c r="CL121" s="1105"/>
      <c r="CM121" s="1105"/>
      <c r="CN121" s="1105"/>
      <c r="CO121" s="1106"/>
      <c r="CP121" s="1114" t="s">
        <v>405</v>
      </c>
      <c r="CQ121" s="1115"/>
      <c r="CR121" s="1115"/>
      <c r="CS121" s="1115"/>
      <c r="CT121" s="1115"/>
      <c r="CU121" s="1115"/>
      <c r="CV121" s="1115"/>
      <c r="CW121" s="1115"/>
      <c r="CX121" s="1115"/>
      <c r="CY121" s="1115"/>
      <c r="CZ121" s="1115"/>
      <c r="DA121" s="1115"/>
      <c r="DB121" s="1115"/>
      <c r="DC121" s="1115"/>
      <c r="DD121" s="1115"/>
      <c r="DE121" s="1115"/>
      <c r="DF121" s="1116"/>
      <c r="DG121" s="1013">
        <v>1394025</v>
      </c>
      <c r="DH121" s="1014"/>
      <c r="DI121" s="1014"/>
      <c r="DJ121" s="1014"/>
      <c r="DK121" s="1014"/>
      <c r="DL121" s="1014">
        <v>495556</v>
      </c>
      <c r="DM121" s="1014"/>
      <c r="DN121" s="1014"/>
      <c r="DO121" s="1014"/>
      <c r="DP121" s="1014"/>
      <c r="DQ121" s="1014">
        <v>1293524</v>
      </c>
      <c r="DR121" s="1014"/>
      <c r="DS121" s="1014"/>
      <c r="DT121" s="1014"/>
      <c r="DU121" s="1014"/>
      <c r="DV121" s="1015">
        <v>13.7</v>
      </c>
      <c r="DW121" s="1015"/>
      <c r="DX121" s="1015"/>
      <c r="DY121" s="1015"/>
      <c r="DZ121" s="1016"/>
    </row>
    <row r="122" spans="1:130" s="247" customFormat="1" ht="26.25" customHeight="1" x14ac:dyDescent="0.15">
      <c r="A122" s="1153"/>
      <c r="B122" s="1040"/>
      <c r="C122" s="1010" t="s">
        <v>452</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129</v>
      </c>
      <c r="AB122" s="1053"/>
      <c r="AC122" s="1053"/>
      <c r="AD122" s="1053"/>
      <c r="AE122" s="1054"/>
      <c r="AF122" s="1055" t="s">
        <v>129</v>
      </c>
      <c r="AG122" s="1053"/>
      <c r="AH122" s="1053"/>
      <c r="AI122" s="1053"/>
      <c r="AJ122" s="1054"/>
      <c r="AK122" s="1055" t="s">
        <v>129</v>
      </c>
      <c r="AL122" s="1053"/>
      <c r="AM122" s="1053"/>
      <c r="AN122" s="1053"/>
      <c r="AO122" s="1054"/>
      <c r="AP122" s="1056" t="s">
        <v>129</v>
      </c>
      <c r="AQ122" s="1057"/>
      <c r="AR122" s="1057"/>
      <c r="AS122" s="1057"/>
      <c r="AT122" s="1058"/>
      <c r="AU122" s="1086"/>
      <c r="AV122" s="1087"/>
      <c r="AW122" s="1087"/>
      <c r="AX122" s="1087"/>
      <c r="AY122" s="1088"/>
      <c r="AZ122" s="1068" t="s">
        <v>471</v>
      </c>
      <c r="BA122" s="1059"/>
      <c r="BB122" s="1059"/>
      <c r="BC122" s="1059"/>
      <c r="BD122" s="1059"/>
      <c r="BE122" s="1059"/>
      <c r="BF122" s="1059"/>
      <c r="BG122" s="1059"/>
      <c r="BH122" s="1059"/>
      <c r="BI122" s="1059"/>
      <c r="BJ122" s="1059"/>
      <c r="BK122" s="1059"/>
      <c r="BL122" s="1059"/>
      <c r="BM122" s="1059"/>
      <c r="BN122" s="1059"/>
      <c r="BO122" s="1059"/>
      <c r="BP122" s="1060"/>
      <c r="BQ122" s="1091">
        <v>25677605</v>
      </c>
      <c r="BR122" s="1092"/>
      <c r="BS122" s="1092"/>
      <c r="BT122" s="1092"/>
      <c r="BU122" s="1092"/>
      <c r="BV122" s="1092">
        <v>25052093</v>
      </c>
      <c r="BW122" s="1092"/>
      <c r="BX122" s="1092"/>
      <c r="BY122" s="1092"/>
      <c r="BZ122" s="1092"/>
      <c r="CA122" s="1092">
        <v>24724370</v>
      </c>
      <c r="CB122" s="1092"/>
      <c r="CC122" s="1092"/>
      <c r="CD122" s="1092"/>
      <c r="CE122" s="1092"/>
      <c r="CF122" s="1112">
        <v>261.3</v>
      </c>
      <c r="CG122" s="1113"/>
      <c r="CH122" s="1113"/>
      <c r="CI122" s="1113"/>
      <c r="CJ122" s="1113"/>
      <c r="CK122" s="1104"/>
      <c r="CL122" s="1105"/>
      <c r="CM122" s="1105"/>
      <c r="CN122" s="1105"/>
      <c r="CO122" s="1106"/>
      <c r="CP122" s="1114" t="s">
        <v>413</v>
      </c>
      <c r="CQ122" s="1115"/>
      <c r="CR122" s="1115"/>
      <c r="CS122" s="1115"/>
      <c r="CT122" s="1115"/>
      <c r="CU122" s="1115"/>
      <c r="CV122" s="1115"/>
      <c r="CW122" s="1115"/>
      <c r="CX122" s="1115"/>
      <c r="CY122" s="1115"/>
      <c r="CZ122" s="1115"/>
      <c r="DA122" s="1115"/>
      <c r="DB122" s="1115"/>
      <c r="DC122" s="1115"/>
      <c r="DD122" s="1115"/>
      <c r="DE122" s="1115"/>
      <c r="DF122" s="1116"/>
      <c r="DG122" s="1013">
        <v>308264</v>
      </c>
      <c r="DH122" s="1014"/>
      <c r="DI122" s="1014"/>
      <c r="DJ122" s="1014"/>
      <c r="DK122" s="1014"/>
      <c r="DL122" s="1014">
        <v>624811</v>
      </c>
      <c r="DM122" s="1014"/>
      <c r="DN122" s="1014"/>
      <c r="DO122" s="1014"/>
      <c r="DP122" s="1014"/>
      <c r="DQ122" s="1014">
        <v>1128397</v>
      </c>
      <c r="DR122" s="1014"/>
      <c r="DS122" s="1014"/>
      <c r="DT122" s="1014"/>
      <c r="DU122" s="1014"/>
      <c r="DV122" s="1015">
        <v>11.9</v>
      </c>
      <c r="DW122" s="1015"/>
      <c r="DX122" s="1015"/>
      <c r="DY122" s="1015"/>
      <c r="DZ122" s="1016"/>
    </row>
    <row r="123" spans="1:130" s="247" customFormat="1" ht="26.25" customHeight="1" x14ac:dyDescent="0.15">
      <c r="A123" s="1153"/>
      <c r="B123" s="1040"/>
      <c r="C123" s="1010" t="s">
        <v>458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129</v>
      </c>
      <c r="AB123" s="1053"/>
      <c r="AC123" s="1053"/>
      <c r="AD123" s="1053"/>
      <c r="AE123" s="1054"/>
      <c r="AF123" s="1055" t="s">
        <v>129</v>
      </c>
      <c r="AG123" s="1053"/>
      <c r="AH123" s="1053"/>
      <c r="AI123" s="1053"/>
      <c r="AJ123" s="1054"/>
      <c r="AK123" s="1055" t="s">
        <v>129</v>
      </c>
      <c r="AL123" s="1053"/>
      <c r="AM123" s="1053"/>
      <c r="AN123" s="1053"/>
      <c r="AO123" s="1054"/>
      <c r="AP123" s="1056" t="s">
        <v>129</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472</v>
      </c>
      <c r="BP123" s="1100"/>
      <c r="BQ123" s="1159">
        <v>40091799</v>
      </c>
      <c r="BR123" s="1160"/>
      <c r="BS123" s="1160"/>
      <c r="BT123" s="1160"/>
      <c r="BU123" s="1160"/>
      <c r="BV123" s="1160">
        <v>39659661</v>
      </c>
      <c r="BW123" s="1160"/>
      <c r="BX123" s="1160"/>
      <c r="BY123" s="1160"/>
      <c r="BZ123" s="1160"/>
      <c r="CA123" s="1160">
        <v>39060969</v>
      </c>
      <c r="CB123" s="1160"/>
      <c r="CC123" s="1160"/>
      <c r="CD123" s="1160"/>
      <c r="CE123" s="1160"/>
      <c r="CF123" s="1093"/>
      <c r="CG123" s="1094"/>
      <c r="CH123" s="1094"/>
      <c r="CI123" s="1094"/>
      <c r="CJ123" s="1095"/>
      <c r="CK123" s="1104"/>
      <c r="CL123" s="1105"/>
      <c r="CM123" s="1105"/>
      <c r="CN123" s="1105"/>
      <c r="CO123" s="1106"/>
      <c r="CP123" s="1114" t="s">
        <v>408</v>
      </c>
      <c r="CQ123" s="1115"/>
      <c r="CR123" s="1115"/>
      <c r="CS123" s="1115"/>
      <c r="CT123" s="1115"/>
      <c r="CU123" s="1115"/>
      <c r="CV123" s="1115"/>
      <c r="CW123" s="1115"/>
      <c r="CX123" s="1115"/>
      <c r="CY123" s="1115"/>
      <c r="CZ123" s="1115"/>
      <c r="DA123" s="1115"/>
      <c r="DB123" s="1115"/>
      <c r="DC123" s="1115"/>
      <c r="DD123" s="1115"/>
      <c r="DE123" s="1115"/>
      <c r="DF123" s="1116"/>
      <c r="DG123" s="1052">
        <v>23811</v>
      </c>
      <c r="DH123" s="1053"/>
      <c r="DI123" s="1053"/>
      <c r="DJ123" s="1053"/>
      <c r="DK123" s="1054"/>
      <c r="DL123" s="1055">
        <v>31863</v>
      </c>
      <c r="DM123" s="1053"/>
      <c r="DN123" s="1053"/>
      <c r="DO123" s="1053"/>
      <c r="DP123" s="1054"/>
      <c r="DQ123" s="1055">
        <v>54736</v>
      </c>
      <c r="DR123" s="1053"/>
      <c r="DS123" s="1053"/>
      <c r="DT123" s="1053"/>
      <c r="DU123" s="1054"/>
      <c r="DV123" s="1056">
        <v>0.6</v>
      </c>
      <c r="DW123" s="1057"/>
      <c r="DX123" s="1057"/>
      <c r="DY123" s="1057"/>
      <c r="DZ123" s="1058"/>
    </row>
    <row r="124" spans="1:130" s="247" customFormat="1" ht="26.25" customHeight="1" thickBot="1" x14ac:dyDescent="0.2">
      <c r="A124" s="1153"/>
      <c r="B124" s="1040"/>
      <c r="C124" s="1010" t="s">
        <v>461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129</v>
      </c>
      <c r="AB124" s="1053"/>
      <c r="AC124" s="1053"/>
      <c r="AD124" s="1053"/>
      <c r="AE124" s="1054"/>
      <c r="AF124" s="1055" t="s">
        <v>129</v>
      </c>
      <c r="AG124" s="1053"/>
      <c r="AH124" s="1053"/>
      <c r="AI124" s="1053"/>
      <c r="AJ124" s="1054"/>
      <c r="AK124" s="1055" t="s">
        <v>129</v>
      </c>
      <c r="AL124" s="1053"/>
      <c r="AM124" s="1053"/>
      <c r="AN124" s="1053"/>
      <c r="AO124" s="1054"/>
      <c r="AP124" s="1056" t="s">
        <v>129</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129</v>
      </c>
      <c r="BR124" s="1122"/>
      <c r="BS124" s="1122"/>
      <c r="BT124" s="1122"/>
      <c r="BU124" s="1122"/>
      <c r="BV124" s="1122" t="s">
        <v>129</v>
      </c>
      <c r="BW124" s="1122"/>
      <c r="BX124" s="1122"/>
      <c r="BY124" s="1122"/>
      <c r="BZ124" s="1122"/>
      <c r="CA124" s="1122" t="s">
        <v>129</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v>5435</v>
      </c>
      <c r="DH124" s="1078"/>
      <c r="DI124" s="1078"/>
      <c r="DJ124" s="1078"/>
      <c r="DK124" s="1079"/>
      <c r="DL124" s="1077">
        <v>4794</v>
      </c>
      <c r="DM124" s="1078"/>
      <c r="DN124" s="1078"/>
      <c r="DO124" s="1078"/>
      <c r="DP124" s="1079"/>
      <c r="DQ124" s="1077">
        <v>4422</v>
      </c>
      <c r="DR124" s="1078"/>
      <c r="DS124" s="1078"/>
      <c r="DT124" s="1078"/>
      <c r="DU124" s="1079"/>
      <c r="DV124" s="1080">
        <v>0</v>
      </c>
      <c r="DW124" s="1081"/>
      <c r="DX124" s="1081"/>
      <c r="DY124" s="1081"/>
      <c r="DZ124" s="1082"/>
    </row>
    <row r="125" spans="1:130" s="247" customFormat="1" ht="26.25" customHeight="1" x14ac:dyDescent="0.15">
      <c r="A125" s="1153"/>
      <c r="B125" s="1040"/>
      <c r="C125" s="1010" t="s">
        <v>463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129</v>
      </c>
      <c r="AB125" s="1053"/>
      <c r="AC125" s="1053"/>
      <c r="AD125" s="1053"/>
      <c r="AE125" s="1054"/>
      <c r="AF125" s="1055" t="s">
        <v>129</v>
      </c>
      <c r="AG125" s="1053"/>
      <c r="AH125" s="1053"/>
      <c r="AI125" s="1053"/>
      <c r="AJ125" s="1054"/>
      <c r="AK125" s="1055" t="s">
        <v>129</v>
      </c>
      <c r="AL125" s="1053"/>
      <c r="AM125" s="1053"/>
      <c r="AN125" s="1053"/>
      <c r="AO125" s="1054"/>
      <c r="AP125" s="1056" t="s">
        <v>437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129</v>
      </c>
      <c r="DH125" s="1021"/>
      <c r="DI125" s="1021"/>
      <c r="DJ125" s="1021"/>
      <c r="DK125" s="1021"/>
      <c r="DL125" s="1021" t="s">
        <v>129</v>
      </c>
      <c r="DM125" s="1021"/>
      <c r="DN125" s="1021"/>
      <c r="DO125" s="1021"/>
      <c r="DP125" s="1021"/>
      <c r="DQ125" s="1021" t="s">
        <v>129</v>
      </c>
      <c r="DR125" s="1021"/>
      <c r="DS125" s="1021"/>
      <c r="DT125" s="1021"/>
      <c r="DU125" s="1021"/>
      <c r="DV125" s="1022" t="s">
        <v>129</v>
      </c>
      <c r="DW125" s="1022"/>
      <c r="DX125" s="1022"/>
      <c r="DY125" s="1022"/>
      <c r="DZ125" s="1023"/>
    </row>
    <row r="126" spans="1:130" s="247" customFormat="1" ht="26.25" customHeight="1" thickBot="1" x14ac:dyDescent="0.2">
      <c r="A126" s="1153"/>
      <c r="B126" s="1040"/>
      <c r="C126" s="1010" t="s">
        <v>465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129</v>
      </c>
      <c r="AB126" s="1053"/>
      <c r="AC126" s="1053"/>
      <c r="AD126" s="1053"/>
      <c r="AE126" s="1054"/>
      <c r="AF126" s="1055" t="s">
        <v>129</v>
      </c>
      <c r="AG126" s="1053"/>
      <c r="AH126" s="1053"/>
      <c r="AI126" s="1053"/>
      <c r="AJ126" s="1054"/>
      <c r="AK126" s="1055" t="s">
        <v>129</v>
      </c>
      <c r="AL126" s="1053"/>
      <c r="AM126" s="1053"/>
      <c r="AN126" s="1053"/>
      <c r="AO126" s="1054"/>
      <c r="AP126" s="1056" t="s">
        <v>129</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129</v>
      </c>
      <c r="DH126" s="1014"/>
      <c r="DI126" s="1014"/>
      <c r="DJ126" s="1014"/>
      <c r="DK126" s="1014"/>
      <c r="DL126" s="1014" t="s">
        <v>129</v>
      </c>
      <c r="DM126" s="1014"/>
      <c r="DN126" s="1014"/>
      <c r="DO126" s="1014"/>
      <c r="DP126" s="1014"/>
      <c r="DQ126" s="1014" t="s">
        <v>129</v>
      </c>
      <c r="DR126" s="1014"/>
      <c r="DS126" s="1014"/>
      <c r="DT126" s="1014"/>
      <c r="DU126" s="1014"/>
      <c r="DV126" s="1015" t="s">
        <v>129</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341</v>
      </c>
      <c r="AB127" s="1053"/>
      <c r="AC127" s="1053"/>
      <c r="AD127" s="1053"/>
      <c r="AE127" s="1054"/>
      <c r="AF127" s="1055">
        <v>148</v>
      </c>
      <c r="AG127" s="1053"/>
      <c r="AH127" s="1053"/>
      <c r="AI127" s="1053"/>
      <c r="AJ127" s="1054"/>
      <c r="AK127" s="1055">
        <v>93</v>
      </c>
      <c r="AL127" s="1053"/>
      <c r="AM127" s="1053"/>
      <c r="AN127" s="1053"/>
      <c r="AO127" s="1054"/>
      <c r="AP127" s="1056">
        <v>0</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129</v>
      </c>
      <c r="DH127" s="1014"/>
      <c r="DI127" s="1014"/>
      <c r="DJ127" s="1014"/>
      <c r="DK127" s="1014"/>
      <c r="DL127" s="1014" t="s">
        <v>129</v>
      </c>
      <c r="DM127" s="1014"/>
      <c r="DN127" s="1014"/>
      <c r="DO127" s="1014"/>
      <c r="DP127" s="1014"/>
      <c r="DQ127" s="1014" t="s">
        <v>129</v>
      </c>
      <c r="DR127" s="1014"/>
      <c r="DS127" s="1014"/>
      <c r="DT127" s="1014"/>
      <c r="DU127" s="1014"/>
      <c r="DV127" s="1015" t="s">
        <v>129</v>
      </c>
      <c r="DW127" s="1015"/>
      <c r="DX127" s="1015"/>
      <c r="DY127" s="1015"/>
      <c r="DZ127" s="1016"/>
    </row>
    <row r="128" spans="1:130" s="247" customFormat="1" ht="26.25" customHeight="1" thickBot="1" x14ac:dyDescent="0.2">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v>86712</v>
      </c>
      <c r="AB128" s="1142"/>
      <c r="AC128" s="1142"/>
      <c r="AD128" s="1142"/>
      <c r="AE128" s="1143"/>
      <c r="AF128" s="1144">
        <v>91538</v>
      </c>
      <c r="AG128" s="1142"/>
      <c r="AH128" s="1142"/>
      <c r="AI128" s="1142"/>
      <c r="AJ128" s="1143"/>
      <c r="AK128" s="1144">
        <v>98691</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129</v>
      </c>
      <c r="BG128" s="1149"/>
      <c r="BH128" s="1149"/>
      <c r="BI128" s="1149"/>
      <c r="BJ128" s="1149"/>
      <c r="BK128" s="1149"/>
      <c r="BL128" s="1150"/>
      <c r="BM128" s="1148">
        <v>13.01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v>16349</v>
      </c>
      <c r="DH128" s="1134"/>
      <c r="DI128" s="1134"/>
      <c r="DJ128" s="1134"/>
      <c r="DK128" s="1134"/>
      <c r="DL128" s="1134">
        <v>15135</v>
      </c>
      <c r="DM128" s="1134"/>
      <c r="DN128" s="1134"/>
      <c r="DO128" s="1134"/>
      <c r="DP128" s="1134"/>
      <c r="DQ128" s="1134">
        <v>14022</v>
      </c>
      <c r="DR128" s="1134"/>
      <c r="DS128" s="1134"/>
      <c r="DT128" s="1134"/>
      <c r="DU128" s="1134"/>
      <c r="DV128" s="1135">
        <v>0.1</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12723209</v>
      </c>
      <c r="AB129" s="1053"/>
      <c r="AC129" s="1053"/>
      <c r="AD129" s="1053"/>
      <c r="AE129" s="1054"/>
      <c r="AF129" s="1055">
        <v>12438608</v>
      </c>
      <c r="AG129" s="1053"/>
      <c r="AH129" s="1053"/>
      <c r="AI129" s="1053"/>
      <c r="AJ129" s="1054"/>
      <c r="AK129" s="1055">
        <v>12373770</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129</v>
      </c>
      <c r="BG129" s="1163"/>
      <c r="BH129" s="1163"/>
      <c r="BI129" s="1163"/>
      <c r="BJ129" s="1163"/>
      <c r="BK129" s="1163"/>
      <c r="BL129" s="1164"/>
      <c r="BM129" s="1162">
        <v>18.010000000000002</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2925557</v>
      </c>
      <c r="AB130" s="1053"/>
      <c r="AC130" s="1053"/>
      <c r="AD130" s="1053"/>
      <c r="AE130" s="1054"/>
      <c r="AF130" s="1055">
        <v>2921844</v>
      </c>
      <c r="AG130" s="1053"/>
      <c r="AH130" s="1053"/>
      <c r="AI130" s="1053"/>
      <c r="AJ130" s="1054"/>
      <c r="AK130" s="1055">
        <v>2910080</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-2.1</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9797652</v>
      </c>
      <c r="AB131" s="1078"/>
      <c r="AC131" s="1078"/>
      <c r="AD131" s="1078"/>
      <c r="AE131" s="1079"/>
      <c r="AF131" s="1077">
        <v>9516764</v>
      </c>
      <c r="AG131" s="1078"/>
      <c r="AH131" s="1078"/>
      <c r="AI131" s="1078"/>
      <c r="AJ131" s="1079"/>
      <c r="AK131" s="1077">
        <v>9463690</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t="s">
        <v>129</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-0.86903474400000003</v>
      </c>
      <c r="AB132" s="1194"/>
      <c r="AC132" s="1194"/>
      <c r="AD132" s="1194"/>
      <c r="AE132" s="1195"/>
      <c r="AF132" s="1196">
        <v>-2.7488755629999999</v>
      </c>
      <c r="AG132" s="1194"/>
      <c r="AH132" s="1194"/>
      <c r="AI132" s="1194"/>
      <c r="AJ132" s="1195"/>
      <c r="AK132" s="1196">
        <v>-2.9647632160000001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-0.6</v>
      </c>
      <c r="AB133" s="1177"/>
      <c r="AC133" s="1177"/>
      <c r="AD133" s="1177"/>
      <c r="AE133" s="1178"/>
      <c r="AF133" s="1176">
        <v>-1.4</v>
      </c>
      <c r="AG133" s="1177"/>
      <c r="AH133" s="1177"/>
      <c r="AI133" s="1177"/>
      <c r="AJ133" s="1178"/>
      <c r="AK133" s="1176">
        <v>-2.1</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rzWJVA76WnIrqEtWAz/7AhI6Wp0E2rzfq6Iskpaeibfyq71wEmn/oyyNq1qo2HIIEyE/LHkifA9YkcyevlCDvg==" saltValue="LWVbJrUBGdeiBNjfcFTr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v8IW1nTBiDmjaISONb6/ZNpVsPAGGVkJ6RBZnlasfHm+eRw4AGq896Z3ObdYE7w7oFSBX/xLuqrThbhBCAUCEA==" saltValue="Tvc1DGRxzlYV8O2gW2olh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9nytKsgTG02fdjDveaMbDQYOUVZgOtVEWA8BD+VNOVnxcNeeiaSY2kyHnnlkHtmi14Hdp0SAg9p1Y4ycIgROg==" saltValue="BZIVkquamhUijQ2HQCF4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2970039</v>
      </c>
      <c r="AP9" s="313">
        <v>108147</v>
      </c>
      <c r="AQ9" s="314">
        <v>86913</v>
      </c>
      <c r="AR9" s="315">
        <v>24.4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42326</v>
      </c>
      <c r="AP10" s="316">
        <v>1541</v>
      </c>
      <c r="AQ10" s="317">
        <v>6233</v>
      </c>
      <c r="AR10" s="318">
        <v>-75.3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32638</v>
      </c>
      <c r="AP11" s="316">
        <v>1188</v>
      </c>
      <c r="AQ11" s="317">
        <v>8689</v>
      </c>
      <c r="AR11" s="318">
        <v>-86.3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v>4162</v>
      </c>
      <c r="AP12" s="316">
        <v>152</v>
      </c>
      <c r="AQ12" s="317">
        <v>1166</v>
      </c>
      <c r="AR12" s="318">
        <v>-87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510</v>
      </c>
      <c r="AL13" s="1217"/>
      <c r="AM13" s="1217"/>
      <c r="AN13" s="1218"/>
      <c r="AO13" s="316" t="s">
        <v>511</v>
      </c>
      <c r="AP13" s="316" t="s">
        <v>511</v>
      </c>
      <c r="AQ13" s="317">
        <v>2</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297414</v>
      </c>
      <c r="AP14" s="316">
        <v>10830</v>
      </c>
      <c r="AQ14" s="317">
        <v>4180</v>
      </c>
      <c r="AR14" s="318">
        <v>159.1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v>15039</v>
      </c>
      <c r="AP15" s="316">
        <v>548</v>
      </c>
      <c r="AQ15" s="317">
        <v>2009</v>
      </c>
      <c r="AR15" s="318">
        <v>-72.7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-194528</v>
      </c>
      <c r="AP16" s="316">
        <v>-7083</v>
      </c>
      <c r="AQ16" s="317">
        <v>-7805</v>
      </c>
      <c r="AR16" s="318">
        <v>-9.3000000000000007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3167090</v>
      </c>
      <c r="AP17" s="316">
        <v>115322</v>
      </c>
      <c r="AQ17" s="317">
        <v>101387</v>
      </c>
      <c r="AR17" s="318">
        <v>13.7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10.89</v>
      </c>
      <c r="AP21" s="329">
        <v>9.84</v>
      </c>
      <c r="AQ21" s="330">
        <v>1.05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99.5</v>
      </c>
      <c r="AP22" s="334">
        <v>97.3</v>
      </c>
      <c r="AQ22" s="335">
        <v>2.2000000000000002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2004663</v>
      </c>
      <c r="AP32" s="343">
        <v>72995</v>
      </c>
      <c r="AQ32" s="344">
        <v>64413</v>
      </c>
      <c r="AR32" s="345">
        <v>13.3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511</v>
      </c>
      <c r="AP34" s="343" t="s">
        <v>511</v>
      </c>
      <c r="AQ34" s="344">
        <v>12</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723332</v>
      </c>
      <c r="AP35" s="343">
        <v>26338</v>
      </c>
      <c r="AQ35" s="344">
        <v>17720</v>
      </c>
      <c r="AR35" s="345">
        <v>48.6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t="s">
        <v>511</v>
      </c>
      <c r="AP36" s="343" t="s">
        <v>511</v>
      </c>
      <c r="AQ36" s="344">
        <v>3472</v>
      </c>
      <c r="AR36" s="345" t="s">
        <v>511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v>93</v>
      </c>
      <c r="AP37" s="343">
        <v>3</v>
      </c>
      <c r="AQ37" s="344">
        <v>556</v>
      </c>
      <c r="AR37" s="345">
        <v>-99.5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v>107</v>
      </c>
      <c r="AP38" s="346">
        <v>4</v>
      </c>
      <c r="AQ38" s="347">
        <v>1</v>
      </c>
      <c r="AR38" s="335">
        <v>300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v>-98691</v>
      </c>
      <c r="AP39" s="343">
        <v>-3594</v>
      </c>
      <c r="AQ39" s="344">
        <v>-3031</v>
      </c>
      <c r="AR39" s="345">
        <v>18.600000000000001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-2910080</v>
      </c>
      <c r="AP40" s="343">
        <v>-105964</v>
      </c>
      <c r="AQ40" s="344">
        <v>-60754</v>
      </c>
      <c r="AR40" s="345">
        <v>74.400000000000006</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299</v>
      </c>
      <c r="AL41" s="1234"/>
      <c r="AM41" s="1234"/>
      <c r="AN41" s="1235"/>
      <c r="AO41" s="343">
        <v>-280576</v>
      </c>
      <c r="AP41" s="343">
        <v>-10217</v>
      </c>
      <c r="AQ41" s="344">
        <v>22390</v>
      </c>
      <c r="AR41" s="345">
        <v>-145.6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3007719</v>
      </c>
      <c r="AN51" s="365">
        <v>102102</v>
      </c>
      <c r="AO51" s="366">
        <v>-38.799999999999997</v>
      </c>
      <c r="AP51" s="367">
        <v>87974</v>
      </c>
      <c r="AQ51" s="368">
        <v>5.2</v>
      </c>
      <c r="AR51" s="369">
        <v>-44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1730489</v>
      </c>
      <c r="AN52" s="373">
        <v>58744</v>
      </c>
      <c r="AO52" s="374">
        <v>35.299999999999997</v>
      </c>
      <c r="AP52" s="375">
        <v>48183</v>
      </c>
      <c r="AQ52" s="376">
        <v>-1.2</v>
      </c>
      <c r="AR52" s="377">
        <v>36.5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3377968</v>
      </c>
      <c r="AN53" s="365">
        <v>116381</v>
      </c>
      <c r="AO53" s="366">
        <v>14</v>
      </c>
      <c r="AP53" s="367">
        <v>78864</v>
      </c>
      <c r="AQ53" s="368">
        <v>-10.4</v>
      </c>
      <c r="AR53" s="369">
        <v>24.4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2120064</v>
      </c>
      <c r="AN54" s="373">
        <v>73043</v>
      </c>
      <c r="AO54" s="374">
        <v>24.3</v>
      </c>
      <c r="AP54" s="375">
        <v>46136</v>
      </c>
      <c r="AQ54" s="376">
        <v>-4.2</v>
      </c>
      <c r="AR54" s="377">
        <v>28.5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3527451</v>
      </c>
      <c r="AN55" s="365">
        <v>123827</v>
      </c>
      <c r="AO55" s="366">
        <v>6.4</v>
      </c>
      <c r="AP55" s="367">
        <v>85042</v>
      </c>
      <c r="AQ55" s="368">
        <v>7.8</v>
      </c>
      <c r="AR55" s="369">
        <v>-1.4</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2386064</v>
      </c>
      <c r="AN56" s="373">
        <v>83760</v>
      </c>
      <c r="AO56" s="374">
        <v>14.7</v>
      </c>
      <c r="AP56" s="375">
        <v>50806</v>
      </c>
      <c r="AQ56" s="376">
        <v>10.1</v>
      </c>
      <c r="AR56" s="377">
        <v>4.5999999999999996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2774221</v>
      </c>
      <c r="AN57" s="365">
        <v>99143</v>
      </c>
      <c r="AO57" s="366">
        <v>-19.899999999999999</v>
      </c>
      <c r="AP57" s="367">
        <v>83774</v>
      </c>
      <c r="AQ57" s="368">
        <v>-1.5</v>
      </c>
      <c r="AR57" s="369">
        <v>-18.399999999999999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1990640</v>
      </c>
      <c r="AN58" s="373">
        <v>71140</v>
      </c>
      <c r="AO58" s="374">
        <v>-15.1</v>
      </c>
      <c r="AP58" s="375">
        <v>52179</v>
      </c>
      <c r="AQ58" s="376">
        <v>2.7</v>
      </c>
      <c r="AR58" s="377">
        <v>-17.8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3706696</v>
      </c>
      <c r="AN59" s="365">
        <v>134971</v>
      </c>
      <c r="AO59" s="366">
        <v>36.1</v>
      </c>
      <c r="AP59" s="367">
        <v>132981</v>
      </c>
      <c r="AQ59" s="368">
        <v>58.7</v>
      </c>
      <c r="AR59" s="369">
        <v>-22.6</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2432166</v>
      </c>
      <c r="AN60" s="373">
        <v>88562</v>
      </c>
      <c r="AO60" s="374">
        <v>24.5</v>
      </c>
      <c r="AP60" s="375">
        <v>56973</v>
      </c>
      <c r="AQ60" s="376">
        <v>9.1999999999999993</v>
      </c>
      <c r="AR60" s="377">
        <v>15.3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3278811</v>
      </c>
      <c r="AN61" s="380">
        <v>115285</v>
      </c>
      <c r="AO61" s="381">
        <v>-0.4</v>
      </c>
      <c r="AP61" s="382">
        <v>93727</v>
      </c>
      <c r="AQ61" s="383">
        <v>12</v>
      </c>
      <c r="AR61" s="369">
        <v>-12.4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2131885</v>
      </c>
      <c r="AN62" s="373">
        <v>75050</v>
      </c>
      <c r="AO62" s="374">
        <v>16.7</v>
      </c>
      <c r="AP62" s="375">
        <v>50855</v>
      </c>
      <c r="AQ62" s="376">
        <v>3.3</v>
      </c>
      <c r="AR62" s="377">
        <v>13.4</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2te90hWvxUVe02+cSUKi/pxwWT3uuRx9AcS2IZCIkos9ODqebKXHAJTl+qfn65fg0p+Kwq5BZjxzciKceA4O1Q==" saltValue="r20K7bdJC8C8piZU1ocb9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0zBJKqIn8k+3KSsqAKquL1fTkPM8zDlKHscEaXj9Y+qLTifTvm6gQqeTyw7XsWqwxX6PFYwo8feXYca/gvl2UQ==" saltValue="NbuPbWpBLZ244gycc0q1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2DovllHp0gJa/mugOK2x3q6XmSg+3CbkP5aBn/wp2varA4FYFAcWDIhttDYtD7T8Vaxr2ACAjQaYdenyohN3kA==" saltValue="0w48Yfz1T221e5TCBy6v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0" zoomScaleNormal="5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16.989999999999998</v>
      </c>
      <c r="G47" s="12">
        <v>29.61</v>
      </c>
      <c r="H47" s="12">
        <v>23.17</v>
      </c>
      <c r="I47" s="12">
        <v>24.64</v>
      </c>
      <c r="J47" s="13">
        <v>24.18</v>
      </c>
    </row>
    <row r="48" spans="2:10" ht="57.75" customHeight="1" x14ac:dyDescent="0.15">
      <c r="B48" s="14"/>
      <c r="C48" s="1238" t="s">
        <v>4</v>
      </c>
      <c r="D48" s="1238"/>
      <c r="E48" s="1239"/>
      <c r="F48" s="15">
        <v>6.58</v>
      </c>
      <c r="G48" s="16">
        <v>7</v>
      </c>
      <c r="H48" s="16">
        <v>6.93</v>
      </c>
      <c r="I48" s="16">
        <v>7.01</v>
      </c>
      <c r="J48" s="17">
        <v>8.52</v>
      </c>
    </row>
    <row r="49" spans="2:10" ht="57.75" customHeight="1" thickBot="1" x14ac:dyDescent="0.2">
      <c r="B49" s="18"/>
      <c r="C49" s="1240" t="s">
        <v>5</v>
      </c>
      <c r="D49" s="1240"/>
      <c r="E49" s="1241"/>
      <c r="F49" s="19">
        <v>6.24</v>
      </c>
      <c r="G49" s="20">
        <v>12.11</v>
      </c>
      <c r="H49" s="20">
        <v>10.18</v>
      </c>
      <c r="I49" s="20">
        <v>9.85</v>
      </c>
      <c r="J49" s="21">
        <v>8.9700000000000006</v>
      </c>
    </row>
    <row r="50" spans="2:10" ht="13.5" customHeight="1" x14ac:dyDescent="0.15"/>
  </sheetData>
  <sheetProtection algorithmName="SHA-512" hashValue="HAjq+mM21QRF7swgKQzQkcm/B1H8iq9U0qpgDwcDuzJOcZAN5KYjuX9RMl6uI5T1rw7vSwUF1GWyHcQjHe3UYg==" saltValue="lK1qgu9Dr4Rgilx0Cnu7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2021-03-02T06:37:28Z</cp:lastPrinted>
  <dcterms:created xsi:type="dcterms:W3CDTF">2021-02-05T04:42:21Z</dcterms:created>
  <dcterms:modified xsi:type="dcterms:W3CDTF">2021-10-29T02:38:44Z</dcterms:modified>
  <cp:category/>
</cp:coreProperties>
</file>