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E499F1C3-2901-477C-872C-60EC6B9FF183}"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E37" i="10" s="1"/>
  <c r="BW34" i="10" l="1"/>
  <c r="BW35" i="10" s="1"/>
  <c r="BW36" i="10" s="1"/>
  <c r="BW37" i="10" s="1"/>
  <c r="BW38" i="10" s="1"/>
  <c r="BW39" i="10" s="1"/>
  <c r="BW40" i="10" s="1"/>
  <c r="BW41" i="10" s="1"/>
  <c r="CO34" i="10" l="1"/>
</calcChain>
</file>

<file path=xl/sharedStrings.xml><?xml version="1.0" encoding="utf-8"?>
<sst xmlns="http://schemas.openxmlformats.org/spreadsheetml/2006/main" count="1071" uniqueCount="602">
  <si>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</si>
  <si>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</si>
  <si>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</si>
  <si>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</si>
  <si>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</si>
  <si>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</si>
  <si>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</si>
  <si>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</si>
  <si>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</si>
  <si>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</si>
  <si>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</si>
  <si>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</si>
  <si>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</si>
  <si>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</si>
  <si>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</si>
  <si>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</si>
  <si>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</si>
  <si>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</si>
  <si>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</si>
  <si>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</si>
  <si>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</si>
  <si>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</si>
  <si>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</si>
  <si>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</si>
  <si>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</si>
  <si>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</si>
  <si>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</si>
  <si>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</si>
  <si>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</si>
  <si>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</si>
  <si>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</si>
  <si>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</si>
  <si>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</si>
  <si>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</si>
  <si>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</si>
  <si>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</si>
  <si>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</si>
  <si>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</si>
  <si>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</si>
  <si>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</si>
  <si>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</si>
  <si>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</si>
  <si>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</si>
  <si>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</si>
  <si>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</si>
  <si>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</si>
  <si>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</si>
  <si>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</si>
  <si>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</si>
  <si>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</si>
  <si>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</si>
  <si>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</si>
  <si>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</si>
  <si>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</si>
  <si>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</si>
  <si>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</si>
  <si>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</si>
  <si>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</si>
  <si>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</si>
  <si>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</si>
  <si>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</si>
  <si>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</si>
  <si>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</si>
  <si>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</si>
  <si>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</si>
  <si>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</si>
  <si>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</si>
  <si>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</si>
  <si>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</si>
  <si>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</si>
  <si>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</si>
  <si>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</si>
  <si>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</si>
  <si>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</si>
  <si>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</si>
  <si>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</si>
  <si>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</si>
  <si>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</si>
  <si>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</si>
  <si>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</si>
  <si>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</si>
  <si>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</si>
  <si>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</si>
  <si>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</si>
  <si>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</si>
  <si>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</si>
  <si>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</si>
  <si>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</si>
  <si>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</si>
  <si>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</si>
  <si>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</si>
  <si>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</si>
  <si>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</si>
  <si>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</si>
  <si>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</si>
  <si>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</si>
  <si>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</si>
  <si>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</si>
  <si>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</si>
  <si>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</si>
  <si>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</si>
  <si>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</si>
  <si>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</si>
  <si>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</si>
  <si>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</si>
  <si>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</si>
  <si>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</si>
  <si>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</si>
  <si>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</si>
  <si>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</si>
  <si>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</si>
  <si>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</si>
  <si>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</si>
  <si>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</si>
  <si>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</si>
  <si>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</si>
  <si>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</si>
  <si>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</si>
  <si>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</si>
  <si>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</si>
  <si>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</si>
  <si>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</si>
  <si>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</si>
  <si>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</si>
  <si>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</si>
  <si>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</si>
  <si>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</si>
  <si>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</si>
  <si>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</si>
  <si>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</si>
  <si>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</si>
  <si>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</si>
  <si>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</si>
  <si>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</si>
  <si>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</si>
  <si>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</si>
  <si>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</si>
  <si>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</si>
  <si>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</si>
  <si>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</si>
  <si>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</si>
  <si>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</si>
  <si>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</si>
  <si>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</si>
  <si>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</si>
  <si>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</si>
  <si>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</si>
  <si>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</si>
  <si>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</si>
  <si>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</si>
  <si>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</si>
  <si>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</si>
  <si>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</si>
  <si>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</si>
  <si>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</si>
  <si>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</si>
  <si>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</si>
  <si>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</si>
  <si>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</si>
  <si>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</si>
  <si>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</si>
  <si>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</si>
  <si>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</si>
  <si>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</si>
  <si>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</si>
  <si>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</si>
  <si>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</si>
  <si>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</si>
  <si>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</si>
  <si>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</si>
  <si>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</si>
  <si>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</si>
  <si>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</si>
  <si>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</si>
  <si>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</si>
  <si>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</si>
  <si>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</si>
  <si>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</si>
  <si>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</si>
  <si>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</si>
  <si>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</si>
  <si>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</si>
  <si>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</si>
  <si>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</si>
  <si>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</si>
  <si>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</si>
  <si>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</si>
  <si>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</si>
  <si>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</si>
  <si>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</si>
  <si>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</si>
  <si>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</si>
  <si>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</si>
  <si>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</si>
  <si>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</si>
  <si>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</si>
  <si>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</si>
  <si>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</si>
  <si>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</si>
  <si>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</si>
  <si>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</si>
  <si>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</si>
  <si>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</si>
  <si>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</si>
  <si>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</si>
  <si>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</si>
  <si>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</si>
  <si>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</si>
  <si>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</si>
  <si>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</si>
  <si>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</si>
  <si>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</si>
  <si>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</si>
  <si>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</si>
  <si>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</si>
  <si>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</si>
  <si>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</si>
  <si>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</si>
  <si>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</si>
  <si>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</si>
  <si>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</si>
  <si>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</si>
  <si>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</si>
  <si>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</si>
  <si>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</si>
  <si>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</si>
  <si>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</si>
  <si>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</si>
  <si>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</si>
  <si>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</si>
  <si>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</si>
  <si>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</si>
  <si>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</si>
  <si>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</si>
  <si>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</si>
  <si>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</si>
  <si>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</si>
  <si>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</si>
  <si>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</si>
  <si>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</si>
  <si>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</si>
  <si>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</si>
  <si>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</si>
  <si>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</si>
  <si>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</si>
  <si>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</si>
  <si>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</si>
  <si>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</si>
  <si>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</si>
  <si>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</si>
  <si>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</si>
  <si>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</si>
  <si>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</si>
  <si>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</si>
  <si>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</si>
  <si>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</si>
  <si>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</si>
  <si>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</si>
  <si>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</si>
  <si>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</si>
  <si>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</si>
  <si>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</si>
  <si>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</si>
  <si>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</si>
  <si>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</si>
  <si>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</si>
  <si>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</si>
  <si>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</si>
  <si>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</si>
  <si>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</si>
  <si>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</si>
  <si>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</si>
  <si>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</si>
  <si>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</si>
  <si>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</si>
  <si>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</si>
  <si>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</si>
  <si>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</si>
  <si>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</si>
  <si>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</si>
  <si>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</si>
  <si>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</si>
  <si>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</si>
  <si>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</si>
  <si>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</si>
  <si>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</si>
  <si>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</si>
  <si>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</si>
  <si>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</si>
  <si>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</si>
  <si>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</si>
  <si>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</si>
  <si>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</si>
  <si>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</si>
  <si>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</si>
  <si>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</si>
  <si>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</si>
  <si>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</si>
  <si>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</si>
  <si>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</si>
  <si>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</si>
  <si>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</si>
  <si>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</si>
  <si>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</si>
  <si>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</si>
  <si>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</si>
  <si>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</si>
  <si>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</si>
  <si>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</si>
  <si>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</si>
  <si>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</si>
  <si>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</si>
  <si>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</si>
  <si>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</si>
  <si>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</si>
  <si>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</si>
  <si>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</si>
  <si>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</si>
  <si>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</si>
  <si>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</si>
  <si>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</si>
  <si>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</si>
  <si>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</si>
  <si>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</si>
  <si>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</si>
  <si>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</si>
  <si>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</si>
  <si>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</si>
  <si>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</si>
  <si>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</si>
  <si>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</si>
  <si>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</si>
  <si>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</si>
  <si>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</si>
  <si>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</si>
  <si>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</si>
  <si>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</si>
  <si>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</si>
  <si>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</si>
  <si>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</si>
  <si>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</si>
  <si>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</si>
  <si>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</si>
  <si>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</si>
  <si>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</si>
  <si>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</si>
  <si>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</si>
  <si>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</si>
  <si>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</si>
  <si>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</si>
  <si>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</si>
  <si>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</si>
  <si>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</si>
  <si>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</si>
  <si>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</si>
  <si>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</si>
  <si>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</si>
  <si>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</si>
  <si>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</si>
  <si>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</si>
  <si>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</si>
  <si>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</si>
  <si>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</si>
  <si>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</si>
  <si>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</si>
  <si>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</si>
  <si>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</si>
  <si>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</si>
  <si>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</si>
  <si>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</si>
  <si>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</si>
  <si>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</si>
  <si>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</si>
  <si>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</si>
  <si>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</si>
  <si>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</si>
  <si>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</si>
  <si>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</si>
  <si>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</si>
  <si>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</si>
  <si>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</si>
  <si>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</si>
  <si>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</si>
  <si>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</si>
  <si>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</si>
  <si>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</si>
  <si>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</si>
  <si>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</si>
  <si>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</si>
  <si>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</si>
  <si>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</si>
  <si>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</si>
  <si>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</si>
  <si>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</si>
  <si>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</si>
  <si>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</si>
  <si>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</si>
  <si>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</si>
  <si>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</si>
  <si>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</si>
  <si>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</si>
  <si>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</si>
  <si>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</si>
  <si>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</si>
  <si>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</si>
  <si>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</si>
  <si>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</si>
  <si>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</si>
  <si>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</si>
  <si>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</si>
  <si>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下水道事業特別会計</t>
    <phoneticPr fontId="5"/>
  </si>
  <si>
    <t>交通船特別会計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</si>
  <si>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</si>
  <si>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</si>
  <si>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</si>
  <si>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</si>
  <si>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</si>
  <si>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</si>
  <si>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</si>
  <si>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</si>
  <si>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</si>
  <si>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</si>
  <si>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</si>
  <si>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</si>
  <si>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</si>
  <si>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</si>
  <si>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</si>
  <si>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</si>
  <si>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</si>
  <si>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</si>
  <si>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</si>
  <si>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</si>
  <si>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</si>
  <si>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</si>
  <si>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</si>
  <si>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</si>
  <si>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</si>
  <si>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</si>
  <si>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</si>
  <si>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</si>
  <si>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</si>
  <si>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</si>
  <si>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</si>
  <si>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</si>
  <si>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</si>
  <si>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</si>
  <si>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</si>
  <si>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</si>
  <si>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</si>
  <si>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</si>
  <si>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</si>
  <si>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</si>
  <si>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</si>
  <si>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</si>
  <si>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</si>
  <si>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</si>
  <si>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</si>
  <si>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</si>
  <si>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</si>
  <si>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</si>
  <si>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</si>
  <si>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</si>
  <si>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</si>
  <si>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</si>
  <si>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</si>
  <si>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</si>
  <si>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</si>
  <si>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</si>
  <si>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</si>
  <si>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</si>
  <si>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</si>
  <si>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</si>
  <si>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</si>
  <si>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</si>
  <si>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</si>
  <si>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</si>
  <si>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</si>
  <si>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</si>
  <si>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</si>
  <si>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</si>
  <si>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</si>
  <si>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</si>
  <si>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</si>
  <si>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</si>
  <si>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</si>
  <si>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</si>
  <si>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</si>
  <si>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</si>
  <si>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</si>
  <si>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</si>
  <si>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</si>
  <si>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</si>
  <si>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</si>
  <si>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</si>
  <si>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</si>
  <si>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</si>
  <si>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</si>
  <si>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</si>
  <si>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</si>
  <si>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</si>
  <si>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</si>
  <si>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</si>
  <si>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</si>
  <si>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</si>
  <si>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</si>
  <si>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</si>
  <si>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</si>
  <si>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</si>
  <si>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</si>
  <si>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</si>
  <si>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</si>
  <si>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</si>
  <si>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</si>
  <si>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</si>
  <si>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</si>
  <si>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</si>
  <si>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</si>
  <si>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</si>
  <si>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</si>
  <si>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</si>
  <si>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</si>
  <si>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</si>
  <si>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</si>
  <si>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</si>
  <si>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</si>
  <si>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</si>
  <si>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</si>
  <si>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</si>
  <si>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</si>
  <si>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</si>
  <si>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</si>
  <si>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</si>
  <si>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</si>
  <si>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</si>
  <si>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</si>
  <si>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</si>
  <si>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</si>
  <si>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</si>
  <si>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</si>
  <si>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</si>
  <si>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</si>
  <si>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</si>
  <si>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</si>
  <si>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</si>
  <si>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</si>
  <si>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</si>
  <si>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</si>
  <si>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</si>
  <si>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</si>
  <si>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</si>
  <si>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</si>
  <si>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</si>
  <si>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</si>
  <si>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</si>
  <si>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</si>
  <si>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</si>
  <si>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</si>
  <si>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</si>
  <si>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</si>
  <si>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工業用水道事業会計</t>
  </si>
  <si>
    <t>下水道事業特別会計</t>
  </si>
  <si>
    <t>国民健康保険特別会計</t>
  </si>
  <si>
    <t>介護保険特別会計</t>
  </si>
  <si>
    <t>交通船特別会計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</si>
  <si>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</si>
  <si>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</si>
  <si>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</si>
  <si>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</si>
  <si>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</si>
  <si>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</si>
  <si>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</si>
  <si>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</si>
  <si>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</si>
  <si>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</si>
  <si>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長崎県林業公社</t>
    <rPh sb="0" eb="3">
      <t>ナガサキケン</t>
    </rPh>
    <rPh sb="3" eb="5">
      <t>リンギョウ</t>
    </rPh>
    <rPh sb="5" eb="7">
      <t>コウシャ</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</si>
  <si>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</si>
  <si>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</si>
  <si>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</si>
  <si>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</si>
  <si>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</si>
  <si>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長崎県市町村総合事務組合（交通災害共済事業特別会計）</t>
    <rPh sb="0" eb="2">
      <t>ナガサキ</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</si>
  <si>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長崎県後期高齢者医療広域連合（後期高齢者医療特別会計）</t>
    <rPh sb="0" eb="2">
      <t>ナガサキ</t>
    </rPh>
    <rPh sb="2" eb="3">
      <t>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</si>
  <si>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地域振興基金</t>
    <phoneticPr fontId="5"/>
  </si>
  <si>
    <t>合併市町村振興基金</t>
    <phoneticPr fontId="5"/>
  </si>
  <si>
    <t>社会福祉基金</t>
    <phoneticPr fontId="2"/>
  </si>
  <si>
    <t>子ども夢基金</t>
    <phoneticPr fontId="2"/>
  </si>
  <si>
    <t>青少年スポーツ振興基金</t>
    <phoneticPr fontId="2"/>
  </si>
  <si>
    <t>長崎県後期高齢者医療広域連合（普通会計）</t>
    <rPh sb="0" eb="2">
      <t>ナガサキ</t>
    </rPh>
    <rPh sb="2" eb="3">
      <t>ケン</t>
    </rPh>
    <rPh sb="3" eb="5">
      <t>コウキ</t>
    </rPh>
    <rPh sb="5" eb="7">
      <t>コウレイ</t>
    </rPh>
    <rPh sb="7" eb="8">
      <t>シャ</t>
    </rPh>
    <rPh sb="8" eb="10">
      <t>イリョウ</t>
    </rPh>
    <rPh sb="10" eb="12">
      <t>コウイキ</t>
    </rPh>
    <rPh sb="12" eb="14">
      <t>レンゴウ</t>
    </rPh>
    <rPh sb="15" eb="17">
      <t>フツウ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</si>
  <si>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</si>
  <si>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</si>
  <si>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</si>
  <si>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当市の将来負担比率は、充当可能財源等が将来負担額を上回ったことから比率なしとなっており、有形固定資産減価償却率は類似団体平均値と比較すると1.9ポイント低い56.9％となっている。
　有形固定資産減価償却率の上昇を抑制するためには老朽化した公共施設の集約化・複合化、除却に取り組む必要があり、地方債の発行に伴い将来負担比率は一定上昇することが見込まれる。
　公共施設等総合管理計画に基づいて老朽化した公共施設の集約化・複合化や除却に努める。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</si>
  <si>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</si>
  <si>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</si>
  <si>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</si>
  <si>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</si>
  <si>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</si>
  <si>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</si>
  <si>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の将来負担比率は、充当可能財源等が将来負担額を上回ったことから比率なしとなっており、実質公債費比率は継続的に実施してきた地方債繰上償還の効果により、類似団体平均値と比較すると10.6ポイント低い▲2.1％となっている。
　今後は工業団地や下水道事業の公営企業債等繰入見込額の増加も見込まれるため、新規の地方債発行抑制や計画的な地方債繰上償還などを行い、両比率の上昇抑制に努める。</t>
    <rPh sb="116" eb="118">
      <t>コウギョウ</t>
    </rPh>
    <rPh sb="118" eb="120">
      <t>ダンチ</t>
    </rPh>
    <rPh sb="121" eb="124">
      <t>ゲスイドウ</t>
    </rPh>
    <rPh sb="124" eb="126">
      <t>ジギョウ</t>
    </rPh>
    <rPh sb="127" eb="129">
      <t>コウエイ</t>
    </rPh>
    <rPh sb="129" eb="131">
      <t>キギョウ</t>
    </rPh>
    <rPh sb="131" eb="132">
      <t>サイ</t>
    </rPh>
    <rPh sb="132" eb="133">
      <t>トウ</t>
    </rPh>
    <rPh sb="133" eb="135">
      <t>クリイレ</t>
    </rPh>
    <rPh sb="135" eb="137">
      <t>ミコ</t>
    </rPh>
    <rPh sb="137" eb="138">
      <t>ガク</t>
    </rPh>
    <rPh sb="139" eb="141">
      <t>ゾウカ</t>
    </rPh>
    <rPh sb="142" eb="144">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</si>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</sst>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08CF-4992-995E-42B5FB6C3C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102102</c:v>
                </c:pt>
                <c:pt idx="1">
                  <c:v>116381</c:v>
                </c:pt>
                <c:pt idx="2">
                  <c:v>123827</c:v>
                </c:pt>
                <c:pt idx="3">
                  <c:v>99143</c:v>
                </c:pt>
                <c:pt idx="4">
                  <c:v>134971</c:v>
                </c:pt>
              </c:numCache>
            </c:numRef>
          </c:val>
          <c:smooth val="0"/>
          <c:extLst>
            <c:ext xmlns:c16="http://schemas.microsoft.com/office/drawing/2014/chart" uri="{C3380CC4-5D6E-409C-BE32-E72D297353CC}">
              <c16:uniqueId val="{00000001-08CF-4992-995E-42B5FB6C3CD7}"/>
            </c:ext>
          </c:extLst>
        </c:ser>
        <c:dLbls>
          <c:showLegendKey val="0"/>
          <c:showVal val="0"/>
          <c:showCatName val="0"/>
          <c:showSerName val="0"/>
          <c:showPercent val="0"/>
          <c:showBubbleSize val="0"/>
        </c:dLbls>
        <c:marker val="1"/>
        <c:smooth val="0"/>
        <c:axId val="435338504"/>
        <c:axId val="435940288"/>
      </c:lineChart>
      <c:catAx>
        <c:axId val="435338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940288"/>
        <c:crosses val="autoZero"/>
        <c:auto val="1"/>
        <c:lblAlgn val="ctr"/>
        <c:lblOffset val="100"/>
        <c:tickLblSkip val="1"/>
        <c:tickMarkSkip val="1"/>
        <c:noMultiLvlLbl val="0"/>
      </c:catAx>
      <c:valAx>
        <c:axId val="435940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5338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6.58</c:v>
                </c:pt>
                <c:pt idx="1">
                  <c:v>7</c:v>
                </c:pt>
                <c:pt idx="2">
                  <c:v>6.93</c:v>
                </c:pt>
                <c:pt idx="3">
                  <c:v>7.01</c:v>
                </c:pt>
                <c:pt idx="4">
                  <c:v>8.52</c:v>
                </c:pt>
              </c:numCache>
            </c:numRef>
          </c:val>
          <c:extLst>
            <c:ext xmlns:c16="http://schemas.microsoft.com/office/drawing/2014/chart" uri="{C3380CC4-5D6E-409C-BE32-E72D297353CC}">
              <c16:uniqueId val="{00000000-F2DB-4722-81EF-43B0718DB5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16.989999999999998</c:v>
                </c:pt>
                <c:pt idx="1">
                  <c:v>29.61</c:v>
                </c:pt>
                <c:pt idx="2">
                  <c:v>23.17</c:v>
                </c:pt>
                <c:pt idx="3">
                  <c:v>24.64</c:v>
                </c:pt>
                <c:pt idx="4">
                  <c:v>24.18</c:v>
                </c:pt>
              </c:numCache>
            </c:numRef>
          </c:val>
          <c:extLst>
            <c:ext xmlns:c16="http://schemas.microsoft.com/office/drawing/2014/chart" uri="{C3380CC4-5D6E-409C-BE32-E72D297353CC}">
              <c16:uniqueId val="{00000001-F2DB-4722-81EF-43B0718DB5C2}"/>
            </c:ext>
          </c:extLst>
        </c:ser>
        <c:dLbls>
          <c:showLegendKey val="0"/>
          <c:showVal val="0"/>
          <c:showCatName val="0"/>
          <c:showSerName val="0"/>
          <c:showPercent val="0"/>
          <c:showBubbleSize val="0"/>
        </c:dLbls>
        <c:gapWidth val="250"/>
        <c:overlap val="100"/>
        <c:axId val="435940680"/>
        <c:axId val="43594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6.24</c:v>
                </c:pt>
                <c:pt idx="1">
                  <c:v>12.11</c:v>
                </c:pt>
                <c:pt idx="2">
                  <c:v>10.18</c:v>
                </c:pt>
                <c:pt idx="3">
                  <c:v>9.85</c:v>
                </c:pt>
                <c:pt idx="4">
                  <c:v>8.9700000000000006</c:v>
                </c:pt>
              </c:numCache>
            </c:numRef>
          </c:val>
          <c:smooth val="0"/>
          <c:extLst>
            <c:ext xmlns:c16="http://schemas.microsoft.com/office/drawing/2014/chart" uri="{C3380CC4-5D6E-409C-BE32-E72D297353CC}">
              <c16:uniqueId val="{00000002-F2DB-4722-81EF-43B0718DB5C2}"/>
            </c:ext>
          </c:extLst>
        </c:ser>
        <c:dLbls>
          <c:showLegendKey val="0"/>
          <c:showVal val="0"/>
          <c:showCatName val="0"/>
          <c:showSerName val="0"/>
          <c:showPercent val="0"/>
          <c:showBubbleSize val="0"/>
        </c:dLbls>
        <c:marker val="1"/>
        <c:smooth val="0"/>
        <c:axId val="435940680"/>
        <c:axId val="435942640"/>
      </c:lineChart>
      <c:catAx>
        <c:axId val="43594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942640"/>
        <c:crosses val="autoZero"/>
        <c:auto val="1"/>
        <c:lblAlgn val="ctr"/>
        <c:lblOffset val="100"/>
        <c:tickLblSkip val="1"/>
        <c:tickMarkSkip val="1"/>
        <c:noMultiLvlLbl val="0"/>
      </c:catAx>
      <c:valAx>
        <c:axId val="43594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4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E54-4CAB-AB95-728FF873F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54-4CAB-AB95-728FF873F70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0.34</c:v>
                </c:pt>
                <c:pt idx="2">
                  <c:v>#N/A</c:v>
                </c:pt>
                <c:pt idx="3">
                  <c:v>0.4</c:v>
                </c:pt>
                <c:pt idx="4">
                  <c:v>#N/A</c:v>
                </c:pt>
                <c:pt idx="5">
                  <c:v>0.05</c:v>
                </c:pt>
                <c:pt idx="6">
                  <c:v>#N/A</c:v>
                </c:pt>
                <c:pt idx="7">
                  <c:v>0</c:v>
                </c:pt>
                <c:pt idx="8">
                  <c:v>#N/A</c:v>
                </c:pt>
                <c:pt idx="9">
                  <c:v>0.01</c:v>
                </c:pt>
              </c:numCache>
            </c:numRef>
          </c:val>
          <c:extLst>
            <c:ext xmlns:c16="http://schemas.microsoft.com/office/drawing/2014/chart" uri="{C3380CC4-5D6E-409C-BE32-E72D297353CC}">
              <c16:uniqueId val="{00000002-CE54-4CAB-AB95-728FF873F705}"/>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0.13</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3-CE54-4CAB-AB95-728FF873F70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1.33</c:v>
                </c:pt>
                <c:pt idx="2">
                  <c:v>#N/A</c:v>
                </c:pt>
                <c:pt idx="3">
                  <c:v>0.73</c:v>
                </c:pt>
                <c:pt idx="4">
                  <c:v>#N/A</c:v>
                </c:pt>
                <c:pt idx="5">
                  <c:v>0.82</c:v>
                </c:pt>
                <c:pt idx="6">
                  <c:v>#N/A</c:v>
                </c:pt>
                <c:pt idx="7">
                  <c:v>0.77</c:v>
                </c:pt>
                <c:pt idx="8">
                  <c:v>#N/A</c:v>
                </c:pt>
                <c:pt idx="9">
                  <c:v>0.53</c:v>
                </c:pt>
              </c:numCache>
            </c:numRef>
          </c:val>
          <c:extLst>
            <c:ext xmlns:c16="http://schemas.microsoft.com/office/drawing/2014/chart" uri="{C3380CC4-5D6E-409C-BE32-E72D297353CC}">
              <c16:uniqueId val="{00000004-CE54-4CAB-AB95-728FF873F70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1.9</c:v>
                </c:pt>
                <c:pt idx="4">
                  <c:v>#N/A</c:v>
                </c:pt>
                <c:pt idx="5">
                  <c:v>1.1599999999999999</c:v>
                </c:pt>
                <c:pt idx="6">
                  <c:v>#N/A</c:v>
                </c:pt>
                <c:pt idx="7">
                  <c:v>1.39</c:v>
                </c:pt>
                <c:pt idx="8">
                  <c:v>#N/A</c:v>
                </c:pt>
                <c:pt idx="9">
                  <c:v>1.17</c:v>
                </c:pt>
              </c:numCache>
            </c:numRef>
          </c:val>
          <c:extLst>
            <c:ext xmlns:c16="http://schemas.microsoft.com/office/drawing/2014/chart" uri="{C3380CC4-5D6E-409C-BE32-E72D297353CC}">
              <c16:uniqueId val="{00000005-CE54-4CAB-AB95-728FF873F70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0.36</c:v>
                </c:pt>
                <c:pt idx="4">
                  <c:v>#N/A</c:v>
                </c:pt>
                <c:pt idx="5">
                  <c:v>0.28999999999999998</c:v>
                </c:pt>
                <c:pt idx="6">
                  <c:v>#N/A</c:v>
                </c:pt>
                <c:pt idx="7">
                  <c:v>0.28000000000000003</c:v>
                </c:pt>
                <c:pt idx="8">
                  <c:v>#N/A</c:v>
                </c:pt>
                <c:pt idx="9">
                  <c:v>1.81</c:v>
                </c:pt>
              </c:numCache>
            </c:numRef>
          </c:val>
          <c:extLst>
            <c:ext xmlns:c16="http://schemas.microsoft.com/office/drawing/2014/chart" uri="{C3380CC4-5D6E-409C-BE32-E72D297353CC}">
              <c16:uniqueId val="{00000006-CE54-4CAB-AB95-728FF873F70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2.15</c:v>
                </c:pt>
                <c:pt idx="2">
                  <c:v>#N/A</c:v>
                </c:pt>
                <c:pt idx="3">
                  <c:v>2.34</c:v>
                </c:pt>
                <c:pt idx="4">
                  <c:v>#N/A</c:v>
                </c:pt>
                <c:pt idx="5">
                  <c:v>2.4300000000000002</c:v>
                </c:pt>
                <c:pt idx="6">
                  <c:v>#N/A</c:v>
                </c:pt>
                <c:pt idx="7">
                  <c:v>2.46</c:v>
                </c:pt>
                <c:pt idx="8">
                  <c:v>#N/A</c:v>
                </c:pt>
                <c:pt idx="9">
                  <c:v>2.33</c:v>
                </c:pt>
              </c:numCache>
            </c:numRef>
          </c:val>
          <c:extLst>
            <c:ext xmlns:c16="http://schemas.microsoft.com/office/drawing/2014/chart" uri="{C3380CC4-5D6E-409C-BE32-E72D297353CC}">
              <c16:uniqueId val="{00000007-CE54-4CAB-AB95-728FF873F7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6.54</c:v>
                </c:pt>
                <c:pt idx="2">
                  <c:v>#N/A</c:v>
                </c:pt>
                <c:pt idx="3">
                  <c:v>6.92</c:v>
                </c:pt>
                <c:pt idx="4">
                  <c:v>#N/A</c:v>
                </c:pt>
                <c:pt idx="5">
                  <c:v>6.87</c:v>
                </c:pt>
                <c:pt idx="6">
                  <c:v>#N/A</c:v>
                </c:pt>
                <c:pt idx="7">
                  <c:v>6.92</c:v>
                </c:pt>
                <c:pt idx="8">
                  <c:v>#N/A</c:v>
                </c:pt>
                <c:pt idx="9">
                  <c:v>8.16</c:v>
                </c:pt>
              </c:numCache>
            </c:numRef>
          </c:val>
          <c:extLst>
            <c:ext xmlns:c16="http://schemas.microsoft.com/office/drawing/2014/chart" uri="{C3380CC4-5D6E-409C-BE32-E72D297353CC}">
              <c16:uniqueId val="{00000008-CE54-4CAB-AB95-728FF873F7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9.2200000000000006</c:v>
                </c:pt>
                <c:pt idx="4">
                  <c:v>#N/A</c:v>
                </c:pt>
                <c:pt idx="5">
                  <c:v>8.06</c:v>
                </c:pt>
                <c:pt idx="6">
                  <c:v>#N/A</c:v>
                </c:pt>
                <c:pt idx="7">
                  <c:v>8.3000000000000007</c:v>
                </c:pt>
                <c:pt idx="8">
                  <c:v>#N/A</c:v>
                </c:pt>
                <c:pt idx="9">
                  <c:v>9.26</c:v>
                </c:pt>
              </c:numCache>
            </c:numRef>
          </c:val>
          <c:extLst>
            <c:ext xmlns:c16="http://schemas.microsoft.com/office/drawing/2014/chart" uri="{C3380CC4-5D6E-409C-BE32-E72D297353CC}">
              <c16:uniqueId val="{00000009-CE54-4CAB-AB95-728FF873F705}"/>
            </c:ext>
          </c:extLst>
        </c:ser>
        <c:dLbls>
          <c:showLegendKey val="0"/>
          <c:showVal val="0"/>
          <c:showCatName val="0"/>
          <c:showSerName val="0"/>
          <c:showPercent val="0"/>
          <c:showBubbleSize val="0"/>
        </c:dLbls>
        <c:gapWidth val="150"/>
        <c:overlap val="100"/>
        <c:axId val="435941072"/>
        <c:axId val="435939112"/>
      </c:barChart>
      <c:catAx>
        <c:axId val="43594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939112"/>
        <c:crosses val="autoZero"/>
        <c:auto val="1"/>
        <c:lblAlgn val="ctr"/>
        <c:lblOffset val="100"/>
        <c:tickLblSkip val="1"/>
        <c:tickMarkSkip val="1"/>
        <c:noMultiLvlLbl val="0"/>
      </c:catAx>
      <c:valAx>
        <c:axId val="43593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4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3124</c:v>
                </c:pt>
                <c:pt idx="5">
                  <c:v>3070</c:v>
                </c:pt>
                <c:pt idx="8">
                  <c:v>3013</c:v>
                </c:pt>
                <c:pt idx="11">
                  <c:v>3013</c:v>
                </c:pt>
                <c:pt idx="14">
                  <c:v>3008</c:v>
                </c:pt>
              </c:numCache>
            </c:numRef>
          </c:val>
          <c:extLst>
            <c:ext xmlns:c16="http://schemas.microsoft.com/office/drawing/2014/chart" uri="{C3380CC4-5D6E-409C-BE32-E72D297353CC}">
              <c16:uniqueId val="{00000000-4890-4F24-8613-9F92B2AEE5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4890-4F24-8613-9F92B2AEE5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890-4F24-8613-9F92B2AEE5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0-4F24-8613-9F92B2AEE5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842</c:v>
                </c:pt>
                <c:pt idx="6">
                  <c:v>707</c:v>
                </c:pt>
                <c:pt idx="9">
                  <c:v>720</c:v>
                </c:pt>
                <c:pt idx="12">
                  <c:v>723</c:v>
                </c:pt>
              </c:numCache>
            </c:numRef>
          </c:val>
          <c:extLst>
            <c:ext xmlns:c16="http://schemas.microsoft.com/office/drawing/2014/chart" uri="{C3380CC4-5D6E-409C-BE32-E72D297353CC}">
              <c16:uniqueId val="{00000004-4890-4F24-8613-9F92B2AEE5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0-4F24-8613-9F92B2AEE5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0-4F24-8613-9F92B2AEE5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2170</c:v>
                </c:pt>
                <c:pt idx="3">
                  <c:v>2161</c:v>
                </c:pt>
                <c:pt idx="6">
                  <c:v>2220</c:v>
                </c:pt>
                <c:pt idx="9">
                  <c:v>2032</c:v>
                </c:pt>
                <c:pt idx="12">
                  <c:v>2005</c:v>
                </c:pt>
              </c:numCache>
            </c:numRef>
          </c:val>
          <c:extLst>
            <c:ext xmlns:c16="http://schemas.microsoft.com/office/drawing/2014/chart" uri="{C3380CC4-5D6E-409C-BE32-E72D297353CC}">
              <c16:uniqueId val="{00000007-4890-4F24-8613-9F92B2AEE5A2}"/>
            </c:ext>
          </c:extLst>
        </c:ser>
        <c:dLbls>
          <c:showLegendKey val="0"/>
          <c:showVal val="0"/>
          <c:showCatName val="0"/>
          <c:showSerName val="0"/>
          <c:showPercent val="0"/>
          <c:showBubbleSize val="0"/>
        </c:dLbls>
        <c:gapWidth val="100"/>
        <c:overlap val="100"/>
        <c:axId val="435941464"/>
        <c:axId val="43594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c:v>
                </c:pt>
                <c:pt idx="2">
                  <c:v>#N/A</c:v>
                </c:pt>
                <c:pt idx="3">
                  <c:v>#N/A</c:v>
                </c:pt>
                <c:pt idx="4">
                  <c:v>-65</c:v>
                </c:pt>
                <c:pt idx="5">
                  <c:v>#N/A</c:v>
                </c:pt>
                <c:pt idx="6">
                  <c:v>#N/A</c:v>
                </c:pt>
                <c:pt idx="7">
                  <c:v>-86</c:v>
                </c:pt>
                <c:pt idx="8">
                  <c:v>#N/A</c:v>
                </c:pt>
                <c:pt idx="9">
                  <c:v>#N/A</c:v>
                </c:pt>
                <c:pt idx="10">
                  <c:v>-261</c:v>
                </c:pt>
                <c:pt idx="11">
                  <c:v>#N/A</c:v>
                </c:pt>
                <c:pt idx="12">
                  <c:v>#N/A</c:v>
                </c:pt>
                <c:pt idx="13">
                  <c:v>-280</c:v>
                </c:pt>
                <c:pt idx="14">
                  <c:v>#N/A</c:v>
                </c:pt>
              </c:numCache>
            </c:numRef>
          </c:val>
          <c:smooth val="0"/>
          <c:extLst>
            <c:ext xmlns:c16="http://schemas.microsoft.com/office/drawing/2014/chart" uri="{C3380CC4-5D6E-409C-BE32-E72D297353CC}">
              <c16:uniqueId val="{00000008-4890-4F24-8613-9F92B2AEE5A2}"/>
            </c:ext>
          </c:extLst>
        </c:ser>
        <c:dLbls>
          <c:showLegendKey val="0"/>
          <c:showVal val="0"/>
          <c:showCatName val="0"/>
          <c:showSerName val="0"/>
          <c:showPercent val="0"/>
          <c:showBubbleSize val="0"/>
        </c:dLbls>
        <c:marker val="1"/>
        <c:smooth val="0"/>
        <c:axId val="435941464"/>
        <c:axId val="435941856"/>
      </c:lineChart>
      <c:catAx>
        <c:axId val="43594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941856"/>
        <c:crosses val="autoZero"/>
        <c:auto val="1"/>
        <c:lblAlgn val="ctr"/>
        <c:lblOffset val="100"/>
        <c:tickLblSkip val="1"/>
        <c:tickMarkSkip val="1"/>
        <c:noMultiLvlLbl val="0"/>
      </c:catAx>
      <c:valAx>
        <c:axId val="4359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4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26854</c:v>
                </c:pt>
                <c:pt idx="5">
                  <c:v>26582</c:v>
                </c:pt>
                <c:pt idx="8">
                  <c:v>25678</c:v>
                </c:pt>
                <c:pt idx="11">
                  <c:v>25052</c:v>
                </c:pt>
                <c:pt idx="14">
                  <c:v>24724</c:v>
                </c:pt>
              </c:numCache>
            </c:numRef>
          </c:val>
          <c:extLst>
            <c:ext xmlns:c16="http://schemas.microsoft.com/office/drawing/2014/chart" uri="{C3380CC4-5D6E-409C-BE32-E72D297353CC}">
              <c16:uniqueId val="{00000000-9EAA-4232-9156-CD7EB0BDC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1013</c:v>
                </c:pt>
                <c:pt idx="5">
                  <c:v>1007</c:v>
                </c:pt>
                <c:pt idx="8">
                  <c:v>939</c:v>
                </c:pt>
                <c:pt idx="11">
                  <c:v>894</c:v>
                </c:pt>
                <c:pt idx="14">
                  <c:v>882</c:v>
                </c:pt>
              </c:numCache>
            </c:numRef>
          </c:val>
          <c:extLst>
            <c:ext xmlns:c16="http://schemas.microsoft.com/office/drawing/2014/chart" uri="{C3380CC4-5D6E-409C-BE32-E72D297353CC}">
              <c16:uniqueId val="{00000001-9EAA-4232-9156-CD7EB0BDC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12418</c:v>
                </c:pt>
                <c:pt idx="5">
                  <c:v>15080</c:v>
                </c:pt>
                <c:pt idx="8">
                  <c:v>13475</c:v>
                </c:pt>
                <c:pt idx="11">
                  <c:v>13714</c:v>
                </c:pt>
                <c:pt idx="14">
                  <c:v>13454</c:v>
                </c:pt>
              </c:numCache>
            </c:numRef>
          </c:val>
          <c:extLst>
            <c:ext xmlns:c16="http://schemas.microsoft.com/office/drawing/2014/chart" uri="{C3380CC4-5D6E-409C-BE32-E72D297353CC}">
              <c16:uniqueId val="{00000002-9EAA-4232-9156-CD7EB0BDC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AA-4232-9156-CD7EB0BDC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AA-4232-9156-CD7EB0BDC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c:v>
                </c:pt>
                <c:pt idx="3">
                  <c:v>18</c:v>
                </c:pt>
                <c:pt idx="6">
                  <c:v>16</c:v>
                </c:pt>
                <c:pt idx="9">
                  <c:v>15</c:v>
                </c:pt>
                <c:pt idx="12">
                  <c:v>14</c:v>
                </c:pt>
              </c:numCache>
            </c:numRef>
          </c:val>
          <c:extLst>
            <c:ext xmlns:c16="http://schemas.microsoft.com/office/drawing/2014/chart" uri="{C3380CC4-5D6E-409C-BE32-E72D297353CC}">
              <c16:uniqueId val="{00000005-9EAA-4232-9156-CD7EB0BDC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3382</c:v>
                </c:pt>
                <c:pt idx="3">
                  <c:v>3415</c:v>
                </c:pt>
                <c:pt idx="6">
                  <c:v>3522</c:v>
                </c:pt>
                <c:pt idx="9">
                  <c:v>3434</c:v>
                </c:pt>
                <c:pt idx="12">
                  <c:v>3485</c:v>
                </c:pt>
              </c:numCache>
            </c:numRef>
          </c:val>
          <c:extLst>
            <c:ext xmlns:c16="http://schemas.microsoft.com/office/drawing/2014/chart" uri="{C3380CC4-5D6E-409C-BE32-E72D297353CC}">
              <c16:uniqueId val="{00000006-9EAA-4232-9156-CD7EB0BDC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AA-4232-9156-CD7EB0BDC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11168</c:v>
                </c:pt>
                <c:pt idx="3">
                  <c:v>8576</c:v>
                </c:pt>
                <c:pt idx="6">
                  <c:v>6654</c:v>
                </c:pt>
                <c:pt idx="9">
                  <c:v>6928</c:v>
                </c:pt>
                <c:pt idx="12">
                  <c:v>7793</c:v>
                </c:pt>
              </c:numCache>
            </c:numRef>
          </c:val>
          <c:extLst>
            <c:ext xmlns:c16="http://schemas.microsoft.com/office/drawing/2014/chart" uri="{C3380CC4-5D6E-409C-BE32-E72D297353CC}">
              <c16:uniqueId val="{00000008-9EAA-4232-9156-CD7EB0BDC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c:v>
                </c:pt>
                <c:pt idx="3">
                  <c:v>16</c:v>
                </c:pt>
                <c:pt idx="6">
                  <c:v>11</c:v>
                </c:pt>
                <c:pt idx="9">
                  <c:v>5</c:v>
                </c:pt>
                <c:pt idx="12">
                  <c:v>0</c:v>
                </c:pt>
              </c:numCache>
            </c:numRef>
          </c:val>
          <c:extLst>
            <c:ext xmlns:c16="http://schemas.microsoft.com/office/drawing/2014/chart" uri="{C3380CC4-5D6E-409C-BE32-E72D297353CC}">
              <c16:uniqueId val="{00000009-9EAA-4232-9156-CD7EB0BDC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21150</c:v>
                </c:pt>
                <c:pt idx="3">
                  <c:v>21925</c:v>
                </c:pt>
                <c:pt idx="6">
                  <c:v>20049</c:v>
                </c:pt>
                <c:pt idx="9">
                  <c:v>19947</c:v>
                </c:pt>
                <c:pt idx="12">
                  <c:v>20292</c:v>
                </c:pt>
              </c:numCache>
            </c:numRef>
          </c:val>
          <c:extLst>
            <c:ext xmlns:c16="http://schemas.microsoft.com/office/drawing/2014/chart" uri="{C3380CC4-5D6E-409C-BE32-E72D297353CC}">
              <c16:uniqueId val="{0000000A-9EAA-4232-9156-CD7EB0BDC657}"/>
            </c:ext>
          </c:extLst>
        </c:ser>
        <c:dLbls>
          <c:showLegendKey val="0"/>
          <c:showVal val="0"/>
          <c:showCatName val="0"/>
          <c:showSerName val="0"/>
          <c:showPercent val="0"/>
          <c:showBubbleSize val="0"/>
        </c:dLbls>
        <c:gapWidth val="100"/>
        <c:overlap val="100"/>
        <c:axId val="435707032"/>
        <c:axId val="43570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AA-4232-9156-CD7EB0BDC657}"/>
            </c:ext>
          </c:extLst>
        </c:ser>
        <c:dLbls>
          <c:showLegendKey val="0"/>
          <c:showVal val="0"/>
          <c:showCatName val="0"/>
          <c:showSerName val="0"/>
          <c:showPercent val="0"/>
          <c:showBubbleSize val="0"/>
        </c:dLbls>
        <c:marker val="1"/>
        <c:smooth val="0"/>
        <c:axId val="435707032"/>
        <c:axId val="435705464"/>
      </c:lineChart>
      <c:catAx>
        <c:axId val="43570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705464"/>
        <c:crosses val="autoZero"/>
        <c:auto val="1"/>
        <c:lblAlgn val="ctr"/>
        <c:lblOffset val="100"/>
        <c:tickLblSkip val="1"/>
        <c:tickMarkSkip val="1"/>
        <c:noMultiLvlLbl val="0"/>
      </c:catAx>
      <c:valAx>
        <c:axId val="43570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0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2948</c:v>
                </c:pt>
                <c:pt idx="1">
                  <c:v>3065</c:v>
                </c:pt>
                <c:pt idx="2">
                  <c:v>2992</c:v>
                </c:pt>
              </c:numCache>
            </c:numRef>
          </c:val>
          <c:extLst>
            <c:ext xmlns:c16="http://schemas.microsoft.com/office/drawing/2014/chart" uri="{C3380CC4-5D6E-409C-BE32-E72D297353CC}">
              <c16:uniqueId val="{00000000-307B-4491-A361-6FBA3FDCB1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1073</c:v>
                </c:pt>
                <c:pt idx="1">
                  <c:v>1181</c:v>
                </c:pt>
                <c:pt idx="2">
                  <c:v>781</c:v>
                </c:pt>
              </c:numCache>
            </c:numRef>
          </c:val>
          <c:extLst>
            <c:ext xmlns:c16="http://schemas.microsoft.com/office/drawing/2014/chart" uri="{C3380CC4-5D6E-409C-BE32-E72D297353CC}">
              <c16:uniqueId val="{00000001-307B-4491-A361-6FBA3FDCB1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11896</c:v>
                </c:pt>
                <c:pt idx="1">
                  <c:v>11826</c:v>
                </c:pt>
                <c:pt idx="2">
                  <c:v>11928</c:v>
                </c:pt>
              </c:numCache>
            </c:numRef>
          </c:val>
          <c:extLst>
            <c:ext xmlns:c16="http://schemas.microsoft.com/office/drawing/2014/chart" uri="{C3380CC4-5D6E-409C-BE32-E72D297353CC}">
              <c16:uniqueId val="{00000002-307B-4491-A361-6FBA3FDCB137}"/>
            </c:ext>
          </c:extLst>
        </c:ser>
        <c:dLbls>
          <c:showLegendKey val="0"/>
          <c:showVal val="0"/>
          <c:showCatName val="0"/>
          <c:showSerName val="0"/>
          <c:showPercent val="0"/>
          <c:showBubbleSize val="0"/>
        </c:dLbls>
        <c:gapWidth val="120"/>
        <c:overlap val="100"/>
        <c:axId val="435708992"/>
        <c:axId val="435707816"/>
      </c:barChart>
      <c:catAx>
        <c:axId val="4357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707816"/>
        <c:crosses val="autoZero"/>
        <c:auto val="1"/>
        <c:lblAlgn val="ctr"/>
        <c:lblOffset val="100"/>
        <c:tickLblSkip val="1"/>
        <c:tickMarkSkip val="1"/>
        <c:noMultiLvlLbl val="0"/>
      </c:catAx>
      <c:valAx>
        <c:axId val="435707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7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{FBF884E9-40BF-454F-9035-CC46F24D7624}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48-45D6-87FE-129EE8440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{938B2E78-1F7F-4B7C-B135-08F091199FD1}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48-45D6-87FE-129EE8440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{B23052F3-58B0-423E-A43A-CE7233AD7D34}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48-45D6-87FE-129EE8440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{C5A8D16C-7037-4E6B-A84E-546830605CFE}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48-45D6-87FE-129EE8440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{F97F552B-DF90-4582-BAE1-D4387F360EE0}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48-45D6-87FE-129EE8440B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{A558BA1D-4491-4E1F-859B-8150DABB42C3}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48-45D6-87FE-129EE8440B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{ED99F940-584B-4960-8137-83194D3167D5}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48-45D6-87FE-129EE8440B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{A580FCF3-F9B2-4B69-B93A-C9D9DB93E587}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48-45D6-87FE-129EE8440B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{24E67E8F-842D-4E37-82EC-7747EBE6DAC3}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48-45D6-87FE-129EE8440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53.1</c:v>
                </c:pt>
                <c:pt idx="24">
                  <c:v>54.9</c:v>
                </c:pt>
                <c:pt idx="32">
                  <c:v>56.5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48-45D6-87FE-129EE8440B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{B5C2D18D-24FE-44F7-9E90-4FF1BAC72920}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48-45D6-87FE-129EE8440B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{870FA223-6EFF-4450-A7B7-C34717C44A4D}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48-45D6-87FE-129EE8440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{0B4C0EC4-B209-4BCC-8FEB-4B88830C139E}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48-45D6-87FE-129EE8440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{F74BD334-FCB7-456C-B5C8-4F328A3C18BA}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48-45D6-87FE-129EE8440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{BB8B61ED-3200-4D30-A1EC-D3DC7C78BE15}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48-45D6-87FE-129EE8440B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{E7BF7A72-8BDF-4A0B-B3B7-53716AA3C10C}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48-45D6-87FE-129EE8440B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{528547FA-400D-426C-B3DE-98AB153E9A39}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48-45D6-87FE-129EE8440B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{91588B92-54B6-492A-B37D-51A3D3E34A33}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48-45D6-87FE-129EE8440B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{39E42E1E-DE93-4B62-B114-2A3FB009372D}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48-45D6-87FE-129EE8440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c:ext xmlns:c16="http://schemas.microsoft.com/office/drawing/2014/chart" uri="{C3380CC4-5D6E-409C-BE32-E72D297353CC}">
              <c16:uniqueId val="{00000013-0E48-45D6-87FE-129EE8440B03}"/>
            </c:ext>
          </c:extLst>
        </c:ser>
        <c:dLbls>
          <c:showLegendKey val="0"/>
          <c:showVal val="1"/>
          <c:showCatName val="0"/>
          <c:showSerName val="0"/>
          <c:showPercent val="0"/>
          <c:showBubbleSize val="0"/>
        </c:dLbls>
        <c:axId val="107011624"/>
        <c:axId val="107012016"/>
      </c:scatterChart>
      <c:valAx>
        <c:axId val="107011624"/>
        <c:scaling>
          <c:orientation val="minMax"/>
          <c:max val="58.8"/>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12016"/>
        <c:crosses val="autoZero"/>
        <c:crossBetween val="midCat"/>
      </c:valAx>
      <c:valAx>
        <c:axId val="107012016"/>
        <c:scaling>
          <c:orientation val="minMax"/>
          <c:max val="21.1"/>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11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{58125A36-7A57-476F-9962-DA371964C139}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75-44FD-9E9B-EFF81AD375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{4EBCB762-442E-486F-BB00-4A176F97A62E}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5-44FD-9E9B-EFF81AD375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{4841F7F7-32AC-436E-BD1B-49C9DC198017}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5-44FD-9E9B-EFF81AD375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{C2F4B503-794D-4ABE-91F8-02386861A906}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5-44FD-9E9B-EFF81AD375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{C0E796BD-DC6F-47FB-8CB6-1D9CD6EA580D}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5-44FD-9E9B-EFF81AD375C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{B7490F77-F26E-45CB-820E-7194B54B8EB7}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75-44FD-9E9B-EFF81AD375C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{58B44C8C-B65F-40A9-BE8C-64E494824FD6}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75-44FD-9E9B-EFF81AD375C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{293B41A8-B626-4492-8651-C0E6EE381CB2}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75-44FD-9E9B-EFF81AD375C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{6D51443A-5FA5-4D55-A19E-1FF9551B55BC}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75-44FD-9E9B-EFF81AD375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c:v>
                </c:pt>
                <c:pt idx="16">
                  <c:v>-0.6</c:v>
                </c:pt>
                <c:pt idx="24">
                  <c:v>-1.4</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75-44FD-9E9B-EFF81AD375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{E3A27DB9-A585-490D-BD4D-5D0E6BC68E6A}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75-44FD-9E9B-EFF81AD375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{337F2CBE-C6BD-481A-9456-898894820732}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5-44FD-9E9B-EFF81AD375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{24586473-2B5B-4A77-A484-980D8A6D13A2}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5-44FD-9E9B-EFF81AD375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{02450C1A-A05B-444C-8FF3-0CED28E17513}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5-44FD-9E9B-EFF81AD375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{126C6A4E-3725-463B-A378-73EFD7E1D070}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5-44FD-9E9B-EFF81AD375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{8C89CB05-9480-4AB4-B011-5ECAC5F2547A}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75-44FD-9E9B-EFF81AD375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{C3200604-85DD-4AFD-9836-20DD78A50D20}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75-44FD-9E9B-EFF81AD375C1}"/>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{6278D44A-DEFD-48B2-9A9B-83658E74C9C0}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75-44FD-9E9B-EFF81AD375C1}"/>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{8FC677BC-4592-4FC7-98DA-2E13401BBAD8}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75-44FD-9E9B-EFF81AD375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3D75-44FD-9E9B-EFF81AD375C1}"/>
            </c:ext>
          </c:extLst>
        </c:ser>
        <c:dLbls>
          <c:showLegendKey val="0"/>
          <c:showVal val="1"/>
          <c:showCatName val="0"/>
          <c:showSerName val="0"/>
          <c:showPercent val="0"/>
          <c:showBubbleSize val="0"/>
        </c:dLbls>
        <c:axId val="564763808"/>
        <c:axId val="564768512"/>
      </c:scatterChart>
      <c:valAx>
        <c:axId val="564763808"/>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768512"/>
        <c:crosses val="autoZero"/>
        <c:crossBetween val="midCat"/>
      </c:valAx>
      <c:valAx>
        <c:axId val="564768512"/>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76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元利償還金については、これまで継続的に実施してきた起債元金の繰上償還の効果等により、前年度比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前年度と同様に算入公債費等が元利償還金等を上回ったため実質公債費比率の分子は▲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元年度実質公債費比率（単年度）は前年度より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ポイント良化し、▲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今後も新規地方債の発行抑制や計画的な起債元金の繰上償還などに努める。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一般会計等では満期一括償還地方債を利用していない。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一般会計等に係る地方債の現在高は、防災行政無線デジタル化整備事業等の大型事業の影響により前年度比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百万円の増となった。また、公営企業債等繰入見込額は工業団地整備事業等の影響により前年度比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充当可能基金は、減債基金等の減により前年度比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百万円の減、基準財政需要額算入見込額は、下水債現在高の減に伴う下水道費算入見込額減等により前年度比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前年度と同様に充当可能財源等が将来負担額を上回ったため、将来負担比率の分子は▲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今後も公債費等義務的経費の削減などにより、財政健全化に努める。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前年度繰越金の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千万円を財政調整基金に、歳計剰余金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を後年度の繰上償還の財源とするため減債基金に積立を行った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財源不足を補う財政調整基金の取崩や当該年度の繰上償還に係る減債基金の取崩、その他</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取崩の影響で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における合併算定替終了に伴う収入減や、大型事業に係る事業費、公共施設の維持管理費等の増加に備えるため、一定額の財政調整基金を保ち、使途の明確化を図るため特定目的基金へ積立てる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地域振興基金：地域の振興・発展に資する事業の財源とするため。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社会福祉基金：社会福祉の推進を図る事業の財源とするため。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青少年スポーツ振興基金：市内学校等の児童生徒が行うスポーツ活動の支援事業の財源とするため。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特定目的基金は各事業の財源として取崩を行ったが、地域振興基金の運用益積立やふるさと西海応援寄付金の寄附金積立により、前年度より約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億円増額し、年度末現在高で約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基金の使途の明確化を図るため、特定目的基金への積立を推進し、長期的な債券運用等を行いながら基金の目的に沿った事業の財源とするため取崩を行っていく。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前年度繰越金の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千万円を積立てたが、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事業の財源不足等により約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普通交付税の合併算定替終了や人口減少に伴う税収等の減少、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大型事業に係る事業費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公共施設の維持管理費等の増加に備えるため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一定水準の基金額を維持する。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減債基金は後年の繰上償還の財源とするため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億円を積立てたが、当該年度における繰上償還の財源とするため約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億円の取崩したことで、年度末現在高は約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公債費抑制のため繰上償還を行っていくため一定水準の基金額を維持する。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本市の有形固定資産減価償却率は類似団体平均値と比較すると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％となっている。市町合併による公共施設保有数が多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また耐用年数が残り少ない施設もあるため、</a:t>
          </a:r>
          <a:r>
            <a:rPr kumimoji="1" lang="ja-JP" altLang="ja-JP" sz="1100">
              <a:solidFill>
                <a:schemeClr val="dk1"/>
              </a:solidFill>
              <a:effectLst/>
              <a:latin typeface="+mn-lt"/>
              <a:ea typeface="+mn-ea"/>
              <a:cs typeface="+mn-cs"/>
            </a:rPr>
            <a:t>今後老朽化が進むと類似団体平均値を上回ることが想定される。</a:t>
          </a:r>
          <a:endParaRPr lang="ja-JP" altLang="ja-JP">
            <a:effectLst/>
          </a:endParaRPr>
        </a:p>
        <a:p>
          <a:r>
            <a:rPr kumimoji="1" lang="ja-JP" altLang="ja-JP" sz="1100">
              <a:solidFill>
                <a:schemeClr val="dk1"/>
              </a:solidFill>
              <a:effectLst/>
              <a:latin typeface="+mn-lt"/>
              <a:ea typeface="+mn-ea"/>
              <a:cs typeface="+mn-cs"/>
            </a:rPr>
            <a:t>　当比率の上昇を抑制するため、公共施設等総合管理計画に基づいて老朽化した公共施設の集約化・複合化や除却に努める。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58437</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1016</xdr:rowOff>
    </xdr:from>
    <xdr:to>
      <xdr:col>19</xdr:col>
      <xdr:colOff>187325</xdr:colOff>
      <xdr:row>31</xdr:row>
      <xdr:rowOff>102616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51816</xdr:rowOff>
    </xdr:from>
    <xdr:to>
      <xdr:col>23</xdr:col>
      <xdr:colOff>85725</xdr:colOff>
      <xdr:row>31</xdr:row>
      <xdr:rowOff>86360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6138291"/>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133604</xdr:rowOff>
    </xdr:from>
    <xdr:to>
      <xdr:col>15</xdr:col>
      <xdr:colOff>187325</xdr:colOff>
      <xdr:row>31</xdr:row>
      <xdr:rowOff>63754</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xdr:rowOff>
    </xdr:from>
    <xdr:to>
      <xdr:col>19</xdr:col>
      <xdr:colOff>136525</xdr:colOff>
      <xdr:row>31</xdr:row>
      <xdr:rowOff>51816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609942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12954</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605840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119143</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586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80281</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8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39260</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本市の債務償還比率は類似団体平均値と比較すると</a:t>
          </a:r>
          <a:r>
            <a:rPr kumimoji="1" lang="en-US" altLang="ja-JP" sz="1100">
              <a:solidFill>
                <a:schemeClr val="dk1"/>
              </a:solidFill>
              <a:effectLst/>
              <a:latin typeface="+mn-lt"/>
              <a:ea typeface="+mn-ea"/>
              <a:cs typeface="+mn-cs"/>
            </a:rPr>
            <a:t>191.5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415.8</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工業団地整備事業などの大型事業の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公営企業債等繰入見込額が増加しており、将来負担額が増加している。今後も</a:t>
          </a:r>
          <a:r>
            <a:rPr kumimoji="1" lang="ja-JP" altLang="ja-JP" sz="1100">
              <a:solidFill>
                <a:schemeClr val="dk1"/>
              </a:solidFill>
              <a:effectLst/>
              <a:latin typeface="+mn-lt"/>
              <a:ea typeface="+mn-ea"/>
              <a:cs typeface="+mn-cs"/>
            </a:rPr>
            <a:t>、新規の地方債発行抑制や計画的な地方債繰上償還など、債務の減少に努める。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17187</xdr:rowOff>
    </xdr:from>
    <xdr:to>
      <xdr:col>76</xdr:col>
      <xdr:colOff>73025</xdr:colOff>
      <xdr:row>29</xdr:row>
      <xdr:rowOff>118787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40064</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6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101678</xdr:rowOff>
    </xdr:from>
    <xdr:to>
      <xdr:col>72</xdr:col>
      <xdr:colOff>123825</xdr:colOff>
      <xdr:row>29</xdr:row>
      <xdr:rowOff>31828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6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152478</xdr:rowOff>
    </xdr:from>
    <xdr:to>
      <xdr:col>76</xdr:col>
      <xdr:colOff>22225</xdr:colOff>
      <xdr:row>29</xdr:row>
      <xdr:rowOff>67987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5724603"/>
          <a:ext cx="711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72651</xdr:rowOff>
    </xdr:from>
    <xdr:to>
      <xdr:col>68</xdr:col>
      <xdr:colOff>123825</xdr:colOff>
      <xdr:row>29</xdr:row>
      <xdr:rowOff>2801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6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123451</xdr:rowOff>
    </xdr:from>
    <xdr:to>
      <xdr:col>72</xdr:col>
      <xdr:colOff>73025</xdr:colOff>
      <xdr:row>28</xdr:row>
      <xdr:rowOff>152478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3322300" y="5695576"/>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52020</xdr:rowOff>
    </xdr:from>
    <xdr:to>
      <xdr:col>64</xdr:col>
      <xdr:colOff>123825</xdr:colOff>
      <xdr:row>28</xdr:row>
      <xdr:rowOff>153620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6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102820</xdr:rowOff>
    </xdr:from>
    <xdr:to>
      <xdr:col>68</xdr:col>
      <xdr:colOff>73025</xdr:colOff>
      <xdr:row>28</xdr:row>
      <xdr:rowOff>123451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674945"/>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151574</xdr:rowOff>
    </xdr:from>
    <xdr:to>
      <xdr:col>60</xdr:col>
      <xdr:colOff>123825</xdr:colOff>
      <xdr:row>29</xdr:row>
      <xdr:rowOff>81724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102820</xdr:rowOff>
    </xdr:from>
    <xdr:to>
      <xdr:col>64</xdr:col>
      <xdr:colOff>73025</xdr:colOff>
      <xdr:row>29</xdr:row>
      <xdr:rowOff>30924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674945"/>
          <a:ext cx="762000" cy="9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48355</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4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19328</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4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170147</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39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98251</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49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65405</xdr:rowOff>
    </xdr:from>
    <xdr:to>
      <xdr:col>24</xdr:col>
      <xdr:colOff>114300</xdr:colOff>
      <xdr:row>36</xdr:row>
      <xdr:rowOff>167005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88282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80010</xdr:rowOff>
    </xdr:from>
    <xdr:to>
      <xdr:col>24</xdr:col>
      <xdr:colOff>63500</xdr:colOff>
      <xdr:row>36</xdr:row>
      <xdr:rowOff>116205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522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164465</xdr:rowOff>
    </xdr:from>
    <xdr:to>
      <xdr:col>15</xdr:col>
      <xdr:colOff>101600</xdr:colOff>
      <xdr:row>36</xdr:row>
      <xdr:rowOff>94615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80010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1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111125</xdr:rowOff>
    </xdr:from>
    <xdr:to>
      <xdr:col>10</xdr:col>
      <xdr:colOff>165100</xdr:colOff>
      <xdr:row>36</xdr:row>
      <xdr:rowOff>41275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161925</xdr:rowOff>
    </xdr:from>
    <xdr:to>
      <xdr:col>15</xdr:col>
      <xdr:colOff>50800</xdr:colOff>
      <xdr:row>36</xdr:row>
      <xdr:rowOff>43815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626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147337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141643</xdr:rowOff>
    </xdr:from>
    <xdr:to>
      <xdr:col>55</xdr:col>
      <xdr:colOff>50800</xdr:colOff>
      <xdr:row>38</xdr:row>
      <xdr:rowOff>71793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4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164520</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3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156026</xdr:rowOff>
    </xdr:from>
    <xdr:to>
      <xdr:col>50</xdr:col>
      <xdr:colOff>165100</xdr:colOff>
      <xdr:row>38</xdr:row>
      <xdr:rowOff>86176</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20993</xdr:rowOff>
    </xdr:from>
    <xdr:to>
      <xdr:col>55</xdr:col>
      <xdr:colOff>0</xdr:colOff>
      <xdr:row>38</xdr:row>
      <xdr:rowOff>35376</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536093"/>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169228</xdr:rowOff>
    </xdr:from>
    <xdr:to>
      <xdr:col>46</xdr:col>
      <xdr:colOff>38100</xdr:colOff>
      <xdr:row>38</xdr:row>
      <xdr:rowOff>99378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5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35376</xdr:rowOff>
    </xdr:from>
    <xdr:to>
      <xdr:col>50</xdr:col>
      <xdr:colOff>114300</xdr:colOff>
      <xdr:row>38</xdr:row>
      <xdr:rowOff>48578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550476"/>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166198</xdr:rowOff>
    </xdr:from>
    <xdr:to>
      <xdr:col>41</xdr:col>
      <xdr:colOff>101600</xdr:colOff>
      <xdr:row>38</xdr:row>
      <xdr:rowOff>96348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45548</xdr:rowOff>
    </xdr:from>
    <xdr:to>
      <xdr:col>45</xdr:col>
      <xdr:colOff>177800</xdr:colOff>
      <xdr:row>38</xdr:row>
      <xdr:rowOff>48578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861300" y="656064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102703</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62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115905</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6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112875</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84727</xdr:rowOff>
    </xdr:from>
    <xdr:to>
      <xdr:col>15</xdr:col>
      <xdr:colOff>101600</xdr:colOff>
      <xdr:row>58</xdr:row>
      <xdr:rowOff>14877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135527</xdr:rowOff>
    </xdr:from>
    <xdr:to>
      <xdr:col>19</xdr:col>
      <xdr:colOff>177800</xdr:colOff>
      <xdr:row>57</xdr:row>
      <xdr:rowOff>160020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99081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60234</xdr:rowOff>
    </xdr:from>
    <xdr:to>
      <xdr:col>10</xdr:col>
      <xdr:colOff>165100</xdr:colOff>
      <xdr:row>57</xdr:row>
      <xdr:rowOff>161834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111034</xdr:rowOff>
    </xdr:from>
    <xdr:to>
      <xdr:col>15</xdr:col>
      <xdr:colOff>50800</xdr:colOff>
      <xdr:row>57</xdr:row>
      <xdr:rowOff>135527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98836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31404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6911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47448</xdr:rowOff>
    </xdr:from>
    <xdr:to>
      <xdr:col>55</xdr:col>
      <xdr:colOff>50800</xdr:colOff>
      <xdr:row>62</xdr:row>
      <xdr:rowOff>149048</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6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70325</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52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56579</xdr:rowOff>
    </xdr:from>
    <xdr:to>
      <xdr:col>50</xdr:col>
      <xdr:colOff>165100</xdr:colOff>
      <xdr:row>62</xdr:row>
      <xdr:rowOff>158179</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98248</xdr:rowOff>
    </xdr:from>
    <xdr:to>
      <xdr:col>55</xdr:col>
      <xdr:colOff>0</xdr:colOff>
      <xdr:row>62</xdr:row>
      <xdr:rowOff>107379</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728148"/>
          <a:ext cx="8382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65754</xdr:rowOff>
    </xdr:from>
    <xdr:to>
      <xdr:col>46</xdr:col>
      <xdr:colOff>38100</xdr:colOff>
      <xdr:row>62</xdr:row>
      <xdr:rowOff>167354</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6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107379</xdr:rowOff>
    </xdr:from>
    <xdr:to>
      <xdr:col>50</xdr:col>
      <xdr:colOff>114300</xdr:colOff>
      <xdr:row>62</xdr:row>
      <xdr:rowOff>116554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737279"/>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76317</xdr:rowOff>
    </xdr:from>
    <xdr:to>
      <xdr:col>41</xdr:col>
      <xdr:colOff>101600</xdr:colOff>
      <xdr:row>63</xdr:row>
      <xdr:rowOff>6467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116554</xdr:rowOff>
    </xdr:from>
    <xdr:to>
      <xdr:col>45</xdr:col>
      <xdr:colOff>177800</xdr:colOff>
      <xdr:row>62</xdr:row>
      <xdr:rowOff>127117</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746454"/>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3256</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4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12431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4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22994</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4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24764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3797300" y="142208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82</xdr:row>
      <xdr:rowOff>161925</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908300" y="141960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137161</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17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57802</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E00-00004B010000}"/>
            </a:ext>
          </a:extLst>
        </xdr:cNvPr>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E00-00004D010000}"/>
            </a:ext>
          </a:extLst>
        </xdr:cNvPr>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E00-00004F010000}"/>
            </a:ext>
          </a:extLst>
        </xdr:cNvPr>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134062</xdr:rowOff>
    </xdr:from>
    <xdr:to>
      <xdr:col>55</xdr:col>
      <xdr:colOff>50800</xdr:colOff>
      <xdr:row>78</xdr:row>
      <xdr:rowOff>64212</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10426700" y="133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87089</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E00-00005B010000}"/>
            </a:ext>
          </a:extLst>
        </xdr:cNvPr>
        <xdr:cNvSpPr txBox="1"/>
      </xdr:nvSpPr>
      <xdr:spPr>
        <a:xfrm>
          <a:off x="10515600" y="1328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161492</xdr:rowOff>
    </xdr:from>
    <xdr:to>
      <xdr:col>50</xdr:col>
      <xdr:colOff>165100</xdr:colOff>
      <xdr:row>78</xdr:row>
      <xdr:rowOff>91642</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9588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13412</xdr:rowOff>
    </xdr:from>
    <xdr:to>
      <xdr:col>55</xdr:col>
      <xdr:colOff>0</xdr:colOff>
      <xdr:row>78</xdr:row>
      <xdr:rowOff>40842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9639300" y="13386512"/>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23876</xdr:rowOff>
    </xdr:from>
    <xdr:to>
      <xdr:col>46</xdr:col>
      <xdr:colOff>38100</xdr:colOff>
      <xdr:row>78</xdr:row>
      <xdr:rowOff>125476</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8699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40842</xdr:rowOff>
    </xdr:from>
    <xdr:to>
      <xdr:col>50</xdr:col>
      <xdr:colOff>114300</xdr:colOff>
      <xdr:row>78</xdr:row>
      <xdr:rowOff>74676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8750300" y="1341394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52679</xdr:rowOff>
    </xdr:from>
    <xdr:to>
      <xdr:col>41</xdr:col>
      <xdr:colOff>101600</xdr:colOff>
      <xdr:row>78</xdr:row>
      <xdr:rowOff>154279</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7810500" y="134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74676</xdr:rowOff>
    </xdr:from>
    <xdr:to>
      <xdr:col>45</xdr:col>
      <xdr:colOff>177800</xdr:colOff>
      <xdr:row>78</xdr:row>
      <xdr:rowOff>103479</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7861300" y="1344777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54" name="n_1aveValue【公営住宅】&#10;一人当たり面積">
          <a:extLst>
            <a:ext uri="{FF2B5EF4-FFF2-40B4-BE49-F238E27FC236}">
              <a16:creationId xmlns:a16="http://schemas.microsoft.com/office/drawing/2014/main" id="{00000000-0008-0000-0E00-000062010000}"/>
            </a:ext>
          </a:extLst>
        </xdr:cNvPr>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55" name="n_2aveValue【公営住宅】&#10;一人当たり面積">
          <a:extLst>
            <a:ext uri="{FF2B5EF4-FFF2-40B4-BE49-F238E27FC236}">
              <a16:creationId xmlns:a16="http://schemas.microsoft.com/office/drawing/2014/main" id="{00000000-0008-0000-0E00-000063010000}"/>
            </a:ext>
          </a:extLst>
        </xdr:cNvPr>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56" name="n_3aveValue【公営住宅】&#10;一人当たり面積">
          <a:extLst>
            <a:ext uri="{FF2B5EF4-FFF2-40B4-BE49-F238E27FC236}">
              <a16:creationId xmlns:a16="http://schemas.microsoft.com/office/drawing/2014/main" id="{00000000-0008-0000-0E00-000064010000}"/>
            </a:ext>
          </a:extLst>
        </xdr:cNvPr>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a:extLst>
            <a:ext uri="{FF2B5EF4-FFF2-40B4-BE49-F238E27FC236}">
              <a16:creationId xmlns:a16="http://schemas.microsoft.com/office/drawing/2014/main" id="{00000000-0008-0000-0E00-000065010000}"/>
            </a:ext>
          </a:extLst>
        </xdr:cNvPr>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108169</xdr:rowOff>
    </xdr:from>
    <xdr:ext cx="469744" cy="259045"/>
    <xdr:sp macro="" textlink="">
      <xdr:nvSpPr>
        <xdr:cNvPr id="358" name="n_1mainValue【公営住宅】&#10;一人当たり面積">
          <a:extLst>
            <a:ext uri="{FF2B5EF4-FFF2-40B4-BE49-F238E27FC236}">
              <a16:creationId xmlns:a16="http://schemas.microsoft.com/office/drawing/2014/main" id="{00000000-0008-0000-0E00-000066010000}"/>
            </a:ext>
          </a:extLst>
        </xdr:cNvPr>
        <xdr:cNvSpPr txBox="1"/>
      </xdr:nvSpPr>
      <xdr:spPr>
        <a:xfrm>
          <a:off x="9391727" y="131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142003</xdr:rowOff>
    </xdr:from>
    <xdr:ext cx="469744" cy="259045"/>
    <xdr:sp macro="" textlink="">
      <xdr:nvSpPr>
        <xdr:cNvPr id="359" name="n_2mainValue【公営住宅】&#10;一人当たり面積">
          <a:extLst>
            <a:ext uri="{FF2B5EF4-FFF2-40B4-BE49-F238E27FC236}">
              <a16:creationId xmlns:a16="http://schemas.microsoft.com/office/drawing/2014/main" id="{00000000-0008-0000-0E00-000067010000}"/>
            </a:ext>
          </a:extLst>
        </xdr:cNvPr>
        <xdr:cNvSpPr txBox="1"/>
      </xdr:nvSpPr>
      <xdr:spPr>
        <a:xfrm>
          <a:off x="85154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170806</xdr:rowOff>
    </xdr:from>
    <xdr:ext cx="469744" cy="259045"/>
    <xdr:sp macro="" textlink="">
      <xdr:nvSpPr>
        <xdr:cNvPr id="360" name="n_3mainValue【公営住宅】&#10;一人当たり面積">
          <a:extLst>
            <a:ext uri="{FF2B5EF4-FFF2-40B4-BE49-F238E27FC236}">
              <a16:creationId xmlns:a16="http://schemas.microsoft.com/office/drawing/2014/main" id="{00000000-0008-0000-0E00-000068010000}"/>
            </a:ext>
          </a:extLst>
        </xdr:cNvPr>
        <xdr:cNvSpPr txBox="1"/>
      </xdr:nvSpPr>
      <xdr:spPr>
        <a:xfrm>
          <a:off x="7626427" y="132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5" name="【港湾・漁港】&#10;有形固定資産減価償却率最小値テキスト">
          <a:extLst>
            <a:ext uri="{FF2B5EF4-FFF2-40B4-BE49-F238E27FC236}">
              <a16:creationId xmlns:a16="http://schemas.microsoft.com/office/drawing/2014/main" id="{00000000-0008-0000-0E00-000081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7" name="【港湾・漁港】&#10;有形固定資産減価償却率最大値テキスト">
          <a:extLst>
            <a:ext uri="{FF2B5EF4-FFF2-40B4-BE49-F238E27FC236}">
              <a16:creationId xmlns:a16="http://schemas.microsoft.com/office/drawing/2014/main" id="{00000000-0008-0000-0E00-000083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00000000-0008-0000-0E00-000085010000}"/>
            </a:ext>
          </a:extLst>
        </xdr:cNvPr>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3811</xdr:rowOff>
    </xdr:from>
    <xdr:to>
      <xdr:col>24</xdr:col>
      <xdr:colOff>114300</xdr:colOff>
      <xdr:row>104</xdr:row>
      <xdr:rowOff>105411</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45847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153688</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00000000-0008-0000-0E00-000091010000}"/>
            </a:ext>
          </a:extLst>
        </xdr:cNvPr>
        <xdr:cNvSpPr txBox="1"/>
      </xdr:nvSpPr>
      <xdr:spPr>
        <a:xfrm>
          <a:off x="4673600" y="1781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149861</xdr:rowOff>
    </xdr:from>
    <xdr:to>
      <xdr:col>20</xdr:col>
      <xdr:colOff>38100</xdr:colOff>
      <xdr:row>104</xdr:row>
      <xdr:rowOff>80011</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3746500" y="178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29211</xdr:rowOff>
    </xdr:from>
    <xdr:to>
      <xdr:col>24</xdr:col>
      <xdr:colOff>63500</xdr:colOff>
      <xdr:row>104</xdr:row>
      <xdr:rowOff>54611</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3797300" y="178600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123189</xdr:rowOff>
    </xdr:from>
    <xdr:to>
      <xdr:col>15</xdr:col>
      <xdr:colOff>101600</xdr:colOff>
      <xdr:row>104</xdr:row>
      <xdr:rowOff>53339</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2857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2539</xdr:rowOff>
    </xdr:from>
    <xdr:to>
      <xdr:col>19</xdr:col>
      <xdr:colOff>177800</xdr:colOff>
      <xdr:row>104</xdr:row>
      <xdr:rowOff>29211</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908300" y="17833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2539</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2019300" y="178079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08" name="n_1aveValue【港湾・漁港】&#10;有形固定資産減価償却率">
          <a:extLst>
            <a:ext uri="{FF2B5EF4-FFF2-40B4-BE49-F238E27FC236}">
              <a16:creationId xmlns:a16="http://schemas.microsoft.com/office/drawing/2014/main" id="{00000000-0008-0000-0E00-000098010000}"/>
            </a:ext>
          </a:extLst>
        </xdr:cNvPr>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09" name="n_2aveValue【港湾・漁港】&#10;有形固定資産減価償却率">
          <a:extLst>
            <a:ext uri="{FF2B5EF4-FFF2-40B4-BE49-F238E27FC236}">
              <a16:creationId xmlns:a16="http://schemas.microsoft.com/office/drawing/2014/main" id="{00000000-0008-0000-0E00-000099010000}"/>
            </a:ext>
          </a:extLst>
        </xdr:cNvPr>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10" name="n_3aveValue【港湾・漁港】&#10;有形固定資産減価償却率">
          <a:extLst>
            <a:ext uri="{FF2B5EF4-FFF2-40B4-BE49-F238E27FC236}">
              <a16:creationId xmlns:a16="http://schemas.microsoft.com/office/drawing/2014/main" id="{00000000-0008-0000-0E00-00009A010000}"/>
            </a:ext>
          </a:extLst>
        </xdr:cNvPr>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11" name="n_4aveValue【港湾・漁港】&#10;有形固定資産減価償却率">
          <a:extLst>
            <a:ext uri="{FF2B5EF4-FFF2-40B4-BE49-F238E27FC236}">
              <a16:creationId xmlns:a16="http://schemas.microsoft.com/office/drawing/2014/main" id="{00000000-0008-0000-0E00-00009B010000}"/>
            </a:ext>
          </a:extLst>
        </xdr:cNvPr>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71138</xdr:rowOff>
    </xdr:from>
    <xdr:ext cx="405111" cy="259045"/>
    <xdr:sp macro="" textlink="">
      <xdr:nvSpPr>
        <xdr:cNvPr id="412" name="n_1mainValue【港湾・漁港】&#10;有形固定資産減価償却率">
          <a:extLst>
            <a:ext uri="{FF2B5EF4-FFF2-40B4-BE49-F238E27FC236}">
              <a16:creationId xmlns:a16="http://schemas.microsoft.com/office/drawing/2014/main" id="{00000000-0008-0000-0E00-00009C010000}"/>
            </a:ext>
          </a:extLst>
        </xdr:cNvPr>
        <xdr:cNvSpPr txBox="1"/>
      </xdr:nvSpPr>
      <xdr:spPr>
        <a:xfrm>
          <a:off x="35820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69866</xdr:rowOff>
    </xdr:from>
    <xdr:ext cx="405111" cy="259045"/>
    <xdr:sp macro="" textlink="">
      <xdr:nvSpPr>
        <xdr:cNvPr id="413" name="n_2mainValue【港湾・漁港】&#10;有形固定資産減価償却率">
          <a:extLst>
            <a:ext uri="{FF2B5EF4-FFF2-40B4-BE49-F238E27FC236}">
              <a16:creationId xmlns:a16="http://schemas.microsoft.com/office/drawing/2014/main" id="{00000000-0008-0000-0E00-00009D010000}"/>
            </a:ext>
          </a:extLst>
        </xdr:cNvPr>
        <xdr:cNvSpPr txBox="1"/>
      </xdr:nvSpPr>
      <xdr:spPr>
        <a:xfrm>
          <a:off x="2705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14" name="n_3mainValue【港湾・漁港】&#10;有形固定資産減価償却率">
          <a:extLst>
            <a:ext uri="{FF2B5EF4-FFF2-40B4-BE49-F238E27FC236}">
              <a16:creationId xmlns:a16="http://schemas.microsoft.com/office/drawing/2014/main" id="{00000000-0008-0000-0E00-00009E010000}"/>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41" name="【港湾・漁港】&#10;一人当たり有形固定資産（償却資産）額最小値テキスト">
          <a:extLst>
            <a:ext uri="{FF2B5EF4-FFF2-40B4-BE49-F238E27FC236}">
              <a16:creationId xmlns:a16="http://schemas.microsoft.com/office/drawing/2014/main" id="{00000000-0008-0000-0E00-0000B9010000}"/>
            </a:ext>
          </a:extLst>
        </xdr:cNvPr>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00000000-0008-0000-0E00-0000BB010000}"/>
            </a:ext>
          </a:extLst>
        </xdr:cNvPr>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45" name="【港湾・漁港】&#10;一人当たり有形固定資産（償却資産）額平均値テキスト">
          <a:extLst>
            <a:ext uri="{FF2B5EF4-FFF2-40B4-BE49-F238E27FC236}">
              <a16:creationId xmlns:a16="http://schemas.microsoft.com/office/drawing/2014/main" id="{00000000-0008-0000-0E00-0000BD010000}"/>
            </a:ext>
          </a:extLst>
        </xdr:cNvPr>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59110</xdr:rowOff>
    </xdr:from>
    <xdr:to>
      <xdr:col>55</xdr:col>
      <xdr:colOff>50800</xdr:colOff>
      <xdr:row>107</xdr:row>
      <xdr:rowOff>160710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0426700" y="184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37537</xdr:rowOff>
    </xdr:from>
    <xdr:ext cx="599010" cy="259045"/>
    <xdr:sp macro="" textlink="">
      <xdr:nvSpPr>
        <xdr:cNvPr id="457" name="【港湾・漁港】&#10;一人当たり有形固定資産（償却資産）額該当値テキスト">
          <a:extLst>
            <a:ext uri="{FF2B5EF4-FFF2-40B4-BE49-F238E27FC236}">
              <a16:creationId xmlns:a16="http://schemas.microsoft.com/office/drawing/2014/main" id="{00000000-0008-0000-0E00-0000C9010000}"/>
            </a:ext>
          </a:extLst>
        </xdr:cNvPr>
        <xdr:cNvSpPr txBox="1"/>
      </xdr:nvSpPr>
      <xdr:spPr>
        <a:xfrm>
          <a:off x="10515600" y="1838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64162</xdr:rowOff>
    </xdr:from>
    <xdr:to>
      <xdr:col>50</xdr:col>
      <xdr:colOff>165100</xdr:colOff>
      <xdr:row>107</xdr:row>
      <xdr:rowOff>165762</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9588500" y="184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109910</xdr:rowOff>
    </xdr:from>
    <xdr:to>
      <xdr:col>55</xdr:col>
      <xdr:colOff>0</xdr:colOff>
      <xdr:row>107</xdr:row>
      <xdr:rowOff>114962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9639300" y="18455060"/>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67731</xdr:rowOff>
    </xdr:from>
    <xdr:to>
      <xdr:col>46</xdr:col>
      <xdr:colOff>38100</xdr:colOff>
      <xdr:row>107</xdr:row>
      <xdr:rowOff>169331</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8699500" y="18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114962</xdr:rowOff>
    </xdr:from>
    <xdr:to>
      <xdr:col>50</xdr:col>
      <xdr:colOff>114300</xdr:colOff>
      <xdr:row>107</xdr:row>
      <xdr:rowOff>118531</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8750300" y="18460112"/>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69997</xdr:rowOff>
    </xdr:from>
    <xdr:to>
      <xdr:col>41</xdr:col>
      <xdr:colOff>101600</xdr:colOff>
      <xdr:row>108</xdr:row>
      <xdr:rowOff>147</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7810500" y="184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118531</xdr:rowOff>
    </xdr:from>
    <xdr:to>
      <xdr:col>45</xdr:col>
      <xdr:colOff>177800</xdr:colOff>
      <xdr:row>107</xdr:row>
      <xdr:rowOff>120797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7861300" y="18463681"/>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E00-0000D0010000}"/>
            </a:ext>
          </a:extLst>
        </xdr:cNvPr>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65" name="n_2ave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66" name="n_3aveValue【港湾・漁港】&#10;一人当たり有形固定資産（償却資産）額">
          <a:extLst>
            <a:ext uri="{FF2B5EF4-FFF2-40B4-BE49-F238E27FC236}">
              <a16:creationId xmlns:a16="http://schemas.microsoft.com/office/drawing/2014/main" id="{00000000-0008-0000-0E00-0000D2010000}"/>
            </a:ext>
          </a:extLst>
        </xdr:cNvPr>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67" name="n_4ave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10839</xdr:rowOff>
    </xdr:from>
    <xdr:ext cx="599010" cy="259045"/>
    <xdr:sp macro="" textlink="">
      <xdr:nvSpPr>
        <xdr:cNvPr id="468" name="n_1main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9327095" y="1818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14408</xdr:rowOff>
    </xdr:from>
    <xdr:ext cx="599010" cy="259045"/>
    <xdr:sp macro="" textlink="">
      <xdr:nvSpPr>
        <xdr:cNvPr id="469" name="n_2main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8450795" y="1818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162724</xdr:rowOff>
    </xdr:from>
    <xdr:ext cx="599010" cy="259045"/>
    <xdr:sp macro="" textlink="">
      <xdr:nvSpPr>
        <xdr:cNvPr id="470" name="n_3main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7561795" y="185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認定こども園・幼稚園・保育所】&#10;有形固定資産減価償却率最小値テキスト">
          <a:extLst>
            <a:ext uri="{FF2B5EF4-FFF2-40B4-BE49-F238E27FC236}">
              <a16:creationId xmlns:a16="http://schemas.microsoft.com/office/drawing/2014/main" id="{00000000-0008-0000-0E00-0000F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id="{00000000-0008-0000-0E00-0000F2010000}"/>
            </a:ext>
          </a:extLst>
        </xdr:cNvPr>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id="{00000000-0008-0000-0E00-0000F4010000}"/>
            </a:ext>
          </a:extLst>
        </xdr:cNvPr>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id="{00000000-0008-0000-0E00-000000020000}"/>
            </a:ext>
          </a:extLst>
        </xdr:cNvPr>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39</xdr:row>
      <xdr:rowOff>62865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5481300" y="67246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4592300" y="6701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15240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3703300" y="670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E00-000007020000}"/>
            </a:ext>
          </a:extLst>
        </xdr:cNvPr>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E00-000009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0000000-0008-0000-0E00-00002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00000000-0008-0000-0E00-00002602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00000000-0008-0000-0E00-00002802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00000000-0008-0000-0E00-00002A020000}"/>
            </a:ext>
          </a:extLst>
        </xdr:cNvPr>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00000000-0008-0000-0E00-000036020000}"/>
            </a:ext>
          </a:extLst>
        </xdr:cNvPr>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95250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1323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9545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00000000-0008-0000-0E00-00003F020000}"/>
            </a:ext>
          </a:extLst>
        </xdr:cNvPr>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00000000-0008-0000-0E00-000040020000}"/>
            </a:ext>
          </a:extLst>
        </xdr:cNvPr>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00000000-0008-0000-0E00-000041020000}"/>
            </a:ext>
          </a:extLst>
        </xdr:cNvPr>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00000000-0008-0000-0E00-000042020000}"/>
            </a:ext>
          </a:extLst>
        </xdr:cNvPr>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00000000-0008-0000-0E00-000043020000}"/>
            </a:ext>
          </a:extLst>
        </xdr:cNvPr>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a:extLst>
            <a:ext uri="{FF2B5EF4-FFF2-40B4-BE49-F238E27FC236}">
              <a16:creationId xmlns:a16="http://schemas.microsoft.com/office/drawing/2014/main" id="{00000000-0008-0000-0E00-00005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03" name="【学校施設】&#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05" name="【学校施設】&#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07" name="【学校施設】&#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72644</xdr:rowOff>
    </xdr:from>
    <xdr:to>
      <xdr:col>85</xdr:col>
      <xdr:colOff>177800</xdr:colOff>
      <xdr:row>64</xdr:row>
      <xdr:rowOff>2794</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268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159021</xdr:rowOff>
    </xdr:from>
    <xdr:ext cx="405111" cy="259045"/>
    <xdr:sp macro="" textlink="">
      <xdr:nvSpPr>
        <xdr:cNvPr id="619" name="【学校施設】&#10;有形固定資産減価償却率該当値テキスト">
          <a:extLst>
            <a:ext uri="{FF2B5EF4-FFF2-40B4-BE49-F238E27FC236}">
              <a16:creationId xmlns:a16="http://schemas.microsoft.com/office/drawing/2014/main" id="{00000000-0008-0000-0E00-00006B020000}"/>
            </a:ext>
          </a:extLst>
        </xdr:cNvPr>
        <xdr:cNvSpPr txBox="1"/>
      </xdr:nvSpPr>
      <xdr:spPr>
        <a:xfrm>
          <a:off x="16357600" y="1078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36068</xdr:rowOff>
    </xdr:from>
    <xdr:to>
      <xdr:col>81</xdr:col>
      <xdr:colOff>101600</xdr:colOff>
      <xdr:row>63</xdr:row>
      <xdr:rowOff>137668</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543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86868</xdr:rowOff>
    </xdr:from>
    <xdr:to>
      <xdr:col>85</xdr:col>
      <xdr:colOff>127000</xdr:colOff>
      <xdr:row>63</xdr:row>
      <xdr:rowOff>123444</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5481300" y="108882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33782</xdr:rowOff>
    </xdr:from>
    <xdr:to>
      <xdr:col>76</xdr:col>
      <xdr:colOff>165100</xdr:colOff>
      <xdr:row>63</xdr:row>
      <xdr:rowOff>135382</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454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84582</xdr:rowOff>
    </xdr:from>
    <xdr:to>
      <xdr:col>81</xdr:col>
      <xdr:colOff>50800</xdr:colOff>
      <xdr:row>63</xdr:row>
      <xdr:rowOff>86868</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4592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93218</xdr:rowOff>
    </xdr:from>
    <xdr:to>
      <xdr:col>72</xdr:col>
      <xdr:colOff>38100</xdr:colOff>
      <xdr:row>64</xdr:row>
      <xdr:rowOff>23368</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365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84582</xdr:rowOff>
    </xdr:from>
    <xdr:to>
      <xdr:col>76</xdr:col>
      <xdr:colOff>114300</xdr:colOff>
      <xdr:row>63</xdr:row>
      <xdr:rowOff>144018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3703300" y="10885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26" name="n_1aveValue【学校施設】&#10;有形固定資産減価償却率">
          <a:extLst>
            <a:ext uri="{FF2B5EF4-FFF2-40B4-BE49-F238E27FC236}">
              <a16:creationId xmlns:a16="http://schemas.microsoft.com/office/drawing/2014/main" id="{00000000-0008-0000-0E00-000072020000}"/>
            </a:ext>
          </a:extLst>
        </xdr:cNvPr>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27" name="n_2aveValue【学校施設】&#10;有形固定資産減価償却率">
          <a:extLst>
            <a:ext uri="{FF2B5EF4-FFF2-40B4-BE49-F238E27FC236}">
              <a16:creationId xmlns:a16="http://schemas.microsoft.com/office/drawing/2014/main" id="{00000000-0008-0000-0E00-000073020000}"/>
            </a:ext>
          </a:extLst>
        </xdr:cNvPr>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28" name="n_3aveValue【学校施設】&#10;有形固定資産減価償却率">
          <a:extLst>
            <a:ext uri="{FF2B5EF4-FFF2-40B4-BE49-F238E27FC236}">
              <a16:creationId xmlns:a16="http://schemas.microsoft.com/office/drawing/2014/main" id="{00000000-0008-0000-0E00-000074020000}"/>
            </a:ext>
          </a:extLst>
        </xdr:cNvPr>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29" name="n_4aveValue【学校施設】&#10;有形固定資産減価償却率">
          <a:extLst>
            <a:ext uri="{FF2B5EF4-FFF2-40B4-BE49-F238E27FC236}">
              <a16:creationId xmlns:a16="http://schemas.microsoft.com/office/drawing/2014/main" id="{00000000-0008-0000-0E00-000075020000}"/>
            </a:ext>
          </a:extLst>
        </xdr:cNvPr>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128795</xdr:rowOff>
    </xdr:from>
    <xdr:ext cx="405111" cy="259045"/>
    <xdr:sp macro="" textlink="">
      <xdr:nvSpPr>
        <xdr:cNvPr id="630" name="n_1mainValue【学校施設】&#10;有形固定資産減価償却率">
          <a:extLst>
            <a:ext uri="{FF2B5EF4-FFF2-40B4-BE49-F238E27FC236}">
              <a16:creationId xmlns:a16="http://schemas.microsoft.com/office/drawing/2014/main" id="{00000000-0008-0000-0E00-000076020000}"/>
            </a:ext>
          </a:extLst>
        </xdr:cNvPr>
        <xdr:cNvSpPr txBox="1"/>
      </xdr:nvSpPr>
      <xdr:spPr>
        <a:xfrm>
          <a:off x="152660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126509</xdr:rowOff>
    </xdr:from>
    <xdr:ext cx="405111" cy="259045"/>
    <xdr:sp macro="" textlink="">
      <xdr:nvSpPr>
        <xdr:cNvPr id="631" name="n_2mainValue【学校施設】&#10;有形固定資産減価償却率">
          <a:extLst>
            <a:ext uri="{FF2B5EF4-FFF2-40B4-BE49-F238E27FC236}">
              <a16:creationId xmlns:a16="http://schemas.microsoft.com/office/drawing/2014/main" id="{00000000-0008-0000-0E00-000077020000}"/>
            </a:ext>
          </a:extLst>
        </xdr:cNvPr>
        <xdr:cNvSpPr txBox="1"/>
      </xdr:nvSpPr>
      <xdr:spPr>
        <a:xfrm>
          <a:off x="14389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14495</xdr:rowOff>
    </xdr:from>
    <xdr:ext cx="405111" cy="259045"/>
    <xdr:sp macro="" textlink="">
      <xdr:nvSpPr>
        <xdr:cNvPr id="632" name="n_3mainValue【学校施設】&#10;有形固定資産減価償却率">
          <a:extLst>
            <a:ext uri="{FF2B5EF4-FFF2-40B4-BE49-F238E27FC236}">
              <a16:creationId xmlns:a16="http://schemas.microsoft.com/office/drawing/2014/main" id="{00000000-0008-0000-0E00-000078020000}"/>
            </a:ext>
          </a:extLst>
        </xdr:cNvPr>
        <xdr:cNvSpPr txBox="1"/>
      </xdr:nvSpPr>
      <xdr:spPr>
        <a:xfrm>
          <a:off x="13500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E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E00-000092020000}"/>
            </a:ext>
          </a:extLst>
        </xdr:cNvPr>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60" name="【学校施設】&#10;一人当たり面積最大値テキスト">
          <a:extLst>
            <a:ext uri="{FF2B5EF4-FFF2-40B4-BE49-F238E27FC236}">
              <a16:creationId xmlns:a16="http://schemas.microsoft.com/office/drawing/2014/main" id="{00000000-0008-0000-0E00-000094020000}"/>
            </a:ext>
          </a:extLst>
        </xdr:cNvPr>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E00-000096020000}"/>
            </a:ext>
          </a:extLst>
        </xdr:cNvPr>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xdr:rowOff>
    </xdr:from>
    <xdr:to>
      <xdr:col>116</xdr:col>
      <xdr:colOff>114300</xdr:colOff>
      <xdr:row>62</xdr:row>
      <xdr:rowOff>109093</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21107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157370</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E00-0000A2020000}"/>
            </a:ext>
          </a:extLst>
        </xdr:cNvPr>
        <xdr:cNvSpPr txBox="1"/>
      </xdr:nvSpPr>
      <xdr:spPr>
        <a:xfrm>
          <a:off x="22199600"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21209</xdr:rowOff>
    </xdr:from>
    <xdr:to>
      <xdr:col>112</xdr:col>
      <xdr:colOff>38100</xdr:colOff>
      <xdr:row>62</xdr:row>
      <xdr:rowOff>122809</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1272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58293</xdr:rowOff>
    </xdr:from>
    <xdr:to>
      <xdr:col>116</xdr:col>
      <xdr:colOff>63500</xdr:colOff>
      <xdr:row>62</xdr:row>
      <xdr:rowOff>72009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21323300" y="1068819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34163</xdr:rowOff>
    </xdr:from>
    <xdr:to>
      <xdr:col>107</xdr:col>
      <xdr:colOff>101600</xdr:colOff>
      <xdr:row>62</xdr:row>
      <xdr:rowOff>135763</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0383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72009</xdr:rowOff>
    </xdr:from>
    <xdr:to>
      <xdr:col>111</xdr:col>
      <xdr:colOff>177800</xdr:colOff>
      <xdr:row>62</xdr:row>
      <xdr:rowOff>84963</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20434300" y="1070190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50927</xdr:rowOff>
    </xdr:from>
    <xdr:to>
      <xdr:col>102</xdr:col>
      <xdr:colOff>165100</xdr:colOff>
      <xdr:row>62</xdr:row>
      <xdr:rowOff>152527</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9494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84963</xdr:rowOff>
    </xdr:from>
    <xdr:to>
      <xdr:col>107</xdr:col>
      <xdr:colOff>50800</xdr:colOff>
      <xdr:row>62</xdr:row>
      <xdr:rowOff>101727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19545300" y="1071486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81" name="n_1aveValue【学校施設】&#10;一人当たり面積">
          <a:extLst>
            <a:ext uri="{FF2B5EF4-FFF2-40B4-BE49-F238E27FC236}">
              <a16:creationId xmlns:a16="http://schemas.microsoft.com/office/drawing/2014/main" id="{00000000-0008-0000-0E00-0000A9020000}"/>
            </a:ext>
          </a:extLst>
        </xdr:cNvPr>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82" name="n_2aveValue【学校施設】&#10;一人当たり面積">
          <a:extLst>
            <a:ext uri="{FF2B5EF4-FFF2-40B4-BE49-F238E27FC236}">
              <a16:creationId xmlns:a16="http://schemas.microsoft.com/office/drawing/2014/main" id="{00000000-0008-0000-0E00-0000AA020000}"/>
            </a:ext>
          </a:extLst>
        </xdr:cNvPr>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683" name="n_3aveValue【学校施設】&#10;一人当たり面積">
          <a:extLst>
            <a:ext uri="{FF2B5EF4-FFF2-40B4-BE49-F238E27FC236}">
              <a16:creationId xmlns:a16="http://schemas.microsoft.com/office/drawing/2014/main" id="{00000000-0008-0000-0E00-0000AB020000}"/>
            </a:ext>
          </a:extLst>
        </xdr:cNvPr>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684" name="n_4aveValue【学校施設】&#10;一人当たり面積">
          <a:extLst>
            <a:ext uri="{FF2B5EF4-FFF2-40B4-BE49-F238E27FC236}">
              <a16:creationId xmlns:a16="http://schemas.microsoft.com/office/drawing/2014/main" id="{00000000-0008-0000-0E00-0000AC020000}"/>
            </a:ext>
          </a:extLst>
        </xdr:cNvPr>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113936</xdr:rowOff>
    </xdr:from>
    <xdr:ext cx="469744" cy="259045"/>
    <xdr:sp macro="" textlink="">
      <xdr:nvSpPr>
        <xdr:cNvPr id="685" name="n_1mainValue【学校施設】&#10;一人当たり面積">
          <a:extLst>
            <a:ext uri="{FF2B5EF4-FFF2-40B4-BE49-F238E27FC236}">
              <a16:creationId xmlns:a16="http://schemas.microsoft.com/office/drawing/2014/main" id="{00000000-0008-0000-0E00-0000AD020000}"/>
            </a:ext>
          </a:extLst>
        </xdr:cNvPr>
        <xdr:cNvSpPr txBox="1"/>
      </xdr:nvSpPr>
      <xdr:spPr>
        <a:xfrm>
          <a:off x="210757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6" name="n_2mainValue【学校施設】&#10;一人当たり面積">
          <a:extLst>
            <a:ext uri="{FF2B5EF4-FFF2-40B4-BE49-F238E27FC236}">
              <a16:creationId xmlns:a16="http://schemas.microsoft.com/office/drawing/2014/main" id="{00000000-0008-0000-0E00-0000AE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143654</xdr:rowOff>
    </xdr:from>
    <xdr:ext cx="469744" cy="259045"/>
    <xdr:sp macro="" textlink="">
      <xdr:nvSpPr>
        <xdr:cNvPr id="687" name="n_3mainValue【学校施設】&#10;一人当たり面積">
          <a:extLst>
            <a:ext uri="{FF2B5EF4-FFF2-40B4-BE49-F238E27FC236}">
              <a16:creationId xmlns:a16="http://schemas.microsoft.com/office/drawing/2014/main" id="{00000000-0008-0000-0E00-0000AF020000}"/>
            </a:ext>
          </a:extLst>
        </xdr:cNvPr>
        <xdr:cNvSpPr txBox="1"/>
      </xdr:nvSpPr>
      <xdr:spPr>
        <a:xfrm>
          <a:off x="19310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a:extLst>
            <a:ext uri="{FF2B5EF4-FFF2-40B4-BE49-F238E27FC236}">
              <a16:creationId xmlns:a16="http://schemas.microsoft.com/office/drawing/2014/main" id="{00000000-0008-0000-0E00-0000C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3" name="【児童館】&#10;有形固定資産減価償却率最小値テキスト">
          <a:extLst>
            <a:ext uri="{FF2B5EF4-FFF2-40B4-BE49-F238E27FC236}">
              <a16:creationId xmlns:a16="http://schemas.microsoft.com/office/drawing/2014/main" id="{00000000-0008-0000-0E00-0000C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15" name="【児童館】&#10;有形固定資産減価償却率最大値テキスト">
          <a:extLst>
            <a:ext uri="{FF2B5EF4-FFF2-40B4-BE49-F238E27FC236}">
              <a16:creationId xmlns:a16="http://schemas.microsoft.com/office/drawing/2014/main" id="{00000000-0008-0000-0E00-0000CB020000}"/>
            </a:ext>
          </a:extLst>
        </xdr:cNvPr>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17" name="【児童館】&#10;有形固定資産減価償却率平均値テキスト">
          <a:extLst>
            <a:ext uri="{FF2B5EF4-FFF2-40B4-BE49-F238E27FC236}">
              <a16:creationId xmlns:a16="http://schemas.microsoft.com/office/drawing/2014/main" id="{00000000-0008-0000-0E00-0000CD020000}"/>
            </a:ext>
          </a:extLst>
        </xdr:cNvPr>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13352</xdr:rowOff>
    </xdr:from>
    <xdr:ext cx="405111" cy="259045"/>
    <xdr:sp macro="" textlink="">
      <xdr:nvSpPr>
        <xdr:cNvPr id="729" name="【児童館】&#10;有形固定資産減価償却率該当値テキスト">
          <a:extLst>
            <a:ext uri="{FF2B5EF4-FFF2-40B4-BE49-F238E27FC236}">
              <a16:creationId xmlns:a16="http://schemas.microsoft.com/office/drawing/2014/main" id="{00000000-0008-0000-0E00-0000D9020000}"/>
            </a:ext>
          </a:extLst>
        </xdr:cNvPr>
        <xdr:cNvSpPr txBox="1"/>
      </xdr:nvSpPr>
      <xdr:spPr>
        <a:xfrm>
          <a:off x="16357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85725</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5481300" y="14478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4592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76200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3703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736" name="n_1aveValue【児童館】&#10;有形固定資産減価償却率">
          <a:extLst>
            <a:ext uri="{FF2B5EF4-FFF2-40B4-BE49-F238E27FC236}">
              <a16:creationId xmlns:a16="http://schemas.microsoft.com/office/drawing/2014/main" id="{00000000-0008-0000-0E00-0000E0020000}"/>
            </a:ext>
          </a:extLst>
        </xdr:cNvPr>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37" name="n_2aveValue【児童館】&#10;有形固定資産減価償却率">
          <a:extLst>
            <a:ext uri="{FF2B5EF4-FFF2-40B4-BE49-F238E27FC236}">
              <a16:creationId xmlns:a16="http://schemas.microsoft.com/office/drawing/2014/main" id="{00000000-0008-0000-0E00-0000E1020000}"/>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38" name="n_3aveValue【児童館】&#10;有形固定資産減価償却率">
          <a:extLst>
            <a:ext uri="{FF2B5EF4-FFF2-40B4-BE49-F238E27FC236}">
              <a16:creationId xmlns:a16="http://schemas.microsoft.com/office/drawing/2014/main" id="{00000000-0008-0000-0E00-0000E2020000}"/>
            </a:ext>
          </a:extLst>
        </xdr:cNvPr>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39" name="n_4aveValue【児童館】&#10;有形固定資産減価償却率">
          <a:extLst>
            <a:ext uri="{FF2B5EF4-FFF2-40B4-BE49-F238E27FC236}">
              <a16:creationId xmlns:a16="http://schemas.microsoft.com/office/drawing/2014/main" id="{00000000-0008-0000-0E00-0000E3020000}"/>
            </a:ext>
          </a:extLst>
        </xdr:cNvPr>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40" name="n_1mainValue【児童館】&#10;有形固定資産減価償却率">
          <a:extLst>
            <a:ext uri="{FF2B5EF4-FFF2-40B4-BE49-F238E27FC236}">
              <a16:creationId xmlns:a16="http://schemas.microsoft.com/office/drawing/2014/main" id="{00000000-0008-0000-0E00-0000E4020000}"/>
            </a:ext>
          </a:extLst>
        </xdr:cNvPr>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41" name="n_2mainValue【児童館】&#10;有形固定資産減価償却率">
          <a:extLst>
            <a:ext uri="{FF2B5EF4-FFF2-40B4-BE49-F238E27FC236}">
              <a16:creationId xmlns:a16="http://schemas.microsoft.com/office/drawing/2014/main" id="{00000000-0008-0000-0E00-0000E5020000}"/>
            </a:ext>
          </a:extLst>
        </xdr:cNvPr>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42" name="n_3mainValue【児童館】&#10;有形固定資産減価償却率">
          <a:extLst>
            <a:ext uri="{FF2B5EF4-FFF2-40B4-BE49-F238E27FC236}">
              <a16:creationId xmlns:a16="http://schemas.microsoft.com/office/drawing/2014/main" id="{00000000-0008-0000-0E00-0000E6020000}"/>
            </a:ext>
          </a:extLst>
        </xdr:cNvPr>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a:extLst>
            <a:ext uri="{FF2B5EF4-FFF2-40B4-BE49-F238E27FC236}">
              <a16:creationId xmlns:a16="http://schemas.microsoft.com/office/drawing/2014/main" id="{00000000-0008-0000-0E00-0000F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69" name="【児童館】&#10;一人当たり面積最小値テキスト">
          <a:extLst>
            <a:ext uri="{FF2B5EF4-FFF2-40B4-BE49-F238E27FC236}">
              <a16:creationId xmlns:a16="http://schemas.microsoft.com/office/drawing/2014/main" id="{00000000-0008-0000-0E00-000001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71" name="【児童館】&#10;一人当たり面積最大値テキスト">
          <a:extLst>
            <a:ext uri="{FF2B5EF4-FFF2-40B4-BE49-F238E27FC236}">
              <a16:creationId xmlns:a16="http://schemas.microsoft.com/office/drawing/2014/main" id="{00000000-0008-0000-0E00-00000303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73" name="【児童館】&#10;一人当たり面積平均値テキスト">
          <a:extLst>
            <a:ext uri="{FF2B5EF4-FFF2-40B4-BE49-F238E27FC236}">
              <a16:creationId xmlns:a16="http://schemas.microsoft.com/office/drawing/2014/main" id="{00000000-0008-0000-0E00-00000503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85" name="【児童館】&#10;一人当たり面積該当値テキスト">
          <a:extLst>
            <a:ext uri="{FF2B5EF4-FFF2-40B4-BE49-F238E27FC236}">
              <a16:creationId xmlns:a16="http://schemas.microsoft.com/office/drawing/2014/main" id="{00000000-0008-0000-0E00-000011030000}"/>
            </a:ext>
          </a:extLst>
        </xdr:cNvPr>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85</xdr:row>
      <xdr:rowOff>46264</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9545300" y="14521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792" name="n_1aveValue【児童館】&#10;一人当たり面積">
          <a:extLst>
            <a:ext uri="{FF2B5EF4-FFF2-40B4-BE49-F238E27FC236}">
              <a16:creationId xmlns:a16="http://schemas.microsoft.com/office/drawing/2014/main" id="{00000000-0008-0000-0E00-000018030000}"/>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93" name="n_2aveValue【児童館】&#10;一人当たり面積">
          <a:extLst>
            <a:ext uri="{FF2B5EF4-FFF2-40B4-BE49-F238E27FC236}">
              <a16:creationId xmlns:a16="http://schemas.microsoft.com/office/drawing/2014/main" id="{00000000-0008-0000-0E00-00001903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94" name="n_3aveValue【児童館】&#10;一人当たり面積">
          <a:extLst>
            <a:ext uri="{FF2B5EF4-FFF2-40B4-BE49-F238E27FC236}">
              <a16:creationId xmlns:a16="http://schemas.microsoft.com/office/drawing/2014/main" id="{00000000-0008-0000-0E00-00001A030000}"/>
            </a:ext>
          </a:extLst>
        </xdr:cNvPr>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95" name="n_4aveValue【児童館】&#10;一人当たり面積">
          <a:extLst>
            <a:ext uri="{FF2B5EF4-FFF2-40B4-BE49-F238E27FC236}">
              <a16:creationId xmlns:a16="http://schemas.microsoft.com/office/drawing/2014/main" id="{00000000-0008-0000-0E00-00001B030000}"/>
            </a:ext>
          </a:extLst>
        </xdr:cNvPr>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96" name="n_1mainValue【児童館】&#10;一人当たり面積">
          <a:extLst>
            <a:ext uri="{FF2B5EF4-FFF2-40B4-BE49-F238E27FC236}">
              <a16:creationId xmlns:a16="http://schemas.microsoft.com/office/drawing/2014/main" id="{00000000-0008-0000-0E00-00001C030000}"/>
            </a:ext>
          </a:extLst>
        </xdr:cNvPr>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97" name="n_2mainValue【児童館】&#10;一人当たり面積">
          <a:extLst>
            <a:ext uri="{FF2B5EF4-FFF2-40B4-BE49-F238E27FC236}">
              <a16:creationId xmlns:a16="http://schemas.microsoft.com/office/drawing/2014/main" id="{00000000-0008-0000-0E00-00001D030000}"/>
            </a:ext>
          </a:extLst>
        </xdr:cNvPr>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98" name="n_3mainValue【児童館】&#10;一人当たり面積">
          <a:extLst>
            <a:ext uri="{FF2B5EF4-FFF2-40B4-BE49-F238E27FC236}">
              <a16:creationId xmlns:a16="http://schemas.microsoft.com/office/drawing/2014/main" id="{00000000-0008-0000-0E00-00001E030000}"/>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公民館】&#10;有形固定資産減価償却率グラフ枠">
          <a:extLst>
            <a:ext uri="{FF2B5EF4-FFF2-40B4-BE49-F238E27FC236}">
              <a16:creationId xmlns:a16="http://schemas.microsoft.com/office/drawing/2014/main" id="{00000000-0008-0000-0E00-00003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24" name="【公民館】&#10;有形固定資産減価償却率最小値テキスト">
          <a:extLst>
            <a:ext uri="{FF2B5EF4-FFF2-40B4-BE49-F238E27FC236}">
              <a16:creationId xmlns:a16="http://schemas.microsoft.com/office/drawing/2014/main" id="{00000000-0008-0000-0E00-000038030000}"/>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26" name="【公民館】&#10;有形固定資産減価償却率最大値テキスト">
          <a:extLst>
            <a:ext uri="{FF2B5EF4-FFF2-40B4-BE49-F238E27FC236}">
              <a16:creationId xmlns:a16="http://schemas.microsoft.com/office/drawing/2014/main" id="{00000000-0008-0000-0E00-00003A030000}"/>
            </a:ext>
          </a:extLst>
        </xdr:cNvPr>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28" name="【公民館】&#10;有形固定資産減価償却率平均値テキスト">
          <a:extLst>
            <a:ext uri="{FF2B5EF4-FFF2-40B4-BE49-F238E27FC236}">
              <a16:creationId xmlns:a16="http://schemas.microsoft.com/office/drawing/2014/main" id="{00000000-0008-0000-0E00-00003C030000}"/>
            </a:ext>
          </a:extLst>
        </xdr:cNvPr>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840" name="【公民館】&#10;有形固定資産減価償却率該当値テキスト">
          <a:extLst>
            <a:ext uri="{FF2B5EF4-FFF2-40B4-BE49-F238E27FC236}">
              <a16:creationId xmlns:a16="http://schemas.microsoft.com/office/drawing/2014/main" id="{00000000-0008-0000-0E00-000048030000}"/>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121920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5481300" y="1792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133350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4592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133350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3703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847" name="n_1aveValue【公民館】&#10;有形固定資産減価償却率">
          <a:extLst>
            <a:ext uri="{FF2B5EF4-FFF2-40B4-BE49-F238E27FC236}">
              <a16:creationId xmlns:a16="http://schemas.microsoft.com/office/drawing/2014/main" id="{00000000-0008-0000-0E00-00004F030000}"/>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48" name="n_2aveValue【公民館】&#10;有形固定資産減価償却率">
          <a:extLst>
            <a:ext uri="{FF2B5EF4-FFF2-40B4-BE49-F238E27FC236}">
              <a16:creationId xmlns:a16="http://schemas.microsoft.com/office/drawing/2014/main" id="{00000000-0008-0000-0E00-000050030000}"/>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49" name="n_3aveValue【公民館】&#10;有形固定資産減価償却率">
          <a:extLst>
            <a:ext uri="{FF2B5EF4-FFF2-40B4-BE49-F238E27FC236}">
              <a16:creationId xmlns:a16="http://schemas.microsoft.com/office/drawing/2014/main" id="{00000000-0008-0000-0E00-00005103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50" name="n_4aveValue【公民館】&#10;有形固定資産減価償却率">
          <a:extLst>
            <a:ext uri="{FF2B5EF4-FFF2-40B4-BE49-F238E27FC236}">
              <a16:creationId xmlns:a16="http://schemas.microsoft.com/office/drawing/2014/main" id="{00000000-0008-0000-0E00-000052030000}"/>
            </a:ext>
          </a:extLst>
        </xdr:cNvPr>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851" name="n_1mainValue【公民館】&#10;有形固定資産減価償却率">
          <a:extLst>
            <a:ext uri="{FF2B5EF4-FFF2-40B4-BE49-F238E27FC236}">
              <a16:creationId xmlns:a16="http://schemas.microsoft.com/office/drawing/2014/main" id="{00000000-0008-0000-0E00-000053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52" name="n_2mainValue【公民館】&#10;有形固定資産減価償却率">
          <a:extLst>
            <a:ext uri="{FF2B5EF4-FFF2-40B4-BE49-F238E27FC236}">
              <a16:creationId xmlns:a16="http://schemas.microsoft.com/office/drawing/2014/main" id="{00000000-0008-0000-0E00-000054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853" name="n_3mainValue【公民館】&#10;有形固定資産減価償却率">
          <a:extLst>
            <a:ext uri="{FF2B5EF4-FFF2-40B4-BE49-F238E27FC236}">
              <a16:creationId xmlns:a16="http://schemas.microsoft.com/office/drawing/2014/main" id="{00000000-0008-0000-0E00-000055030000}"/>
            </a:ext>
          </a:extLst>
        </xdr:cNvPr>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00000000-0008-0000-0E00-00005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a:extLst>
            <a:ext uri="{FF2B5EF4-FFF2-40B4-BE49-F238E27FC236}">
              <a16:creationId xmlns:a16="http://schemas.microsoft.com/office/drawing/2014/main" id="{00000000-0008-0000-0E00-00006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公民館】&#10;一人当たり面積グラフ枠">
          <a:extLst>
            <a:ext uri="{FF2B5EF4-FFF2-40B4-BE49-F238E27FC236}">
              <a16:creationId xmlns:a16="http://schemas.microsoft.com/office/drawing/2014/main" id="{00000000-0008-0000-0E00-00006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80" name="【公民館】&#10;一人当たり面積最小値テキスト">
          <a:extLst>
            <a:ext uri="{FF2B5EF4-FFF2-40B4-BE49-F238E27FC236}">
              <a16:creationId xmlns:a16="http://schemas.microsoft.com/office/drawing/2014/main" id="{00000000-0008-0000-0E00-000070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82" name="【公民館】&#10;一人当たり面積最大値テキスト">
          <a:extLst>
            <a:ext uri="{FF2B5EF4-FFF2-40B4-BE49-F238E27FC236}">
              <a16:creationId xmlns:a16="http://schemas.microsoft.com/office/drawing/2014/main" id="{00000000-0008-0000-0E00-000072030000}"/>
            </a:ext>
          </a:extLst>
        </xdr:cNvPr>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84" name="【公民館】&#10;一人当たり面積平均値テキスト">
          <a:extLst>
            <a:ext uri="{FF2B5EF4-FFF2-40B4-BE49-F238E27FC236}">
              <a16:creationId xmlns:a16="http://schemas.microsoft.com/office/drawing/2014/main" id="{00000000-0008-0000-0E00-000074030000}"/>
            </a:ext>
          </a:extLst>
        </xdr:cNvPr>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85" name="フローチャート: 判断 884">
          <a:extLst>
            <a:ext uri="{FF2B5EF4-FFF2-40B4-BE49-F238E27FC236}">
              <a16:creationId xmlns:a16="http://schemas.microsoft.com/office/drawing/2014/main" id="{00000000-0008-0000-0E00-000075030000}"/>
            </a:ext>
          </a:extLst>
        </xdr:cNvPr>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86" name="フローチャート: 判断 885">
          <a:extLst>
            <a:ext uri="{FF2B5EF4-FFF2-40B4-BE49-F238E27FC236}">
              <a16:creationId xmlns:a16="http://schemas.microsoft.com/office/drawing/2014/main" id="{00000000-0008-0000-0E00-000076030000}"/>
            </a:ext>
          </a:extLst>
        </xdr:cNvPr>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87" name="フローチャート: 判断 886">
          <a:extLst>
            <a:ext uri="{FF2B5EF4-FFF2-40B4-BE49-F238E27FC236}">
              <a16:creationId xmlns:a16="http://schemas.microsoft.com/office/drawing/2014/main" id="{00000000-0008-0000-0E00-000077030000}"/>
            </a:ext>
          </a:extLst>
        </xdr:cNvPr>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88" name="フローチャート: 判断 887">
          <a:extLst>
            <a:ext uri="{FF2B5EF4-FFF2-40B4-BE49-F238E27FC236}">
              <a16:creationId xmlns:a16="http://schemas.microsoft.com/office/drawing/2014/main" id="{00000000-0008-0000-0E00-000078030000}"/>
            </a:ext>
          </a:extLst>
        </xdr:cNvPr>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89" name="フローチャート: 判断 888">
          <a:extLst>
            <a:ext uri="{FF2B5EF4-FFF2-40B4-BE49-F238E27FC236}">
              <a16:creationId xmlns:a16="http://schemas.microsoft.com/office/drawing/2014/main" id="{00000000-0008-0000-0E00-000079030000}"/>
            </a:ext>
          </a:extLst>
        </xdr:cNvPr>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E00-00007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E00-00007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E00-00007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E00-00007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E00-00007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895" name="楕円 894">
          <a:extLst>
            <a:ext uri="{FF2B5EF4-FFF2-40B4-BE49-F238E27FC236}">
              <a16:creationId xmlns:a16="http://schemas.microsoft.com/office/drawing/2014/main" id="{00000000-0008-0000-0E00-00007F030000}"/>
            </a:ext>
          </a:extLst>
        </xdr:cNvPr>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896" name="【公民館】&#10;一人当たり面積該当値テキスト">
          <a:extLst>
            <a:ext uri="{FF2B5EF4-FFF2-40B4-BE49-F238E27FC236}">
              <a16:creationId xmlns:a16="http://schemas.microsoft.com/office/drawing/2014/main" id="{00000000-0008-0000-0E00-000080030000}"/>
            </a:ext>
          </a:extLst>
        </xdr:cNvPr>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93436</xdr:rowOff>
    </xdr:from>
    <xdr:to>
      <xdr:col>112</xdr:col>
      <xdr:colOff>38100</xdr:colOff>
      <xdr:row>108</xdr:row>
      <xdr:rowOff>23586</xdr:rowOff>
    </xdr:to>
    <xdr:sp macro="" textlink="">
      <xdr:nvSpPr>
        <xdr:cNvPr id="897" name="楕円 896">
          <a:extLst>
            <a:ext uri="{FF2B5EF4-FFF2-40B4-BE49-F238E27FC236}">
              <a16:creationId xmlns:a16="http://schemas.microsoft.com/office/drawing/2014/main" id="{00000000-0008-0000-0E00-000081030000}"/>
            </a:ext>
          </a:extLst>
        </xdr:cNvPr>
        <xdr:cNvSpPr/>
      </xdr:nvSpPr>
      <xdr:spPr>
        <a:xfrm>
          <a:off x="21272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144236</xdr:rowOff>
    </xdr:to>
    <xdr:cxnSp macro="">
      <xdr:nvCxnSpPr>
        <xdr:cNvPr id="898" name="直線コネクタ 897">
          <a:extLst>
            <a:ext uri="{FF2B5EF4-FFF2-40B4-BE49-F238E27FC236}">
              <a16:creationId xmlns:a16="http://schemas.microsoft.com/office/drawing/2014/main" id="{00000000-0008-0000-0E00-000082030000}"/>
            </a:ext>
          </a:extLst>
        </xdr:cNvPr>
        <xdr:cNvCxnSpPr/>
      </xdr:nvCxnSpPr>
      <xdr:spPr>
        <a:xfrm flipV="1">
          <a:off x="21323300" y="1848503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899" name="楕円 898">
          <a:extLst>
            <a:ext uri="{FF2B5EF4-FFF2-40B4-BE49-F238E27FC236}">
              <a16:creationId xmlns:a16="http://schemas.microsoft.com/office/drawing/2014/main" id="{00000000-0008-0000-0E00-000083030000}"/>
            </a:ext>
          </a:extLst>
        </xdr:cNvPr>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144236</xdr:rowOff>
    </xdr:from>
    <xdr:to>
      <xdr:col>111</xdr:col>
      <xdr:colOff>177800</xdr:colOff>
      <xdr:row>107</xdr:row>
      <xdr:rowOff>148589</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flipV="1">
          <a:off x="20434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901" name="楕円 900">
          <a:extLst>
            <a:ext uri="{FF2B5EF4-FFF2-40B4-BE49-F238E27FC236}">
              <a16:creationId xmlns:a16="http://schemas.microsoft.com/office/drawing/2014/main" id="{00000000-0008-0000-0E00-000085030000}"/>
            </a:ext>
          </a:extLst>
        </xdr:cNvPr>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152944</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flipV="1">
          <a:off x="19545300" y="184937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03" name="n_1aveValue【公民館】&#10;一人当たり面積">
          <a:extLst>
            <a:ext uri="{FF2B5EF4-FFF2-40B4-BE49-F238E27FC236}">
              <a16:creationId xmlns:a16="http://schemas.microsoft.com/office/drawing/2014/main" id="{00000000-0008-0000-0E00-000087030000}"/>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04" name="n_2aveValue【公民館】&#10;一人当たり面積">
          <a:extLst>
            <a:ext uri="{FF2B5EF4-FFF2-40B4-BE49-F238E27FC236}">
              <a16:creationId xmlns:a16="http://schemas.microsoft.com/office/drawing/2014/main" id="{00000000-0008-0000-0E00-000088030000}"/>
            </a:ext>
          </a:extLst>
        </xdr:cNvPr>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05" name="n_3aveValue【公民館】&#10;一人当たり面積">
          <a:extLst>
            <a:ext uri="{FF2B5EF4-FFF2-40B4-BE49-F238E27FC236}">
              <a16:creationId xmlns:a16="http://schemas.microsoft.com/office/drawing/2014/main" id="{00000000-0008-0000-0E00-000089030000}"/>
            </a:ext>
          </a:extLst>
        </xdr:cNvPr>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06" name="n_4aveValue【公民館】&#10;一人当たり面積">
          <a:extLst>
            <a:ext uri="{FF2B5EF4-FFF2-40B4-BE49-F238E27FC236}">
              <a16:creationId xmlns:a16="http://schemas.microsoft.com/office/drawing/2014/main" id="{00000000-0008-0000-0E00-00008A030000}"/>
            </a:ext>
          </a:extLst>
        </xdr:cNvPr>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14713</xdr:rowOff>
    </xdr:from>
    <xdr:ext cx="469744" cy="259045"/>
    <xdr:sp macro="" textlink="">
      <xdr:nvSpPr>
        <xdr:cNvPr id="907" name="n_1mainValue【公民館】&#10;一人当たり面積">
          <a:extLst>
            <a:ext uri="{FF2B5EF4-FFF2-40B4-BE49-F238E27FC236}">
              <a16:creationId xmlns:a16="http://schemas.microsoft.com/office/drawing/2014/main" id="{00000000-0008-0000-0E00-00008B030000}"/>
            </a:ext>
          </a:extLst>
        </xdr:cNvPr>
        <xdr:cNvSpPr txBox="1"/>
      </xdr:nvSpPr>
      <xdr:spPr>
        <a:xfrm>
          <a:off x="210757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908" name="n_2mainValue【公民館】&#10;一人当たり面積">
          <a:extLst>
            <a:ext uri="{FF2B5EF4-FFF2-40B4-BE49-F238E27FC236}">
              <a16:creationId xmlns:a16="http://schemas.microsoft.com/office/drawing/2014/main" id="{00000000-0008-0000-0E00-00008C030000}"/>
            </a:ext>
          </a:extLst>
        </xdr:cNvPr>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909" name="n_3mainValue【公民館】&#10;一人当たり面積">
          <a:extLst>
            <a:ext uri="{FF2B5EF4-FFF2-40B4-BE49-F238E27FC236}">
              <a16:creationId xmlns:a16="http://schemas.microsoft.com/office/drawing/2014/main" id="{00000000-0008-0000-0E00-00008D030000}"/>
            </a:ext>
          </a:extLst>
        </xdr:cNvPr>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認定こども園・幼稚園・保育園、学校施設、については、比率が７０％を超え、児童館、庁舎においては８０％を超えてきており、非常に老朽化が進んでいる状況である。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幼稚園・保育園については大島にある保育所、幼稚園が令和２年度に認定子ども園に統合され、また庁舎についても令和３年４月に大島総合支所が建替えられたため、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58238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0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7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67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81915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76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87630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93345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77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5" name="n_4aveValue【図書館】&#10;一人当たり面積">
          <a:extLst>
            <a:ext uri="{FF2B5EF4-FFF2-40B4-BE49-F238E27FC236}">
              <a16:creationId xmlns:a16="http://schemas.microsoft.com/office/drawing/2014/main" id="{00000000-0008-0000-0F00-000087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36" name="n_1mainValue【図書館】&#10;一人当たり面積">
          <a:extLst>
            <a:ext uri="{FF2B5EF4-FFF2-40B4-BE49-F238E27FC236}">
              <a16:creationId xmlns:a16="http://schemas.microsoft.com/office/drawing/2014/main" id="{00000000-0008-0000-0F00-000088000000}"/>
            </a:ext>
          </a:extLst>
        </xdr:cNvPr>
        <xdr:cNvSpPr txBox="1"/>
      </xdr:nvSpPr>
      <xdr:spPr>
        <a:xfrm>
          <a:off x="9391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7" name="n_2mainValue【図書館】&#10;一人当たり面積">
          <a:extLst>
            <a:ext uri="{FF2B5EF4-FFF2-40B4-BE49-F238E27FC236}">
              <a16:creationId xmlns:a16="http://schemas.microsoft.com/office/drawing/2014/main" id="{00000000-0008-0000-0F00-000089000000}"/>
            </a:ext>
          </a:extLst>
        </xdr:cNvPr>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135272</xdr:rowOff>
    </xdr:from>
    <xdr:ext cx="469744" cy="259045"/>
    <xdr:sp macro="" textlink="">
      <xdr:nvSpPr>
        <xdr:cNvPr id="138" name="n_3mainValue【図書館】&#10;一人当たり面積">
          <a:extLst>
            <a:ext uri="{FF2B5EF4-FFF2-40B4-BE49-F238E27FC236}">
              <a16:creationId xmlns:a16="http://schemas.microsoft.com/office/drawing/2014/main" id="{00000000-0008-0000-0F00-00008A000000}"/>
            </a:ext>
          </a:extLst>
        </xdr:cNvPr>
        <xdr:cNvSpPr txBox="1"/>
      </xdr:nvSpPr>
      <xdr:spPr>
        <a:xfrm>
          <a:off x="7626427"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F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00000000-0008-0000-0F00-0000B5000000}"/>
            </a:ext>
          </a:extLst>
        </xdr:cNvPr>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125730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3797300" y="103751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88174</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908300" y="1033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50619</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2019300" y="1033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1" name="n_4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192" name="n_1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193" name="n_2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194" name="n_3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a:extLst>
            <a:ext uri="{FF2B5EF4-FFF2-40B4-BE49-F238E27FC236}">
              <a16:creationId xmlns:a16="http://schemas.microsoft.com/office/drawing/2014/main" id="{00000000-0008-0000-0F00-0000DB000000}"/>
            </a:ext>
          </a:extLst>
        </xdr:cNvPr>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a:extLst>
            <a:ext uri="{FF2B5EF4-FFF2-40B4-BE49-F238E27FC236}">
              <a16:creationId xmlns:a16="http://schemas.microsoft.com/office/drawing/2014/main" id="{00000000-0008-0000-0F00-0000DD000000}"/>
            </a:ext>
          </a:extLst>
        </xdr:cNvPr>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23" name="【体育館・プール】&#10;一人当たり面積平均値テキスト">
          <a:extLst>
            <a:ext uri="{FF2B5EF4-FFF2-40B4-BE49-F238E27FC236}">
              <a16:creationId xmlns:a16="http://schemas.microsoft.com/office/drawing/2014/main" id="{00000000-0008-0000-0F00-0000DF000000}"/>
            </a:ext>
          </a:extLst>
        </xdr:cNvPr>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135890</xdr:rowOff>
    </xdr:from>
    <xdr:to>
      <xdr:col>55</xdr:col>
      <xdr:colOff>50800</xdr:colOff>
      <xdr:row>57</xdr:row>
      <xdr:rowOff>66040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10426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158767</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F00-0000EB000000}"/>
            </a:ext>
          </a:extLst>
        </xdr:cNvPr>
        <xdr:cNvSpPr txBox="1"/>
      </xdr:nvSpPr>
      <xdr:spPr>
        <a:xfrm>
          <a:off x="10515600"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158750</xdr:rowOff>
    </xdr:from>
    <xdr:to>
      <xdr:col>50</xdr:col>
      <xdr:colOff>165100</xdr:colOff>
      <xdr:row>57</xdr:row>
      <xdr:rowOff>88900</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958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xdr:rowOff>
    </xdr:from>
    <xdr:to>
      <xdr:col>55</xdr:col>
      <xdr:colOff>0</xdr:colOff>
      <xdr:row>57</xdr:row>
      <xdr:rowOff>38100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9639300" y="9787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8255</xdr:rowOff>
    </xdr:from>
    <xdr:to>
      <xdr:col>46</xdr:col>
      <xdr:colOff>38100</xdr:colOff>
      <xdr:row>57</xdr:row>
      <xdr:rowOff>109855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869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38100</xdr:rowOff>
    </xdr:from>
    <xdr:to>
      <xdr:col>50</xdr:col>
      <xdr:colOff>114300</xdr:colOff>
      <xdr:row>57</xdr:row>
      <xdr:rowOff>59055</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8750300" y="9810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31115</xdr:rowOff>
    </xdr:from>
    <xdr:to>
      <xdr:col>41</xdr:col>
      <xdr:colOff>101600</xdr:colOff>
      <xdr:row>57</xdr:row>
      <xdr:rowOff>132715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781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59055</xdr:rowOff>
    </xdr:from>
    <xdr:to>
      <xdr:col>45</xdr:col>
      <xdr:colOff>177800</xdr:colOff>
      <xdr:row>57</xdr:row>
      <xdr:rowOff>81915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7861300" y="9831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F00-0000F2000000}"/>
            </a:ext>
          </a:extLst>
        </xdr:cNvPr>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F00-0000F3000000}"/>
            </a:ext>
          </a:extLst>
        </xdr:cNvPr>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F00-0000F5000000}"/>
            </a:ext>
          </a:extLst>
        </xdr:cNvPr>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105427</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F00-0000F6000000}"/>
            </a:ext>
          </a:extLst>
        </xdr:cNvPr>
        <xdr:cNvSpPr txBox="1"/>
      </xdr:nvSpPr>
      <xdr:spPr>
        <a:xfrm>
          <a:off x="93917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126382</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F00-0000F7000000}"/>
            </a:ext>
          </a:extLst>
        </xdr:cNvPr>
        <xdr:cNvSpPr txBox="1"/>
      </xdr:nvSpPr>
      <xdr:spPr>
        <a:xfrm>
          <a:off x="8515427" y="95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149242</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F00-0000F8000000}"/>
            </a:ext>
          </a:extLst>
        </xdr:cNvPr>
        <xdr:cNvSpPr txBox="1"/>
      </xdr:nvSpPr>
      <xdr:spPr>
        <a:xfrm>
          <a:off x="7626427" y="95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a:extLst>
            <a:ext uri="{FF2B5EF4-FFF2-40B4-BE49-F238E27FC236}">
              <a16:creationId xmlns:a16="http://schemas.microsoft.com/office/drawing/2014/main" id="{00000000-0008-0000-0F00-000012010000}"/>
            </a:ext>
          </a:extLst>
        </xdr:cNvPr>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00000000-0008-0000-0F00-000014010000}"/>
            </a:ext>
          </a:extLst>
        </xdr:cNvPr>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00000000-0008-0000-0F00-000016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31132</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00000000-0008-0000-0F00-000022010000}"/>
            </a:ext>
          </a:extLst>
        </xdr:cNvPr>
        <xdr:cNvSpPr txBox="1"/>
      </xdr:nvSpPr>
      <xdr:spPr>
        <a:xfrm>
          <a:off x="46736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59055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3797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20955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2908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152400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2019300" y="139865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297" name="n_1aveValue【福祉施設】&#10;有形固定資産減価償却率">
          <a:extLst>
            <a:ext uri="{FF2B5EF4-FFF2-40B4-BE49-F238E27FC236}">
              <a16:creationId xmlns:a16="http://schemas.microsoft.com/office/drawing/2014/main" id="{00000000-0008-0000-0F00-000029010000}"/>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98" name="n_2aveValue【福祉施設】&#10;有形固定資産減価償却率">
          <a:extLst>
            <a:ext uri="{FF2B5EF4-FFF2-40B4-BE49-F238E27FC236}">
              <a16:creationId xmlns:a16="http://schemas.microsoft.com/office/drawing/2014/main" id="{00000000-0008-0000-0F00-00002A010000}"/>
            </a:ext>
          </a:extLst>
        </xdr:cNvPr>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9" name="n_3aveValue【福祉施設】&#10;有形固定資産減価償却率">
          <a:extLst>
            <a:ext uri="{FF2B5EF4-FFF2-40B4-BE49-F238E27FC236}">
              <a16:creationId xmlns:a16="http://schemas.microsoft.com/office/drawing/2014/main" id="{00000000-0008-0000-0F00-00002B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00" name="n_4aveValue【福祉施設】&#10;有形固定資産減価償却率">
          <a:extLst>
            <a:ext uri="{FF2B5EF4-FFF2-40B4-BE49-F238E27FC236}">
              <a16:creationId xmlns:a16="http://schemas.microsoft.com/office/drawing/2014/main" id="{00000000-0008-0000-0F00-00002C010000}"/>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01" name="n_1mainValue【福祉施設】&#10;有形固定資産減価償却率">
          <a:extLst>
            <a:ext uri="{FF2B5EF4-FFF2-40B4-BE49-F238E27FC236}">
              <a16:creationId xmlns:a16="http://schemas.microsoft.com/office/drawing/2014/main" id="{00000000-0008-0000-0F00-00002D010000}"/>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02" name="n_2mainValue【福祉施設】&#10;有形固定資産減価償却率">
          <a:extLst>
            <a:ext uri="{FF2B5EF4-FFF2-40B4-BE49-F238E27FC236}">
              <a16:creationId xmlns:a16="http://schemas.microsoft.com/office/drawing/2014/main" id="{00000000-0008-0000-0F00-00002E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3" name="n_3main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a:extLst>
            <a:ext uri="{FF2B5EF4-FFF2-40B4-BE49-F238E27FC236}">
              <a16:creationId xmlns:a16="http://schemas.microsoft.com/office/drawing/2014/main" id="{00000000-0008-0000-0F00-00004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a:extLst>
            <a:ext uri="{FF2B5EF4-FFF2-40B4-BE49-F238E27FC236}">
              <a16:creationId xmlns:a16="http://schemas.microsoft.com/office/drawing/2014/main" id="{00000000-0008-0000-0F00-000048010000}"/>
            </a:ext>
          </a:extLst>
        </xdr:cNvPr>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a:extLst>
            <a:ext uri="{FF2B5EF4-FFF2-40B4-BE49-F238E27FC236}">
              <a16:creationId xmlns:a16="http://schemas.microsoft.com/office/drawing/2014/main" id="{00000000-0008-0000-0F00-00004A010000}"/>
            </a:ext>
          </a:extLst>
        </xdr:cNvPr>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32" name="【福祉施設】&#10;一人当たり面積平均値テキスト">
          <a:extLst>
            <a:ext uri="{FF2B5EF4-FFF2-40B4-BE49-F238E27FC236}">
              <a16:creationId xmlns:a16="http://schemas.microsoft.com/office/drawing/2014/main" id="{00000000-0008-0000-0F00-00004C010000}"/>
            </a:ext>
          </a:extLst>
        </xdr:cNvPr>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4" name="【福祉施設】&#10;一人当たり面積該当値テキスト">
          <a:extLst>
            <a:ext uri="{FF2B5EF4-FFF2-40B4-BE49-F238E27FC236}">
              <a16:creationId xmlns:a16="http://schemas.microsoft.com/office/drawing/2014/main" id="{00000000-0008-0000-0F00-000058010000}"/>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148589</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9639300" y="14020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113030</xdr:rowOff>
    </xdr:from>
    <xdr:to>
      <xdr:col>46</xdr:col>
      <xdr:colOff>38100</xdr:colOff>
      <xdr:row>82</xdr:row>
      <xdr:rowOff>43180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869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81</xdr:row>
      <xdr:rowOff>163830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8750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781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163830</xdr:rowOff>
    </xdr:from>
    <xdr:to>
      <xdr:col>45</xdr:col>
      <xdr:colOff>177800</xdr:colOff>
      <xdr:row>82</xdr:row>
      <xdr:rowOff>7620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7861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51" name="n_1aveValue【福祉施設】&#10;一人当たり面積">
          <a:extLst>
            <a:ext uri="{FF2B5EF4-FFF2-40B4-BE49-F238E27FC236}">
              <a16:creationId xmlns:a16="http://schemas.microsoft.com/office/drawing/2014/main" id="{00000000-0008-0000-0F00-00005F010000}"/>
            </a:ext>
          </a:extLst>
        </xdr:cNvPr>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2" name="n_2aveValue【福祉施設】&#10;一人当たり面積">
          <a:extLst>
            <a:ext uri="{FF2B5EF4-FFF2-40B4-BE49-F238E27FC236}">
              <a16:creationId xmlns:a16="http://schemas.microsoft.com/office/drawing/2014/main" id="{00000000-0008-0000-0F00-000060010000}"/>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53" name="n_3aveValue【福祉施設】&#10;一人当たり面積">
          <a:extLst>
            <a:ext uri="{FF2B5EF4-FFF2-40B4-BE49-F238E27FC236}">
              <a16:creationId xmlns:a16="http://schemas.microsoft.com/office/drawing/2014/main" id="{00000000-0008-0000-0F00-000061010000}"/>
            </a:ext>
          </a:extLst>
        </xdr:cNvPr>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54" name="n_4aveValue【福祉施設】&#10;一人当たり面積">
          <a:extLst>
            <a:ext uri="{FF2B5EF4-FFF2-40B4-BE49-F238E27FC236}">
              <a16:creationId xmlns:a16="http://schemas.microsoft.com/office/drawing/2014/main" id="{00000000-0008-0000-0F00-000062010000}"/>
            </a:ext>
          </a:extLst>
        </xdr:cNvPr>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55" name="n_1mainValue【福祉施設】&#10;一人当たり面積">
          <a:extLst>
            <a:ext uri="{FF2B5EF4-FFF2-40B4-BE49-F238E27FC236}">
              <a16:creationId xmlns:a16="http://schemas.microsoft.com/office/drawing/2014/main" id="{00000000-0008-0000-0F00-000063010000}"/>
            </a:ext>
          </a:extLst>
        </xdr:cNvPr>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59707</xdr:rowOff>
    </xdr:from>
    <xdr:ext cx="469744" cy="259045"/>
    <xdr:sp macro="" textlink="">
      <xdr:nvSpPr>
        <xdr:cNvPr id="356" name="n_2mainValue【福祉施設】&#10;一人当たり面積">
          <a:extLst>
            <a:ext uri="{FF2B5EF4-FFF2-40B4-BE49-F238E27FC236}">
              <a16:creationId xmlns:a16="http://schemas.microsoft.com/office/drawing/2014/main" id="{00000000-0008-0000-0F00-000064010000}"/>
            </a:ext>
          </a:extLst>
        </xdr:cNvPr>
        <xdr:cNvSpPr txBox="1"/>
      </xdr:nvSpPr>
      <xdr:spPr>
        <a:xfrm>
          <a:off x="8515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57" name="n_3mainValue【福祉施設】&#10;一人当たり面積">
          <a:extLst>
            <a:ext uri="{FF2B5EF4-FFF2-40B4-BE49-F238E27FC236}">
              <a16:creationId xmlns:a16="http://schemas.microsoft.com/office/drawing/2014/main" id="{00000000-0008-0000-0F00-000065010000}"/>
            </a:ext>
          </a:extLst>
        </xdr:cNvPr>
        <xdr:cNvSpPr txBox="1"/>
      </xdr:nvSpPr>
      <xdr:spPr>
        <a:xfrm>
          <a:off x="7626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00000000-0008-0000-0F00-00007E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4" name="【市民会館】&#10;有形固定資産減価償却率最大値テキスト">
          <a:extLst>
            <a:ext uri="{FF2B5EF4-FFF2-40B4-BE49-F238E27FC236}">
              <a16:creationId xmlns:a16="http://schemas.microsoft.com/office/drawing/2014/main" id="{00000000-0008-0000-0F00-000080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00000000-0008-0000-0F00-000082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43180</xdr:rowOff>
    </xdr:from>
    <xdr:to>
      <xdr:col>24</xdr:col>
      <xdr:colOff>114300</xdr:colOff>
      <xdr:row>104</xdr:row>
      <xdr:rowOff>144780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45847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21607</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00000000-0008-0000-0F00-00008E010000}"/>
            </a:ext>
          </a:extLst>
        </xdr:cNvPr>
        <xdr:cNvSpPr txBox="1"/>
      </xdr:nvSpPr>
      <xdr:spPr>
        <a:xfrm>
          <a:off x="4673600"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93980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3797300" y="178955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157480</xdr:rowOff>
    </xdr:from>
    <xdr:to>
      <xdr:col>15</xdr:col>
      <xdr:colOff>101600</xdr:colOff>
      <xdr:row>104</xdr:row>
      <xdr:rowOff>87630</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857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36830</xdr:rowOff>
    </xdr:from>
    <xdr:to>
      <xdr:col>19</xdr:col>
      <xdr:colOff>177800</xdr:colOff>
      <xdr:row>104</xdr:row>
      <xdr:rowOff>64770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908300" y="17867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24130</xdr:rowOff>
    </xdr:from>
    <xdr:to>
      <xdr:col>10</xdr:col>
      <xdr:colOff>165100</xdr:colOff>
      <xdr:row>104</xdr:row>
      <xdr:rowOff>125730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968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36830</xdr:rowOff>
    </xdr:from>
    <xdr:to>
      <xdr:col>15</xdr:col>
      <xdr:colOff>50800</xdr:colOff>
      <xdr:row>104</xdr:row>
      <xdr:rowOff>74930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2019300" y="17867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F00-000097010000}"/>
            </a:ext>
          </a:extLst>
        </xdr:cNvPr>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F00-000098010000}"/>
            </a:ext>
          </a:extLst>
        </xdr:cNvPr>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106697</xdr:rowOff>
    </xdr:from>
    <xdr:ext cx="405111" cy="259045"/>
    <xdr:sp macro="" textlink="">
      <xdr:nvSpPr>
        <xdr:cNvPr id="409" name="n_1mainValue【市民会館】&#10;有形固定資産減価償却率">
          <a:extLst>
            <a:ext uri="{FF2B5EF4-FFF2-40B4-BE49-F238E27FC236}">
              <a16:creationId xmlns:a16="http://schemas.microsoft.com/office/drawing/2014/main" id="{00000000-0008-0000-0F00-000099010000}"/>
            </a:ext>
          </a:extLst>
        </xdr:cNvPr>
        <xdr:cNvSpPr txBox="1"/>
      </xdr:nvSpPr>
      <xdr:spPr>
        <a:xfrm>
          <a:off x="3582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410" name="n_2mainValue【市民会館】&#10;有形固定資産減価償却率">
          <a:extLst>
            <a:ext uri="{FF2B5EF4-FFF2-40B4-BE49-F238E27FC236}">
              <a16:creationId xmlns:a16="http://schemas.microsoft.com/office/drawing/2014/main" id="{00000000-0008-0000-0F00-00009A010000}"/>
            </a:ext>
          </a:extLst>
        </xdr:cNvPr>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116857</xdr:rowOff>
    </xdr:from>
    <xdr:ext cx="405111" cy="259045"/>
    <xdr:sp macro="" textlink="">
      <xdr:nvSpPr>
        <xdr:cNvPr id="411" name="n_3mainValue【市民会館】&#10;有形固定資産減価償却率">
          <a:extLst>
            <a:ext uri="{FF2B5EF4-FFF2-40B4-BE49-F238E27FC236}">
              <a16:creationId xmlns:a16="http://schemas.microsoft.com/office/drawing/2014/main" id="{00000000-0008-0000-0F00-00009B010000}"/>
            </a:ext>
          </a:extLst>
        </xdr:cNvPr>
        <xdr:cNvSpPr txBox="1"/>
      </xdr:nvSpPr>
      <xdr:spPr>
        <a:xfrm>
          <a:off x="1816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0000000-0008-0000-0F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8" name="【市民会館】&#10;一人当たり面積最小値テキスト">
          <a:extLst>
            <a:ext uri="{FF2B5EF4-FFF2-40B4-BE49-F238E27FC236}">
              <a16:creationId xmlns:a16="http://schemas.microsoft.com/office/drawing/2014/main" id="{00000000-0008-0000-0F00-0000B6010000}"/>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40" name="【市民会館】&#10;一人当たり面積最大値テキスト">
          <a:extLst>
            <a:ext uri="{FF2B5EF4-FFF2-40B4-BE49-F238E27FC236}">
              <a16:creationId xmlns:a16="http://schemas.microsoft.com/office/drawing/2014/main" id="{00000000-0008-0000-0F00-0000B8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42" name="【市民会館】&#10;一人当たり面積平均値テキスト">
          <a:extLst>
            <a:ext uri="{FF2B5EF4-FFF2-40B4-BE49-F238E27FC236}">
              <a16:creationId xmlns:a16="http://schemas.microsoft.com/office/drawing/2014/main" id="{00000000-0008-0000-0F00-0000BA010000}"/>
            </a:ext>
          </a:extLst>
        </xdr:cNvPr>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102144</xdr:rowOff>
    </xdr:from>
    <xdr:to>
      <xdr:col>55</xdr:col>
      <xdr:colOff>50800</xdr:colOff>
      <xdr:row>106</xdr:row>
      <xdr:rowOff>32294</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0426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125021</xdr:rowOff>
    </xdr:from>
    <xdr:ext cx="469744" cy="259045"/>
    <xdr:sp macro="" textlink="">
      <xdr:nvSpPr>
        <xdr:cNvPr id="454" name="【市民会館】&#10;一人当たり面積該当値テキスト">
          <a:extLst>
            <a:ext uri="{FF2B5EF4-FFF2-40B4-BE49-F238E27FC236}">
              <a16:creationId xmlns:a16="http://schemas.microsoft.com/office/drawing/2014/main" id="{00000000-0008-0000-0F00-0000C6010000}"/>
            </a:ext>
          </a:extLst>
        </xdr:cNvPr>
        <xdr:cNvSpPr txBox="1"/>
      </xdr:nvSpPr>
      <xdr:spPr>
        <a:xfrm>
          <a:off x="105156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152944</xdr:rowOff>
    </xdr:from>
    <xdr:to>
      <xdr:col>55</xdr:col>
      <xdr:colOff>0</xdr:colOff>
      <xdr:row>105</xdr:row>
      <xdr:rowOff>162742</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9639300" y="181551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121738</xdr:rowOff>
    </xdr:from>
    <xdr:to>
      <xdr:col>46</xdr:col>
      <xdr:colOff>38100</xdr:colOff>
      <xdr:row>106</xdr:row>
      <xdr:rowOff>51888</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869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162742</xdr:rowOff>
    </xdr:from>
    <xdr:to>
      <xdr:col>50</xdr:col>
      <xdr:colOff>114300</xdr:colOff>
      <xdr:row>106</xdr:row>
      <xdr:rowOff>1088</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8750300" y="181649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131536</xdr:rowOff>
    </xdr:from>
    <xdr:to>
      <xdr:col>41</xdr:col>
      <xdr:colOff>101600</xdr:colOff>
      <xdr:row>106</xdr:row>
      <xdr:rowOff>61686</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781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xdr:rowOff>
    </xdr:from>
    <xdr:to>
      <xdr:col>45</xdr:col>
      <xdr:colOff>177800</xdr:colOff>
      <xdr:row>106</xdr:row>
      <xdr:rowOff>10886</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7861300" y="181747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61" name="n_1aveValue【市民会館】&#10;一人当たり面積">
          <a:extLst>
            <a:ext uri="{FF2B5EF4-FFF2-40B4-BE49-F238E27FC236}">
              <a16:creationId xmlns:a16="http://schemas.microsoft.com/office/drawing/2014/main" id="{00000000-0008-0000-0F00-0000CD010000}"/>
            </a:ext>
          </a:extLst>
        </xdr:cNvPr>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62" name="n_2aveValue【市民会館】&#10;一人当たり面積">
          <a:extLst>
            <a:ext uri="{FF2B5EF4-FFF2-40B4-BE49-F238E27FC236}">
              <a16:creationId xmlns:a16="http://schemas.microsoft.com/office/drawing/2014/main" id="{00000000-0008-0000-0F00-0000CE010000}"/>
            </a:ext>
          </a:extLst>
        </xdr:cNvPr>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63" name="n_3aveValue【市民会館】&#10;一人当たり面積">
          <a:extLst>
            <a:ext uri="{FF2B5EF4-FFF2-40B4-BE49-F238E27FC236}">
              <a16:creationId xmlns:a16="http://schemas.microsoft.com/office/drawing/2014/main" id="{00000000-0008-0000-0F00-0000CF010000}"/>
            </a:ext>
          </a:extLst>
        </xdr:cNvPr>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4" name="n_4aveValue【市民会館】&#10;一人当たり面積">
          <a:extLst>
            <a:ext uri="{FF2B5EF4-FFF2-40B4-BE49-F238E27FC236}">
              <a16:creationId xmlns:a16="http://schemas.microsoft.com/office/drawing/2014/main" id="{00000000-0008-0000-0F00-0000D0010000}"/>
            </a:ext>
          </a:extLst>
        </xdr:cNvPr>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65" name="n_1mainValue【市民会館】&#10;一人当たり面積">
          <a:extLst>
            <a:ext uri="{FF2B5EF4-FFF2-40B4-BE49-F238E27FC236}">
              <a16:creationId xmlns:a16="http://schemas.microsoft.com/office/drawing/2014/main" id="{00000000-0008-0000-0F00-0000D1010000}"/>
            </a:ext>
          </a:extLst>
        </xdr:cNvPr>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68415</xdr:rowOff>
    </xdr:from>
    <xdr:ext cx="469744" cy="259045"/>
    <xdr:sp macro="" textlink="">
      <xdr:nvSpPr>
        <xdr:cNvPr id="466" name="n_2mainValue【市民会館】&#10;一人当たり面積">
          <a:extLst>
            <a:ext uri="{FF2B5EF4-FFF2-40B4-BE49-F238E27FC236}">
              <a16:creationId xmlns:a16="http://schemas.microsoft.com/office/drawing/2014/main" id="{00000000-0008-0000-0F00-0000D2010000}"/>
            </a:ext>
          </a:extLst>
        </xdr:cNvPr>
        <xdr:cNvSpPr txBox="1"/>
      </xdr:nvSpPr>
      <xdr:spPr>
        <a:xfrm>
          <a:off x="8515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78213</xdr:rowOff>
    </xdr:from>
    <xdr:ext cx="469744" cy="259045"/>
    <xdr:sp macro="" textlink="">
      <xdr:nvSpPr>
        <xdr:cNvPr id="467" name="n_3mainValue【市民会館】&#10;一人当たり面積">
          <a:extLst>
            <a:ext uri="{FF2B5EF4-FFF2-40B4-BE49-F238E27FC236}">
              <a16:creationId xmlns:a16="http://schemas.microsoft.com/office/drawing/2014/main" id="{00000000-0008-0000-0F00-0000D3010000}"/>
            </a:ext>
          </a:extLst>
        </xdr:cNvPr>
        <xdr:cNvSpPr txBox="1"/>
      </xdr:nvSpPr>
      <xdr:spPr>
        <a:xfrm>
          <a:off x="7626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6" name="【一般廃棄物処理施設】&#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F00-0000FE010000}"/>
            </a:ext>
          </a:extLst>
        </xdr:cNvPr>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74567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5481300" y="60132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66222</xdr:rowOff>
    </xdr:from>
    <xdr:to>
      <xdr:col>76</xdr:col>
      <xdr:colOff>165100</xdr:colOff>
      <xdr:row>34</xdr:row>
      <xdr:rowOff>167822</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4541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117022</xdr:rowOff>
    </xdr:from>
    <xdr:to>
      <xdr:col>81</xdr:col>
      <xdr:colOff>50800</xdr:colOff>
      <xdr:row>35</xdr:row>
      <xdr:rowOff>12519</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4592300" y="594632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31931</xdr:rowOff>
    </xdr:from>
    <xdr:to>
      <xdr:col>72</xdr:col>
      <xdr:colOff>38100</xdr:colOff>
      <xdr:row>35</xdr:row>
      <xdr:rowOff>133531</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3652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117022</xdr:rowOff>
    </xdr:from>
    <xdr:to>
      <xdr:col>76</xdr:col>
      <xdr:colOff>114300</xdr:colOff>
      <xdr:row>35</xdr:row>
      <xdr:rowOff>82731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3703300" y="594632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12899</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4389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150058</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3500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a:extLst>
            <a:ext uri="{FF2B5EF4-FFF2-40B4-BE49-F238E27FC236}">
              <a16:creationId xmlns:a16="http://schemas.microsoft.com/office/drawing/2014/main" id="{00000000-0008-0000-0F00-00002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6" name="【一般廃棄物処理施設】&#10;一人当たり有形固定資産（償却資産）額最小値テキスト">
          <a:extLst>
            <a:ext uri="{FF2B5EF4-FFF2-40B4-BE49-F238E27FC236}">
              <a16:creationId xmlns:a16="http://schemas.microsoft.com/office/drawing/2014/main" id="{00000000-0008-0000-0F00-000022020000}"/>
            </a:ext>
          </a:extLst>
        </xdr:cNvPr>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8" name="【一般廃棄物処理施設】&#10;一人当たり有形固定資産（償却資産）額最大値テキスト">
          <a:extLst>
            <a:ext uri="{FF2B5EF4-FFF2-40B4-BE49-F238E27FC236}">
              <a16:creationId xmlns:a16="http://schemas.microsoft.com/office/drawing/2014/main" id="{00000000-0008-0000-0F00-000024020000}"/>
            </a:ext>
          </a:extLst>
        </xdr:cNvPr>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50" name="【一般廃棄物処理施設】&#10;一人当たり有形固定資産（償却資産）額平均値テキスト">
          <a:extLst>
            <a:ext uri="{FF2B5EF4-FFF2-40B4-BE49-F238E27FC236}">
              <a16:creationId xmlns:a16="http://schemas.microsoft.com/office/drawing/2014/main" id="{00000000-0008-0000-0F00-000026020000}"/>
            </a:ext>
          </a:extLst>
        </xdr:cNvPr>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39678</xdr:rowOff>
    </xdr:from>
    <xdr:to>
      <xdr:col>116</xdr:col>
      <xdr:colOff>114300</xdr:colOff>
      <xdr:row>35</xdr:row>
      <xdr:rowOff>141278</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2110700" y="60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126055</xdr:rowOff>
    </xdr:from>
    <xdr:ext cx="599010" cy="259045"/>
    <xdr:sp macro="" textlink="">
      <xdr:nvSpPr>
        <xdr:cNvPr id="562" name="【一般廃棄物処理施設】&#10;一人当たり有形固定資産（償却資産）額該当値テキスト">
          <a:extLst>
            <a:ext uri="{FF2B5EF4-FFF2-40B4-BE49-F238E27FC236}">
              <a16:creationId xmlns:a16="http://schemas.microsoft.com/office/drawing/2014/main" id="{00000000-0008-0000-0F00-000032020000}"/>
            </a:ext>
          </a:extLst>
        </xdr:cNvPr>
        <xdr:cNvSpPr txBox="1"/>
      </xdr:nvSpPr>
      <xdr:spPr>
        <a:xfrm>
          <a:off x="22199600" y="59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67796</xdr:rowOff>
    </xdr:from>
    <xdr:to>
      <xdr:col>112</xdr:col>
      <xdr:colOff>38100</xdr:colOff>
      <xdr:row>35</xdr:row>
      <xdr:rowOff>169396</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1272500" y="60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90478</xdr:rowOff>
    </xdr:from>
    <xdr:to>
      <xdr:col>116</xdr:col>
      <xdr:colOff>63500</xdr:colOff>
      <xdr:row>35</xdr:row>
      <xdr:rowOff>118596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1323300" y="6091228"/>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86294</xdr:rowOff>
    </xdr:from>
    <xdr:to>
      <xdr:col>107</xdr:col>
      <xdr:colOff>101600</xdr:colOff>
      <xdr:row>36</xdr:row>
      <xdr:rowOff>16444</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0383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118596</xdr:rowOff>
    </xdr:from>
    <xdr:to>
      <xdr:col>111</xdr:col>
      <xdr:colOff>177800</xdr:colOff>
      <xdr:row>35</xdr:row>
      <xdr:rowOff>137094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0434300" y="611934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101273</xdr:rowOff>
    </xdr:from>
    <xdr:to>
      <xdr:col>102</xdr:col>
      <xdr:colOff>165100</xdr:colOff>
      <xdr:row>36</xdr:row>
      <xdr:rowOff>31423</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9494500" y="61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137094</xdr:rowOff>
    </xdr:from>
    <xdr:to>
      <xdr:col>107</xdr:col>
      <xdr:colOff>50800</xdr:colOff>
      <xdr:row>35</xdr:row>
      <xdr:rowOff>152073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9545300" y="6137844"/>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69" name="n_1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70" name="n_2ave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571" name="n_3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572" name="n_4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14473</xdr:rowOff>
    </xdr:from>
    <xdr:ext cx="599010" cy="259045"/>
    <xdr:sp macro="" textlink="">
      <xdr:nvSpPr>
        <xdr:cNvPr id="573" name="n_1main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21011095" y="58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32971</xdr:rowOff>
    </xdr:from>
    <xdr:ext cx="599010" cy="259045"/>
    <xdr:sp macro="" textlink="">
      <xdr:nvSpPr>
        <xdr:cNvPr id="574" name="n_2main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20134795" y="58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47950</xdr:rowOff>
    </xdr:from>
    <xdr:ext cx="599010" cy="259045"/>
    <xdr:sp macro="" textlink="">
      <xdr:nvSpPr>
        <xdr:cNvPr id="575" name="n_3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9245795" y="5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00000000-0008-0000-0F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保健センター・保健所】&#10;有形固定資産減価償却率最小値テキスト">
          <a:extLst>
            <a:ext uri="{FF2B5EF4-FFF2-40B4-BE49-F238E27FC236}">
              <a16:creationId xmlns:a16="http://schemas.microsoft.com/office/drawing/2014/main" id="{00000000-0008-0000-0F00-00005A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4" name="【保健センター・保健所】&#10;有形固定資産減価償却率最大値テキスト">
          <a:extLst>
            <a:ext uri="{FF2B5EF4-FFF2-40B4-BE49-F238E27FC236}">
              <a16:creationId xmlns:a16="http://schemas.microsoft.com/office/drawing/2014/main" id="{00000000-0008-0000-0F00-00005C020000}"/>
            </a:ext>
          </a:extLst>
        </xdr:cNvPr>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606" name="【保健センター・保健所】&#10;有形固定資産減価償却率平均値テキスト">
          <a:extLst>
            <a:ext uri="{FF2B5EF4-FFF2-40B4-BE49-F238E27FC236}">
              <a16:creationId xmlns:a16="http://schemas.microsoft.com/office/drawing/2014/main" id="{00000000-0008-0000-0F00-00005E020000}"/>
            </a:ext>
          </a:extLst>
        </xdr:cNvPr>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18" name="【保健センター・保健所】&#10;有形固定資産減価償却率該当値テキスト">
          <a:extLst>
            <a:ext uri="{FF2B5EF4-FFF2-40B4-BE49-F238E27FC236}">
              <a16:creationId xmlns:a16="http://schemas.microsoft.com/office/drawing/2014/main" id="{00000000-0008-0000-0F00-00006A020000}"/>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57150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5481300" y="1012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87993</xdr:rowOff>
    </xdr:from>
    <xdr:to>
      <xdr:col>76</xdr:col>
      <xdr:colOff>165100</xdr:colOff>
      <xdr:row>59</xdr:row>
      <xdr:rowOff>18143</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4541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138793</xdr:rowOff>
    </xdr:from>
    <xdr:to>
      <xdr:col>81</xdr:col>
      <xdr:colOff>50800</xdr:colOff>
      <xdr:row>59</xdr:row>
      <xdr:rowOff>11430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4592300" y="100828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138793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3703300" y="100355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34670</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4389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00000000-0008-0000-0F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00000000-0008-0000-0F00-000092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00000000-0008-0000-0F00-000094020000}"/>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00000000-0008-0000-0F00-000096020000}"/>
            </a:ext>
          </a:extLst>
        </xdr:cNvPr>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68399</xdr:rowOff>
    </xdr:from>
    <xdr:to>
      <xdr:col>116</xdr:col>
      <xdr:colOff>114300</xdr:colOff>
      <xdr:row>61</xdr:row>
      <xdr:rowOff>169999</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2110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91276</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00000000-0008-0000-0F00-0000A2020000}"/>
            </a:ext>
          </a:extLst>
        </xdr:cNvPr>
        <xdr:cNvSpPr txBox="1"/>
      </xdr:nvSpPr>
      <xdr:spPr>
        <a:xfrm>
          <a:off x="22199600" y="103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119199</xdr:rowOff>
    </xdr:from>
    <xdr:to>
      <xdr:col>116</xdr:col>
      <xdr:colOff>63500</xdr:colOff>
      <xdr:row>61</xdr:row>
      <xdr:rowOff>128996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1323300" y="105776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87993</xdr:rowOff>
    </xdr:from>
    <xdr:to>
      <xdr:col>107</xdr:col>
      <xdr:colOff>101600</xdr:colOff>
      <xdr:row>62</xdr:row>
      <xdr:rowOff>18143</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0383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128996</xdr:rowOff>
    </xdr:from>
    <xdr:to>
      <xdr:col>111</xdr:col>
      <xdr:colOff>177800</xdr:colOff>
      <xdr:row>61</xdr:row>
      <xdr:rowOff>138793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0434300" y="105874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138793</xdr:rowOff>
    </xdr:from>
    <xdr:to>
      <xdr:col>107</xdr:col>
      <xdr:colOff>50800</xdr:colOff>
      <xdr:row>61</xdr:row>
      <xdr:rowOff>148590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9545300" y="1059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681" name="n_1aveValue【保健センター・保健所】&#10;一人当たり面積">
          <a:extLst>
            <a:ext uri="{FF2B5EF4-FFF2-40B4-BE49-F238E27FC236}">
              <a16:creationId xmlns:a16="http://schemas.microsoft.com/office/drawing/2014/main" id="{00000000-0008-0000-0F00-0000A9020000}"/>
            </a:ext>
          </a:extLst>
        </xdr:cNvPr>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682" name="n_2aveValue【保健センター・保健所】&#10;一人当たり面積">
          <a:extLst>
            <a:ext uri="{FF2B5EF4-FFF2-40B4-BE49-F238E27FC236}">
              <a16:creationId xmlns:a16="http://schemas.microsoft.com/office/drawing/2014/main" id="{00000000-0008-0000-0F00-0000AA020000}"/>
            </a:ext>
          </a:extLst>
        </xdr:cNvPr>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83" name="n_3aveValue【保健センター・保健所】&#10;一人当たり面積">
          <a:extLst>
            <a:ext uri="{FF2B5EF4-FFF2-40B4-BE49-F238E27FC236}">
              <a16:creationId xmlns:a16="http://schemas.microsoft.com/office/drawing/2014/main" id="{00000000-0008-0000-0F00-0000AB020000}"/>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84" name="n_4aveValue【保健センター・保健所】&#10;一人当たり面積">
          <a:extLst>
            <a:ext uri="{FF2B5EF4-FFF2-40B4-BE49-F238E27FC236}">
              <a16:creationId xmlns:a16="http://schemas.microsoft.com/office/drawing/2014/main" id="{00000000-0008-0000-0F00-0000AC020000}"/>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24873</xdr:rowOff>
    </xdr:from>
    <xdr:ext cx="469744" cy="259045"/>
    <xdr:sp macro="" textlink="">
      <xdr:nvSpPr>
        <xdr:cNvPr id="685" name="n_1mainValue【保健センター・保健所】&#10;一人当たり面積">
          <a:extLst>
            <a:ext uri="{FF2B5EF4-FFF2-40B4-BE49-F238E27FC236}">
              <a16:creationId xmlns:a16="http://schemas.microsoft.com/office/drawing/2014/main" id="{00000000-0008-0000-0F00-0000AD020000}"/>
            </a:ext>
          </a:extLst>
        </xdr:cNvPr>
        <xdr:cNvSpPr txBox="1"/>
      </xdr:nvSpPr>
      <xdr:spPr>
        <a:xfrm>
          <a:off x="210757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34670</xdr:rowOff>
    </xdr:from>
    <xdr:ext cx="469744" cy="259045"/>
    <xdr:sp macro="" textlink="">
      <xdr:nvSpPr>
        <xdr:cNvPr id="686" name="n_2mainValue【保健センター・保健所】&#10;一人当たり面積">
          <a:extLst>
            <a:ext uri="{FF2B5EF4-FFF2-40B4-BE49-F238E27FC236}">
              <a16:creationId xmlns:a16="http://schemas.microsoft.com/office/drawing/2014/main" id="{00000000-0008-0000-0F00-0000AE020000}"/>
            </a:ext>
          </a:extLst>
        </xdr:cNvPr>
        <xdr:cNvSpPr txBox="1"/>
      </xdr:nvSpPr>
      <xdr:spPr>
        <a:xfrm>
          <a:off x="20199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7" name="n_3mainValue【保健センター・保健所】&#10;一人当たり面積">
          <a:extLst>
            <a:ext uri="{FF2B5EF4-FFF2-40B4-BE49-F238E27FC236}">
              <a16:creationId xmlns:a16="http://schemas.microsoft.com/office/drawing/2014/main" id="{00000000-0008-0000-0F00-0000AF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id="{00000000-0008-0000-0F00-0000C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13" name="【消防施設】&#10;有形固定資産減価償却率最小値テキスト">
          <a:extLst>
            <a:ext uri="{FF2B5EF4-FFF2-40B4-BE49-F238E27FC236}">
              <a16:creationId xmlns:a16="http://schemas.microsoft.com/office/drawing/2014/main" id="{00000000-0008-0000-0F00-0000C9020000}"/>
            </a:ext>
          </a:extLst>
        </xdr:cNvPr>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15" name="【消防施設】&#10;有形固定資産減価償却率最大値テキスト">
          <a:extLst>
            <a:ext uri="{FF2B5EF4-FFF2-40B4-BE49-F238E27FC236}">
              <a16:creationId xmlns:a16="http://schemas.microsoft.com/office/drawing/2014/main" id="{00000000-0008-0000-0F00-0000CB020000}"/>
            </a:ext>
          </a:extLst>
        </xdr:cNvPr>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17" name="【消防施設】&#10;有形固定資産減価償却率平均値テキスト">
          <a:extLst>
            <a:ext uri="{FF2B5EF4-FFF2-40B4-BE49-F238E27FC236}">
              <a16:creationId xmlns:a16="http://schemas.microsoft.com/office/drawing/2014/main" id="{00000000-0008-0000-0F00-0000CD020000}"/>
            </a:ext>
          </a:extLst>
        </xdr:cNvPr>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729" name="【消防施設】&#10;有形固定資産減価償却率該当値テキスト">
          <a:extLst>
            <a:ext uri="{FF2B5EF4-FFF2-40B4-BE49-F238E27FC236}">
              <a16:creationId xmlns:a16="http://schemas.microsoft.com/office/drawing/2014/main" id="{00000000-0008-0000-0F00-0000D9020000}"/>
            </a:ext>
          </a:extLst>
        </xdr:cNvPr>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82</xdr:row>
      <xdr:rowOff>3811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5481300" y="140074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82</xdr:row>
      <xdr:rowOff>3811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4592300" y="139636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76200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3703300" y="138341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36" name="n_1aveValue【消防施設】&#10;有形固定資産減価償却率">
          <a:extLst>
            <a:ext uri="{FF2B5EF4-FFF2-40B4-BE49-F238E27FC236}">
              <a16:creationId xmlns:a16="http://schemas.microsoft.com/office/drawing/2014/main" id="{00000000-0008-0000-0F00-0000E0020000}"/>
            </a:ext>
          </a:extLst>
        </xdr:cNvPr>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37" name="n_2aveValue【消防施設】&#10;有形固定資産減価償却率">
          <a:extLst>
            <a:ext uri="{FF2B5EF4-FFF2-40B4-BE49-F238E27FC236}">
              <a16:creationId xmlns:a16="http://schemas.microsoft.com/office/drawing/2014/main" id="{00000000-0008-0000-0F00-0000E1020000}"/>
            </a:ext>
          </a:extLst>
        </xdr:cNvPr>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38" name="n_3aveValue【消防施設】&#10;有形固定資産減価償却率">
          <a:extLst>
            <a:ext uri="{FF2B5EF4-FFF2-40B4-BE49-F238E27FC236}">
              <a16:creationId xmlns:a16="http://schemas.microsoft.com/office/drawing/2014/main" id="{00000000-0008-0000-0F00-0000E2020000}"/>
            </a:ext>
          </a:extLst>
        </xdr:cNvPr>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39" name="n_4aveValue【消防施設】&#10;有形固定資産減価償却率">
          <a:extLst>
            <a:ext uri="{FF2B5EF4-FFF2-40B4-BE49-F238E27FC236}">
              <a16:creationId xmlns:a16="http://schemas.microsoft.com/office/drawing/2014/main" id="{00000000-0008-0000-0F00-0000E3020000}"/>
            </a:ext>
          </a:extLst>
        </xdr:cNvPr>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740" name="n_1mainValue【消防施設】&#10;有形固定資産減価償却率">
          <a:extLst>
            <a:ext uri="{FF2B5EF4-FFF2-40B4-BE49-F238E27FC236}">
              <a16:creationId xmlns:a16="http://schemas.microsoft.com/office/drawing/2014/main" id="{00000000-0008-0000-0F00-0000E4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741" name="n_2mainValue【消防施設】&#10;有形固定資産減価償却率">
          <a:extLst>
            <a:ext uri="{FF2B5EF4-FFF2-40B4-BE49-F238E27FC236}">
              <a16:creationId xmlns:a16="http://schemas.microsoft.com/office/drawing/2014/main" id="{00000000-0008-0000-0F00-0000E5020000}"/>
            </a:ext>
          </a:extLst>
        </xdr:cNvPr>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42" name="n_3mainValue【消防施設】&#10;有形固定資産減価償却率">
          <a:extLst>
            <a:ext uri="{FF2B5EF4-FFF2-40B4-BE49-F238E27FC236}">
              <a16:creationId xmlns:a16="http://schemas.microsoft.com/office/drawing/2014/main" id="{00000000-0008-0000-0F00-0000E6020000}"/>
            </a:ext>
          </a:extLst>
        </xdr:cNvPr>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a:extLst>
            <a:ext uri="{FF2B5EF4-FFF2-40B4-BE49-F238E27FC236}">
              <a16:creationId xmlns:a16="http://schemas.microsoft.com/office/drawing/2014/main" id="{00000000-0008-0000-0F00-0000F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69" name="【消防施設】&#10;一人当たり面積最小値テキスト">
          <a:extLst>
            <a:ext uri="{FF2B5EF4-FFF2-40B4-BE49-F238E27FC236}">
              <a16:creationId xmlns:a16="http://schemas.microsoft.com/office/drawing/2014/main" id="{00000000-0008-0000-0F00-000001030000}"/>
            </a:ext>
          </a:extLst>
        </xdr:cNvPr>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1" name="【消防施設】&#10;一人当たり面積最大値テキスト">
          <a:extLst>
            <a:ext uri="{FF2B5EF4-FFF2-40B4-BE49-F238E27FC236}">
              <a16:creationId xmlns:a16="http://schemas.microsoft.com/office/drawing/2014/main" id="{00000000-0008-0000-0F00-000003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773" name="【消防施設】&#10;一人当たり面積平均値テキスト">
          <a:extLst>
            <a:ext uri="{FF2B5EF4-FFF2-40B4-BE49-F238E27FC236}">
              <a16:creationId xmlns:a16="http://schemas.microsoft.com/office/drawing/2014/main" id="{00000000-0008-0000-0F00-000005030000}"/>
            </a:ext>
          </a:extLst>
        </xdr:cNvPr>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106499</xdr:rowOff>
    </xdr:from>
    <xdr:to>
      <xdr:col>116</xdr:col>
      <xdr:colOff>114300</xdr:colOff>
      <xdr:row>78</xdr:row>
      <xdr:rowOff>36649</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21107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21426</xdr:rowOff>
    </xdr:from>
    <xdr:ext cx="469744" cy="259045"/>
    <xdr:sp macro="" textlink="">
      <xdr:nvSpPr>
        <xdr:cNvPr id="785" name="【消防施設】&#10;一人当たり面積該当値テキスト">
          <a:extLst>
            <a:ext uri="{FF2B5EF4-FFF2-40B4-BE49-F238E27FC236}">
              <a16:creationId xmlns:a16="http://schemas.microsoft.com/office/drawing/2014/main" id="{00000000-0008-0000-0F00-000011030000}"/>
            </a:ext>
          </a:extLst>
        </xdr:cNvPr>
        <xdr:cNvSpPr txBox="1"/>
      </xdr:nvSpPr>
      <xdr:spPr>
        <a:xfrm>
          <a:off x="22199600" y="1322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135889</xdr:rowOff>
    </xdr:from>
    <xdr:to>
      <xdr:col>112</xdr:col>
      <xdr:colOff>38100</xdr:colOff>
      <xdr:row>78</xdr:row>
      <xdr:rowOff>66039</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2127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157299</xdr:rowOff>
    </xdr:from>
    <xdr:to>
      <xdr:col>116</xdr:col>
      <xdr:colOff>63500</xdr:colOff>
      <xdr:row>78</xdr:row>
      <xdr:rowOff>15239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21323300" y="133589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363</xdr:rowOff>
    </xdr:from>
    <xdr:to>
      <xdr:col>107</xdr:col>
      <xdr:colOff>101600</xdr:colOff>
      <xdr:row>78</xdr:row>
      <xdr:rowOff>101963</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20383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78</xdr:row>
      <xdr:rowOff>51163</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20434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36286</xdr:rowOff>
    </xdr:from>
    <xdr:to>
      <xdr:col>102</xdr:col>
      <xdr:colOff>165100</xdr:colOff>
      <xdr:row>78</xdr:row>
      <xdr:rowOff>137886</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9494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51163</xdr:rowOff>
    </xdr:from>
    <xdr:to>
      <xdr:col>107</xdr:col>
      <xdr:colOff>50800</xdr:colOff>
      <xdr:row>78</xdr:row>
      <xdr:rowOff>87086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9545300" y="13424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1650</xdr:rowOff>
    </xdr:from>
    <xdr:ext cx="469744" cy="259045"/>
    <xdr:sp macro="" textlink="">
      <xdr:nvSpPr>
        <xdr:cNvPr id="792" name="n_1aveValue【消防施設】&#10;一人当たり面積">
          <a:extLst>
            <a:ext uri="{FF2B5EF4-FFF2-40B4-BE49-F238E27FC236}">
              <a16:creationId xmlns:a16="http://schemas.microsoft.com/office/drawing/2014/main" id="{00000000-0008-0000-0F00-000018030000}"/>
            </a:ext>
          </a:extLst>
        </xdr:cNvPr>
        <xdr:cNvSpPr txBox="1"/>
      </xdr:nvSpPr>
      <xdr:spPr>
        <a:xfrm>
          <a:off x="210757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793" name="n_2aveValue【消防施設】&#10;一人当たり面積">
          <a:extLst>
            <a:ext uri="{FF2B5EF4-FFF2-40B4-BE49-F238E27FC236}">
              <a16:creationId xmlns:a16="http://schemas.microsoft.com/office/drawing/2014/main" id="{00000000-0008-0000-0F00-000019030000}"/>
            </a:ext>
          </a:extLst>
        </xdr:cNvPr>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794" name="n_3aveValue【消防施設】&#10;一人当たり面積">
          <a:extLst>
            <a:ext uri="{FF2B5EF4-FFF2-40B4-BE49-F238E27FC236}">
              <a16:creationId xmlns:a16="http://schemas.microsoft.com/office/drawing/2014/main" id="{00000000-0008-0000-0F00-00001A030000}"/>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95" name="n_4aveValue【消防施設】&#10;一人当たり面積">
          <a:extLst>
            <a:ext uri="{FF2B5EF4-FFF2-40B4-BE49-F238E27FC236}">
              <a16:creationId xmlns:a16="http://schemas.microsoft.com/office/drawing/2014/main" id="{00000000-0008-0000-0F00-00001B030000}"/>
            </a:ext>
          </a:extLst>
        </xdr:cNvPr>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82566</xdr:rowOff>
    </xdr:from>
    <xdr:ext cx="469744" cy="259045"/>
    <xdr:sp macro="" textlink="">
      <xdr:nvSpPr>
        <xdr:cNvPr id="796" name="n_1mainValue【消防施設】&#10;一人当たり面積">
          <a:extLst>
            <a:ext uri="{FF2B5EF4-FFF2-40B4-BE49-F238E27FC236}">
              <a16:creationId xmlns:a16="http://schemas.microsoft.com/office/drawing/2014/main" id="{00000000-0008-0000-0F00-00001C030000}"/>
            </a:ext>
          </a:extLst>
        </xdr:cNvPr>
        <xdr:cNvSpPr txBox="1"/>
      </xdr:nvSpPr>
      <xdr:spPr>
        <a:xfrm>
          <a:off x="21075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118490</xdr:rowOff>
    </xdr:from>
    <xdr:ext cx="469744" cy="259045"/>
    <xdr:sp macro="" textlink="">
      <xdr:nvSpPr>
        <xdr:cNvPr id="797" name="n_2mainValue【消防施設】&#10;一人当たり面積">
          <a:extLst>
            <a:ext uri="{FF2B5EF4-FFF2-40B4-BE49-F238E27FC236}">
              <a16:creationId xmlns:a16="http://schemas.microsoft.com/office/drawing/2014/main" id="{00000000-0008-0000-0F00-00001D030000}"/>
            </a:ext>
          </a:extLst>
        </xdr:cNvPr>
        <xdr:cNvSpPr txBox="1"/>
      </xdr:nvSpPr>
      <xdr:spPr>
        <a:xfrm>
          <a:off x="20199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154413</xdr:rowOff>
    </xdr:from>
    <xdr:ext cx="469744" cy="259045"/>
    <xdr:sp macro="" textlink="">
      <xdr:nvSpPr>
        <xdr:cNvPr id="798" name="n_3mainValue【消防施設】&#10;一人当たり面積">
          <a:extLst>
            <a:ext uri="{FF2B5EF4-FFF2-40B4-BE49-F238E27FC236}">
              <a16:creationId xmlns:a16="http://schemas.microsoft.com/office/drawing/2014/main" id="{00000000-0008-0000-0F00-00001E030000}"/>
            </a:ext>
          </a:extLst>
        </xdr:cNvPr>
        <xdr:cNvSpPr txBox="1"/>
      </xdr:nvSpPr>
      <xdr:spPr>
        <a:xfrm>
          <a:off x="19310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a:extLst>
            <a:ext uri="{FF2B5EF4-FFF2-40B4-BE49-F238E27FC236}">
              <a16:creationId xmlns:a16="http://schemas.microsoft.com/office/drawing/2014/main" id="{00000000-0008-0000-0F00-00003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5" name="【庁舎】&#10;有形固定資産減価償却率最小値テキスト">
          <a:extLst>
            <a:ext uri="{FF2B5EF4-FFF2-40B4-BE49-F238E27FC236}">
              <a16:creationId xmlns:a16="http://schemas.microsoft.com/office/drawing/2014/main" id="{00000000-0008-0000-0F00-000039030000}"/>
            </a:ext>
          </a:extLst>
        </xdr:cNvPr>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7" name="【庁舎】&#10;有形固定資産減価償却率最大値テキスト">
          <a:extLst>
            <a:ext uri="{FF2B5EF4-FFF2-40B4-BE49-F238E27FC236}">
              <a16:creationId xmlns:a16="http://schemas.microsoft.com/office/drawing/2014/main" id="{00000000-0008-0000-0F00-00003B030000}"/>
            </a:ext>
          </a:extLst>
        </xdr:cNvPr>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29" name="【庁舎】&#10;有形固定資産減価償却率平均値テキスト">
          <a:extLst>
            <a:ext uri="{FF2B5EF4-FFF2-40B4-BE49-F238E27FC236}">
              <a16:creationId xmlns:a16="http://schemas.microsoft.com/office/drawing/2014/main" id="{00000000-0008-0000-0F00-00003D03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10705</xdr:rowOff>
    </xdr:from>
    <xdr:to>
      <xdr:col>85</xdr:col>
      <xdr:colOff>177800</xdr:colOff>
      <xdr:row>107</xdr:row>
      <xdr:rowOff>112305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97082</xdr:rowOff>
    </xdr:from>
    <xdr:ext cx="405111" cy="259045"/>
    <xdr:sp macro="" textlink="">
      <xdr:nvSpPr>
        <xdr:cNvPr id="841" name="【庁舎】&#10;有形固定資産減価償却率該当値テキスト">
          <a:extLst>
            <a:ext uri="{FF2B5EF4-FFF2-40B4-BE49-F238E27FC236}">
              <a16:creationId xmlns:a16="http://schemas.microsoft.com/office/drawing/2014/main" id="{00000000-0008-0000-0F00-000049030000}"/>
            </a:ext>
          </a:extLst>
        </xdr:cNvPr>
        <xdr:cNvSpPr txBox="1"/>
      </xdr:nvSpPr>
      <xdr:spPr>
        <a:xfrm>
          <a:off x="16357600" y="1827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61505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5481300" y="18377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32113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4592300" y="183511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5987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3703300" y="18318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48" name="n_1aveValue【庁舎】&#10;有形固定資産減価償却率">
          <a:extLst>
            <a:ext uri="{FF2B5EF4-FFF2-40B4-BE49-F238E27FC236}">
              <a16:creationId xmlns:a16="http://schemas.microsoft.com/office/drawing/2014/main" id="{00000000-0008-0000-0F00-000050030000}"/>
            </a:ext>
          </a:extLst>
        </xdr:cNvPr>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49" name="n_2aveValue【庁舎】&#10;有形固定資産減価償却率">
          <a:extLst>
            <a:ext uri="{FF2B5EF4-FFF2-40B4-BE49-F238E27FC236}">
              <a16:creationId xmlns:a16="http://schemas.microsoft.com/office/drawing/2014/main" id="{00000000-0008-0000-0F00-000051030000}"/>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50" name="n_3aveValue【庁舎】&#10;有形固定資産減価償却率">
          <a:extLst>
            <a:ext uri="{FF2B5EF4-FFF2-40B4-BE49-F238E27FC236}">
              <a16:creationId xmlns:a16="http://schemas.microsoft.com/office/drawing/2014/main" id="{00000000-0008-0000-0F00-000052030000}"/>
            </a:ext>
          </a:extLst>
        </xdr:cNvPr>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51" name="n_4aveValue【庁舎】&#10;有形固定資産減価償却率">
          <a:extLst>
            <a:ext uri="{FF2B5EF4-FFF2-40B4-BE49-F238E27FC236}">
              <a16:creationId xmlns:a16="http://schemas.microsoft.com/office/drawing/2014/main" id="{00000000-0008-0000-0F00-00005303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852" name="n_1mainValue【庁舎】&#10;有形固定資産減価償却率">
          <a:extLst>
            <a:ext uri="{FF2B5EF4-FFF2-40B4-BE49-F238E27FC236}">
              <a16:creationId xmlns:a16="http://schemas.microsoft.com/office/drawing/2014/main" id="{00000000-0008-0000-0F00-000054030000}"/>
            </a:ext>
          </a:extLst>
        </xdr:cNvPr>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853" name="n_2mainValue【庁舎】&#10;有形固定資産減価償却率">
          <a:extLst>
            <a:ext uri="{FF2B5EF4-FFF2-40B4-BE49-F238E27FC236}">
              <a16:creationId xmlns:a16="http://schemas.microsoft.com/office/drawing/2014/main" id="{00000000-0008-0000-0F00-000055030000}"/>
            </a:ext>
          </a:extLst>
        </xdr:cNvPr>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54" name="n_3mainValue【庁舎】&#10;有形固定資産減価償却率">
          <a:extLst>
            <a:ext uri="{FF2B5EF4-FFF2-40B4-BE49-F238E27FC236}">
              <a16:creationId xmlns:a16="http://schemas.microsoft.com/office/drawing/2014/main" id="{00000000-0008-0000-0F00-00005603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00000000-0008-0000-0F00-00006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81" name="【庁舎】&#10;一人当たり面積最小値テキスト">
          <a:extLst>
            <a:ext uri="{FF2B5EF4-FFF2-40B4-BE49-F238E27FC236}">
              <a16:creationId xmlns:a16="http://schemas.microsoft.com/office/drawing/2014/main" id="{00000000-0008-0000-0F00-000071030000}"/>
            </a:ext>
          </a:extLst>
        </xdr:cNvPr>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3" name="【庁舎】&#10;一人当たり面積最大値テキスト">
          <a:extLst>
            <a:ext uri="{FF2B5EF4-FFF2-40B4-BE49-F238E27FC236}">
              <a16:creationId xmlns:a16="http://schemas.microsoft.com/office/drawing/2014/main" id="{00000000-0008-0000-0F00-000073030000}"/>
            </a:ext>
          </a:extLst>
        </xdr:cNvPr>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85" name="【庁舎】&#10;一人当たり面積平均値テキスト">
          <a:extLst>
            <a:ext uri="{FF2B5EF4-FFF2-40B4-BE49-F238E27FC236}">
              <a16:creationId xmlns:a16="http://schemas.microsoft.com/office/drawing/2014/main" id="{00000000-0008-0000-0F00-000075030000}"/>
            </a:ext>
          </a:extLst>
        </xdr:cNvPr>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89" name="フローチャート: 判断 888">
          <a:extLst>
            <a:ext uri="{FF2B5EF4-FFF2-40B4-BE49-F238E27FC236}">
              <a16:creationId xmlns:a16="http://schemas.microsoft.com/office/drawing/2014/main" id="{00000000-0008-0000-0F00-00007903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77107</xdr:rowOff>
    </xdr:from>
    <xdr:to>
      <xdr:col>116</xdr:col>
      <xdr:colOff>114300</xdr:colOff>
      <xdr:row>106</xdr:row>
      <xdr:rowOff>7257</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2110700" y="18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99984</xdr:rowOff>
    </xdr:from>
    <xdr:ext cx="469744" cy="259045"/>
    <xdr:sp macro="" textlink="">
      <xdr:nvSpPr>
        <xdr:cNvPr id="897" name="【庁舎】&#10;一人当たり面積該当値テキスト">
          <a:extLst>
            <a:ext uri="{FF2B5EF4-FFF2-40B4-BE49-F238E27FC236}">
              <a16:creationId xmlns:a16="http://schemas.microsoft.com/office/drawing/2014/main" id="{00000000-0008-0000-0F00-000081030000}"/>
            </a:ext>
          </a:extLst>
        </xdr:cNvPr>
        <xdr:cNvSpPr txBox="1"/>
      </xdr:nvSpPr>
      <xdr:spPr>
        <a:xfrm>
          <a:off x="22199600"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127907</xdr:rowOff>
    </xdr:from>
    <xdr:to>
      <xdr:col>116</xdr:col>
      <xdr:colOff>63500</xdr:colOff>
      <xdr:row>105</xdr:row>
      <xdr:rowOff>139881</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21323300" y="181301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00" name="楕円 899">
          <a:extLst>
            <a:ext uri="{FF2B5EF4-FFF2-40B4-BE49-F238E27FC236}">
              <a16:creationId xmlns:a16="http://schemas.microsoft.com/office/drawing/2014/main" id="{00000000-0008-0000-0F00-000084030000}"/>
            </a:ext>
          </a:extLst>
        </xdr:cNvPr>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139881</xdr:rowOff>
    </xdr:from>
    <xdr:to>
      <xdr:col>111</xdr:col>
      <xdr:colOff>177800</xdr:colOff>
      <xdr:row>105</xdr:row>
      <xdr:rowOff>149679</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flipV="1">
          <a:off x="20434300" y="181421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109764</xdr:rowOff>
    </xdr:from>
    <xdr:to>
      <xdr:col>102</xdr:col>
      <xdr:colOff>165100</xdr:colOff>
      <xdr:row>106</xdr:row>
      <xdr:rowOff>39914</xdr:rowOff>
    </xdr:to>
    <xdr:sp macro="" textlink="">
      <xdr:nvSpPr>
        <xdr:cNvPr id="902" name="楕円 901">
          <a:extLst>
            <a:ext uri="{FF2B5EF4-FFF2-40B4-BE49-F238E27FC236}">
              <a16:creationId xmlns:a16="http://schemas.microsoft.com/office/drawing/2014/main" id="{00000000-0008-0000-0F00-000086030000}"/>
            </a:ext>
          </a:extLst>
        </xdr:cNvPr>
        <xdr:cNvSpPr/>
      </xdr:nvSpPr>
      <xdr:spPr>
        <a:xfrm>
          <a:off x="19494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160564</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flipV="1">
          <a:off x="19545300" y="18151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a:extLst>
            <a:ext uri="{FF2B5EF4-FFF2-40B4-BE49-F238E27FC236}">
              <a16:creationId xmlns:a16="http://schemas.microsoft.com/office/drawing/2014/main" id="{00000000-0008-0000-0F00-000088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05" name="n_2aveValue【庁舎】&#10;一人当たり面積">
          <a:extLst>
            <a:ext uri="{FF2B5EF4-FFF2-40B4-BE49-F238E27FC236}">
              <a16:creationId xmlns:a16="http://schemas.microsoft.com/office/drawing/2014/main" id="{00000000-0008-0000-0F00-000089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06" name="n_3aveValue【庁舎】&#10;一人当たり面積">
          <a:extLst>
            <a:ext uri="{FF2B5EF4-FFF2-40B4-BE49-F238E27FC236}">
              <a16:creationId xmlns:a16="http://schemas.microsoft.com/office/drawing/2014/main" id="{00000000-0008-0000-0F00-00008A030000}"/>
            </a:ext>
          </a:extLst>
        </xdr:cNvPr>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07" name="n_4aveValue【庁舎】&#10;一人当たり面積">
          <a:extLst>
            <a:ext uri="{FF2B5EF4-FFF2-40B4-BE49-F238E27FC236}">
              <a16:creationId xmlns:a16="http://schemas.microsoft.com/office/drawing/2014/main" id="{00000000-0008-0000-0F00-00008B030000}"/>
            </a:ext>
          </a:extLst>
        </xdr:cNvPr>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35758</xdr:rowOff>
    </xdr:from>
    <xdr:ext cx="469744" cy="259045"/>
    <xdr:sp macro="" textlink="">
      <xdr:nvSpPr>
        <xdr:cNvPr id="908" name="n_1mainValue【庁舎】&#10;一人当たり面積">
          <a:extLst>
            <a:ext uri="{FF2B5EF4-FFF2-40B4-BE49-F238E27FC236}">
              <a16:creationId xmlns:a16="http://schemas.microsoft.com/office/drawing/2014/main" id="{00000000-0008-0000-0F00-00008C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909" name="n_2mainValue【庁舎】&#10;一人当たり面積">
          <a:extLst>
            <a:ext uri="{FF2B5EF4-FFF2-40B4-BE49-F238E27FC236}">
              <a16:creationId xmlns:a16="http://schemas.microsoft.com/office/drawing/2014/main" id="{00000000-0008-0000-0F00-00008D030000}"/>
            </a:ext>
          </a:extLst>
        </xdr:cNvPr>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56441</xdr:rowOff>
    </xdr:from>
    <xdr:ext cx="469744" cy="259045"/>
    <xdr:sp macro="" textlink="">
      <xdr:nvSpPr>
        <xdr:cNvPr id="910" name="n_3mainValue【庁舎】&#10;一人当たり面積">
          <a:extLst>
            <a:ext uri="{FF2B5EF4-FFF2-40B4-BE49-F238E27FC236}">
              <a16:creationId xmlns:a16="http://schemas.microsoft.com/office/drawing/2014/main" id="{00000000-0008-0000-0F00-00008E030000}"/>
            </a:ext>
          </a:extLst>
        </xdr:cNvPr>
        <xdr:cNvSpPr txBox="1"/>
      </xdr:nvSpPr>
      <xdr:spPr>
        <a:xfrm>
          <a:off x="19310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認定こども園・幼稚園・保育園、学校施設、については、比率が７０％を超え、児童館、庁舎においては８０％を超えてきており、非常に老朽化が進んでいる状況である。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幼稚園・保育園については大島にある保育所、幼稚園が令和２年度に認定子ども園に統合され、また庁舎についても令和３年４月に大島総合支所が建替えられたため、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保健衛生費や生活保護費の増、合併特例事業債の元金償還額増加に伴う公債費の増により増加傾向にある。基準財政収入額は法人税割が増となっており、全体でも増額となっているが、基準財政需要額の伸びが大きく、財政力指数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福祉費等の増加や現在行っている大型事業に係る地方債の元金償還による公債費の増加が見込まれることから、企業誘致対策、産業基盤の整備など税収増につながる施策を推進し、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は、合併後継続して行ってきた地方債の繰上償還等の効果により公債費が微減しているものの、補助費、物件費等の増加により全体では増加している。比率は類似団体平均より下回っているが、公共施設の維持に係る物件費や管理費等の経常経費が増加することが見込まれることから、継続事業の見直しや公共施設の統廃合を推進し、経常経費の増加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66</xdr:row>
      <xdr:rowOff>136843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433050"/>
          <a:ext cx="0" cy="1019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108920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2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136843</xdr:rowOff>
    </xdr:from>
    <xdr:to>
      <xdr:col>24</xdr:col>
      <xdr:colOff>12700</xdr:colOff>
      <xdr:row>66</xdr:row>
      <xdr:rowOff>136843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5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26353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81310"/>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91757</xdr:rowOff>
    </xdr:from>
    <xdr:to>
      <xdr:col>19</xdr:col>
      <xdr:colOff>133350</xdr:colOff>
      <xdr:row>61</xdr:row>
      <xdr:rowOff>22860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3787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60</xdr:row>
      <xdr:rowOff>91757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07110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132397</xdr:rowOff>
    </xdr:from>
    <xdr:to>
      <xdr:col>15</xdr:col>
      <xdr:colOff>133350</xdr:colOff>
      <xdr:row>63</xdr:row>
      <xdr:rowOff>62547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47324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9843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0711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40957</xdr:rowOff>
    </xdr:from>
    <xdr:to>
      <xdr:col>15</xdr:col>
      <xdr:colOff>133350</xdr:colOff>
      <xdr:row>60</xdr:row>
      <xdr:rowOff>142557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152734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130493</xdr:rowOff>
    </xdr:from>
    <xdr:to>
      <xdr:col>7</xdr:col>
      <xdr:colOff>31750</xdr:colOff>
      <xdr:row>59</xdr:row>
      <xdr:rowOff>60643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70820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微増、物件費は公共施設の解体が一部終了し減少しているものの、一人当たりの決算額については類似団体平均を大きく上回っている。当市は３つの有人離島をはじめとした広大な行政範囲を有していること、人口減少が続いていることが一人当たりの決算額を増加させていること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今後は人口減少対策の推進、人員の適正配置による人件費の抑制、公共施設の統廃合による物件費の抑制に努める。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99242</xdr:rowOff>
    </xdr:from>
    <xdr:to>
      <xdr:col>23</xdr:col>
      <xdr:colOff>133350</xdr:colOff>
      <xdr:row>85</xdr:row>
      <xdr:rowOff>108299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72492"/>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8578</xdr:rowOff>
    </xdr:from>
    <xdr:to>
      <xdr:col>19</xdr:col>
      <xdr:colOff>133350</xdr:colOff>
      <xdr:row>85</xdr:row>
      <xdr:rowOff>99242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81828"/>
          <a:ext cx="8890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149124</xdr:rowOff>
    </xdr:from>
    <xdr:to>
      <xdr:col>15</xdr:col>
      <xdr:colOff>82550</xdr:colOff>
      <xdr:row>85</xdr:row>
      <xdr:rowOff>8578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5092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40185</xdr:rowOff>
    </xdr:from>
    <xdr:to>
      <xdr:col>11</xdr:col>
      <xdr:colOff>31750</xdr:colOff>
      <xdr:row>84</xdr:row>
      <xdr:rowOff>149124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41985"/>
          <a:ext cx="889000" cy="10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57499</xdr:rowOff>
    </xdr:from>
    <xdr:to>
      <xdr:col>23</xdr:col>
      <xdr:colOff>184150</xdr:colOff>
      <xdr:row>85</xdr:row>
      <xdr:rowOff>159099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29576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0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48442</xdr:rowOff>
    </xdr:from>
    <xdr:to>
      <xdr:col>19</xdr:col>
      <xdr:colOff>184150</xdr:colOff>
      <xdr:row>85</xdr:row>
      <xdr:rowOff>150042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134819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0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129228</xdr:rowOff>
    </xdr:from>
    <xdr:to>
      <xdr:col>15</xdr:col>
      <xdr:colOff>133350</xdr:colOff>
      <xdr:row>85</xdr:row>
      <xdr:rowOff>59378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44155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98324</xdr:rowOff>
    </xdr:from>
    <xdr:to>
      <xdr:col>11</xdr:col>
      <xdr:colOff>82550</xdr:colOff>
      <xdr:row>85</xdr:row>
      <xdr:rowOff>28474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13251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8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160835</xdr:rowOff>
    </xdr:from>
    <xdr:to>
      <xdr:col>7</xdr:col>
      <xdr:colOff>31750</xdr:colOff>
      <xdr:row>84</xdr:row>
      <xdr:rowOff>90985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75762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a:latin typeface="ＭＳ Ｐゴシック" panose="020B0600070205080204" pitchFamily="50" charset="-128"/>
              <a:ea typeface="ＭＳ Ｐゴシック" panose="020B0600070205080204" pitchFamily="50" charset="-128"/>
            </a:rPr>
            <a:t>　ラスパイレス指数は、昨年比</a:t>
          </a:r>
          <a:r>
            <a:rPr kumimoji="1" lang="en-US" altLang="ja-JP" sz="1400" b="0">
              <a:latin typeface="ＭＳ Ｐゴシック" panose="020B0600070205080204" pitchFamily="50" charset="-128"/>
              <a:ea typeface="ＭＳ Ｐゴシック" panose="020B0600070205080204" pitchFamily="50" charset="-128"/>
            </a:rPr>
            <a:t>0.5</a:t>
          </a:r>
          <a:r>
            <a:rPr kumimoji="1" lang="ja-JP" altLang="en-US" sz="1400" b="0">
              <a:latin typeface="ＭＳ Ｐゴシック" panose="020B0600070205080204" pitchFamily="50" charset="-128"/>
              <a:ea typeface="ＭＳ Ｐゴシック" panose="020B0600070205080204" pitchFamily="50" charset="-128"/>
            </a:rPr>
            <a:t>ポイントの増となった。</a:t>
          </a:r>
        </a:p>
        <a:p>
          <a:r>
            <a:rPr kumimoji="1" lang="ja-JP" altLang="en-US" sz="1400" b="0">
              <a:latin typeface="ＭＳ Ｐゴシック" panose="020B0600070205080204" pitchFamily="50" charset="-128"/>
              <a:ea typeface="ＭＳ Ｐゴシック" panose="020B0600070205080204" pitchFamily="50" charset="-128"/>
            </a:rPr>
            <a:t>　主な要因は経験年数階層の変動によるものである。依然として類似団体の平均を上回る数値で推移していることから、国や県の基準に沿った給与制度の確立や、昇給昇格基準の見直しなど適正化に努める。</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97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後は事務事業の見直しや組織の再編整理、民間移譲、新規採用の抑制などにより職員数の削減を図ってきたが、人口減少の影響もあり人口千人当たり職員数が類似団体の平均値より上回っている状況である。本市は集落が散在していることや離島も含め広大な行政区域を有していること、業務の複雑化や業務量の増加など行政サービスを低下させないためにはそれらの事情を汲む必要があると考える。今後も多様化する行政ニーズへ対応するため様々な事情を踏まえ、適正な職員数の確保に向けて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146141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5880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128905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8469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54791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29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62</xdr:row>
      <xdr:rowOff>3084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0713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95341</xdr:rowOff>
    </xdr:from>
    <xdr:to>
      <xdr:col>81</xdr:col>
      <xdr:colOff>95250</xdr:colOff>
      <xdr:row>63</xdr:row>
      <xdr:rowOff>25491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継続的に実施してきた起債元金の繰上償還の効果により、前年度から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今後は超高速ブロードバンド環境整備事業や工業団地整備事業などの大型事業の影響により、地方債発行額の増加が見込まれるため、新規地方債の発行抑制や計画的な起債元金の繰上償還などに努める。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126577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139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19473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67733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345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8890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828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16104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行政無線デジタル化整備事業や工業団地整備事業等により、地方債の現在高、公営企業債等繰入見込額などの将来負担額が増となったものの、前年度と同様に基準財政需要額算入見込額等の充当可能財源等が将来負担額を上回っていることから将来負担比率はなしとなり、類似団体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今後も公債費等義務的経費の削減を中心とする行財政改革の推進により、財政健全化に努める。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人件費総額は経験年数階層の変動等により給与費が増加して、経常収支比率は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今後も国や県の基準に沿った給与制度の確立や人員の適正配置等を継続して行い改善に努める。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148772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5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49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33</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4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物件費は税務、福祉関連の委託料等の経費が増加したこともあり、前年度比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ポイントの増となり、類似団体平均を上回っている。今後は施設管理費や各種委託料の増加が見込まれることから、事務事業の見直し、施設の統廃合を推進し、物件費の抑制に努める。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158750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95250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57150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児童福祉事業等で減となっているが、障害福祉事業等の増により全体では前年度からの増減はなかった。類似団体平均を下回っているが増加傾向にあるため、今後も被生活保護者や児童扶養手当受給者の自立に向けた支援等を行い、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介護保険特別会計繰出金等の増により前年度比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特別会計においては独立採算の原則により、使用料・保険料等の適正化を図り、普通会計の負担減に努める。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20320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20320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補助費は上水道事業会計等の補助金で増額となり、経常収支比率も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ポイントの増となった。類似団体平均を下回ってはいるが、今後も補助事業の見直しを進めるとともに、実績・効果の低い事業の縮小・廃止を行い、補助費等の縮減に努める。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35</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941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34</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5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100330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68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39370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68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合併より継続して行ってきた繰上償還の効果により前年度比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ポイントの減となり類似団体平均を下回っている。今後は、現在行っている大型事業の元金償還が始まることから公債費の増加を見込み、繰上償還や起債発行の抑制を図り、公債費の抑制に努める。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106426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03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補助費、繰出金等の増により前年度比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平均を下回っているが近年増加傾向にある。今後も老朽化した公共施設の維持費や管理費の増加に伴って経常収支比率も増加して行くことか見込まれるため、引き続き事業の見直しや施設の統廃合を推進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80</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96596"/>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97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8463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159004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6862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26416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87724</xdr:rowOff>
    </xdr:from>
    <xdr:to>
      <xdr:col>29</xdr:col>
      <xdr:colOff>127000</xdr:colOff>
      <xdr:row>15</xdr:row>
      <xdr:rowOff>159505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07099"/>
          <a:ext cx="6477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159505</xdr:rowOff>
    </xdr:from>
    <xdr:to>
      <xdr:col>26</xdr:col>
      <xdr:colOff>50800</xdr:colOff>
      <xdr:row>16</xdr:row>
      <xdr:rowOff>23618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8880"/>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23618</xdr:rowOff>
    </xdr:from>
    <xdr:to>
      <xdr:col>22</xdr:col>
      <xdr:colOff>114300</xdr:colOff>
      <xdr:row>16</xdr:row>
      <xdr:rowOff>68963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4443"/>
          <a:ext cx="698500" cy="4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55149</xdr:rowOff>
    </xdr:from>
    <xdr:to>
      <xdr:col>18</xdr:col>
      <xdr:colOff>177800</xdr:colOff>
      <xdr:row>16</xdr:row>
      <xdr:rowOff>68963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45974"/>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36924</xdr:rowOff>
    </xdr:from>
    <xdr:to>
      <xdr:col>29</xdr:col>
      <xdr:colOff>177800</xdr:colOff>
      <xdr:row>15</xdr:row>
      <xdr:rowOff>138524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53451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0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108705</xdr:rowOff>
    </xdr:from>
    <xdr:to>
      <xdr:col>26</xdr:col>
      <xdr:colOff>101600</xdr:colOff>
      <xdr:row>16</xdr:row>
      <xdr:rowOff>38855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49032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144268</xdr:rowOff>
    </xdr:from>
    <xdr:to>
      <xdr:col>22</xdr:col>
      <xdr:colOff>165100</xdr:colOff>
      <xdr:row>16</xdr:row>
      <xdr:rowOff>74418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84595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18163</xdr:rowOff>
    </xdr:from>
    <xdr:to>
      <xdr:col>19</xdr:col>
      <xdr:colOff>38100</xdr:colOff>
      <xdr:row>16</xdr:row>
      <xdr:rowOff>119763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129940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4349</xdr:rowOff>
    </xdr:from>
    <xdr:to>
      <xdr:col>15</xdr:col>
      <xdr:colOff>101600</xdr:colOff>
      <xdr:row>16</xdr:row>
      <xdr:rowOff>105949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116126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255611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8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228898</xdr:rowOff>
    </xdr:from>
    <xdr:to>
      <xdr:col>29</xdr:col>
      <xdr:colOff>127000</xdr:colOff>
      <xdr:row>37</xdr:row>
      <xdr:rowOff>245434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53598"/>
          <a:ext cx="6477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107741</xdr:rowOff>
    </xdr:from>
    <xdr:to>
      <xdr:col>26</xdr:col>
      <xdr:colOff>50800</xdr:colOff>
      <xdr:row>37</xdr:row>
      <xdr:rowOff>228898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32441"/>
          <a:ext cx="698500" cy="12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94311</xdr:rowOff>
    </xdr:from>
    <xdr:to>
      <xdr:col>22</xdr:col>
      <xdr:colOff>114300</xdr:colOff>
      <xdr:row>37</xdr:row>
      <xdr:rowOff>107741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19011"/>
          <a:ext cx="698500" cy="1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82080</xdr:rowOff>
    </xdr:from>
    <xdr:to>
      <xdr:col>18</xdr:col>
      <xdr:colOff>177800</xdr:colOff>
      <xdr:row>37</xdr:row>
      <xdr:rowOff>94311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06780"/>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194634</xdr:rowOff>
    </xdr:from>
    <xdr:to>
      <xdr:col>29</xdr:col>
      <xdr:colOff>177800</xdr:colOff>
      <xdr:row>37</xdr:row>
      <xdr:rowOff>296234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103211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178098</xdr:rowOff>
    </xdr:from>
    <xdr:to>
      <xdr:col>26</xdr:col>
      <xdr:colOff>101600</xdr:colOff>
      <xdr:row>37</xdr:row>
      <xdr:rowOff>279698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264475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8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56941</xdr:rowOff>
    </xdr:from>
    <xdr:to>
      <xdr:col>22</xdr:col>
      <xdr:colOff>165100</xdr:colOff>
      <xdr:row>37</xdr:row>
      <xdr:rowOff>158541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8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143318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43511</xdr:rowOff>
    </xdr:from>
    <xdr:to>
      <xdr:col>19</xdr:col>
      <xdr:colOff>38100</xdr:colOff>
      <xdr:row>37</xdr:row>
      <xdr:rowOff>145111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129888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31280</xdr:rowOff>
    </xdr:from>
    <xdr:to>
      <xdr:col>15</xdr:col>
      <xdr:colOff>101600</xdr:colOff>
      <xdr:row>37</xdr:row>
      <xdr:rowOff>132880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117657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14836</xdr:rowOff>
    </xdr:from>
    <xdr:to>
      <xdr:col>24</xdr:col>
      <xdr:colOff>63500</xdr:colOff>
      <xdr:row>33</xdr:row>
      <xdr:rowOff>67691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2686"/>
          <a:ext cx="8382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67691</xdr:rowOff>
    </xdr:from>
    <xdr:to>
      <xdr:col>19</xdr:col>
      <xdr:colOff>177800</xdr:colOff>
      <xdr:row>33</xdr:row>
      <xdr:rowOff>104741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25541"/>
          <a:ext cx="889000" cy="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104741</xdr:rowOff>
    </xdr:from>
    <xdr:to>
      <xdr:col>15</xdr:col>
      <xdr:colOff>50800</xdr:colOff>
      <xdr:row>33</xdr:row>
      <xdr:rowOff>144942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2591"/>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144942</xdr:rowOff>
    </xdr:from>
    <xdr:to>
      <xdr:col>10</xdr:col>
      <xdr:colOff>114300</xdr:colOff>
      <xdr:row>33</xdr:row>
      <xdr:rowOff>152943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027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135486</xdr:rowOff>
    </xdr:from>
    <xdr:to>
      <xdr:col>24</xdr:col>
      <xdr:colOff>114300</xdr:colOff>
      <xdr:row>33</xdr:row>
      <xdr:rowOff>65636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158363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16891</xdr:rowOff>
    </xdr:from>
    <xdr:to>
      <xdr:col>20</xdr:col>
      <xdr:colOff>38100</xdr:colOff>
      <xdr:row>33</xdr:row>
      <xdr:rowOff>118491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135018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4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53941</xdr:rowOff>
    </xdr:from>
    <xdr:to>
      <xdr:col>15</xdr:col>
      <xdr:colOff>101600</xdr:colOff>
      <xdr:row>33</xdr:row>
      <xdr:rowOff>155541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94142</xdr:rowOff>
    </xdr:from>
    <xdr:to>
      <xdr:col>10</xdr:col>
      <xdr:colOff>165100</xdr:colOff>
      <xdr:row>34</xdr:row>
      <xdr:rowOff>24292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40819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102143</xdr:rowOff>
    </xdr:from>
    <xdr:to>
      <xdr:col>6</xdr:col>
      <xdr:colOff>38100</xdr:colOff>
      <xdr:row>34</xdr:row>
      <xdr:rowOff>32293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48820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7772</xdr:rowOff>
    </xdr:from>
    <xdr:to>
      <xdr:col>24</xdr:col>
      <xdr:colOff>63500</xdr:colOff>
      <xdr:row>56</xdr:row>
      <xdr:rowOff>22911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08972"/>
          <a:ext cx="8382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7772</xdr:rowOff>
    </xdr:from>
    <xdr:to>
      <xdr:col>19</xdr:col>
      <xdr:colOff>177800</xdr:colOff>
      <xdr:row>56</xdr:row>
      <xdr:rowOff>132931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8972"/>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132931</xdr:rowOff>
    </xdr:from>
    <xdr:to>
      <xdr:col>15</xdr:col>
      <xdr:colOff>50800</xdr:colOff>
      <xdr:row>56</xdr:row>
      <xdr:rowOff>150584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413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150584</xdr:rowOff>
    </xdr:from>
    <xdr:to>
      <xdr:col>10</xdr:col>
      <xdr:colOff>114300</xdr:colOff>
      <xdr:row>57</xdr:row>
      <xdr:rowOff>136995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1784"/>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143561</xdr:rowOff>
    </xdr:from>
    <xdr:to>
      <xdr:col>24</xdr:col>
      <xdr:colOff>114300</xdr:colOff>
      <xdr:row>56</xdr:row>
      <xdr:rowOff>73711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166438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128422</xdr:rowOff>
    </xdr:from>
    <xdr:to>
      <xdr:col>20</xdr:col>
      <xdr:colOff>38100</xdr:colOff>
      <xdr:row>56</xdr:row>
      <xdr:rowOff>58572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75099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3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82131</xdr:rowOff>
    </xdr:from>
    <xdr:to>
      <xdr:col>15</xdr:col>
      <xdr:colOff>101600</xdr:colOff>
      <xdr:row>57</xdr:row>
      <xdr:rowOff>12281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28808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99784</xdr:rowOff>
    </xdr:from>
    <xdr:to>
      <xdr:col>10</xdr:col>
      <xdr:colOff>165100</xdr:colOff>
      <xdr:row>57</xdr:row>
      <xdr:rowOff>29934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46461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86195</xdr:rowOff>
    </xdr:from>
    <xdr:to>
      <xdr:col>6</xdr:col>
      <xdr:colOff>38100</xdr:colOff>
      <xdr:row>58</xdr:row>
      <xdr:rowOff>16345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32872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82474</xdr:rowOff>
    </xdr:from>
    <xdr:to>
      <xdr:col>24</xdr:col>
      <xdr:colOff>63500</xdr:colOff>
      <xdr:row>76</xdr:row>
      <xdr:rowOff>123698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12674"/>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29211</xdr:rowOff>
    </xdr:from>
    <xdr:to>
      <xdr:col>19</xdr:col>
      <xdr:colOff>177800</xdr:colOff>
      <xdr:row>76</xdr:row>
      <xdr:rowOff>82474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59411"/>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29211</xdr:rowOff>
    </xdr:from>
    <xdr:to>
      <xdr:col>15</xdr:col>
      <xdr:colOff>50800</xdr:colOff>
      <xdr:row>76</xdr:row>
      <xdr:rowOff>57708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59411"/>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57708</xdr:rowOff>
    </xdr:from>
    <xdr:to>
      <xdr:col>10</xdr:col>
      <xdr:colOff>114300</xdr:colOff>
      <xdr:row>76</xdr:row>
      <xdr:rowOff>96799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8790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72898</xdr:rowOff>
    </xdr:from>
    <xdr:to>
      <xdr:col>24</xdr:col>
      <xdr:colOff>114300</xdr:colOff>
      <xdr:row>77</xdr:row>
      <xdr:rowOff>3048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51325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31674</xdr:rowOff>
    </xdr:from>
    <xdr:to>
      <xdr:col>20</xdr:col>
      <xdr:colOff>38100</xdr:colOff>
      <xdr:row>76</xdr:row>
      <xdr:rowOff>133274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124401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149861</xdr:rowOff>
    </xdr:from>
    <xdr:to>
      <xdr:col>15</xdr:col>
      <xdr:colOff>101600</xdr:colOff>
      <xdr:row>76</xdr:row>
      <xdr:rowOff>80011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71138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6908</xdr:rowOff>
    </xdr:from>
    <xdr:to>
      <xdr:col>10</xdr:col>
      <xdr:colOff>165100</xdr:colOff>
      <xdr:row>76</xdr:row>
      <xdr:rowOff>108508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99635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138726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95073</xdr:rowOff>
    </xdr:from>
    <xdr:to>
      <xdr:col>24</xdr:col>
      <xdr:colOff>63500</xdr:colOff>
      <xdr:row>92</xdr:row>
      <xdr:rowOff>138623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868473"/>
          <a:ext cx="8382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137823</xdr:rowOff>
    </xdr:from>
    <xdr:to>
      <xdr:col>19</xdr:col>
      <xdr:colOff>177800</xdr:colOff>
      <xdr:row>92</xdr:row>
      <xdr:rowOff>138623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591122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137823</xdr:rowOff>
    </xdr:from>
    <xdr:to>
      <xdr:col>15</xdr:col>
      <xdr:colOff>50800</xdr:colOff>
      <xdr:row>92</xdr:row>
      <xdr:rowOff>162071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911223"/>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162071</xdr:rowOff>
    </xdr:from>
    <xdr:to>
      <xdr:col>10</xdr:col>
      <xdr:colOff>114300</xdr:colOff>
      <xdr:row>93</xdr:row>
      <xdr:rowOff>122081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935471"/>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44273</xdr:rowOff>
    </xdr:from>
    <xdr:to>
      <xdr:col>24</xdr:col>
      <xdr:colOff>114300</xdr:colOff>
      <xdr:row>92</xdr:row>
      <xdr:rowOff>145873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67150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6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87823</xdr:rowOff>
    </xdr:from>
    <xdr:to>
      <xdr:col>20</xdr:col>
      <xdr:colOff>38100</xdr:colOff>
      <xdr:row>93</xdr:row>
      <xdr:rowOff>17973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34500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6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87023</xdr:rowOff>
    </xdr:from>
    <xdr:to>
      <xdr:col>15</xdr:col>
      <xdr:colOff>101600</xdr:colOff>
      <xdr:row>93</xdr:row>
      <xdr:rowOff>17173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33700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6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111271</xdr:rowOff>
    </xdr:from>
    <xdr:to>
      <xdr:col>10</xdr:col>
      <xdr:colOff>165100</xdr:colOff>
      <xdr:row>93</xdr:row>
      <xdr:rowOff>41421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57948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65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71281</xdr:rowOff>
    </xdr:from>
    <xdr:to>
      <xdr:col>6</xdr:col>
      <xdr:colOff>38100</xdr:colOff>
      <xdr:row>94</xdr:row>
      <xdr:rowOff>1431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17958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79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132004</xdr:rowOff>
    </xdr:from>
    <xdr:to>
      <xdr:col>55</xdr:col>
      <xdr:colOff>0</xdr:colOff>
      <xdr:row>36</xdr:row>
      <xdr:rowOff>78054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32754"/>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78054</xdr:rowOff>
    </xdr:from>
    <xdr:to>
      <xdr:col>50</xdr:col>
      <xdr:colOff>114300</xdr:colOff>
      <xdr:row>37</xdr:row>
      <xdr:rowOff>762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50254"/>
          <a:ext cx="8890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762</xdr:rowOff>
    </xdr:from>
    <xdr:to>
      <xdr:col>45</xdr:col>
      <xdr:colOff>177800</xdr:colOff>
      <xdr:row>38</xdr:row>
      <xdr:rowOff>17170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44412"/>
          <a:ext cx="889000" cy="1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7163</xdr:rowOff>
    </xdr:from>
    <xdr:to>
      <xdr:col>41</xdr:col>
      <xdr:colOff>50800</xdr:colOff>
      <xdr:row>38</xdr:row>
      <xdr:rowOff>17170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22263"/>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81204</xdr:rowOff>
    </xdr:from>
    <xdr:to>
      <xdr:col>55</xdr:col>
      <xdr:colOff>50800</xdr:colOff>
      <xdr:row>36</xdr:row>
      <xdr:rowOff>11354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104081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27254</xdr:rowOff>
    </xdr:from>
    <xdr:to>
      <xdr:col>50</xdr:col>
      <xdr:colOff>165100</xdr:colOff>
      <xdr:row>36</xdr:row>
      <xdr:rowOff>128854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145381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121412</xdr:rowOff>
    </xdr:from>
    <xdr:to>
      <xdr:col>46</xdr:col>
      <xdr:colOff>38100</xdr:colOff>
      <xdr:row>37</xdr:row>
      <xdr:rowOff>51562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42689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59097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127813</xdr:rowOff>
    </xdr:from>
    <xdr:to>
      <xdr:col>36</xdr:col>
      <xdr:colOff>165100</xdr:colOff>
      <xdr:row>38</xdr:row>
      <xdr:rowOff>57962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1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49090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113052</xdr:rowOff>
    </xdr:from>
    <xdr:to>
      <xdr:col>55</xdr:col>
      <xdr:colOff>0</xdr:colOff>
      <xdr:row>58</xdr:row>
      <xdr:rowOff>140353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57152"/>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121544</xdr:rowOff>
    </xdr:from>
    <xdr:to>
      <xdr:col>50</xdr:col>
      <xdr:colOff>114300</xdr:colOff>
      <xdr:row>58</xdr:row>
      <xdr:rowOff>140353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65644"/>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121544</xdr:rowOff>
    </xdr:from>
    <xdr:to>
      <xdr:col>45</xdr:col>
      <xdr:colOff>177800</xdr:colOff>
      <xdr:row>58</xdr:row>
      <xdr:rowOff>127218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65644"/>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127218</xdr:rowOff>
    </xdr:from>
    <xdr:to>
      <xdr:col>41</xdr:col>
      <xdr:colOff>50800</xdr:colOff>
      <xdr:row>58</xdr:row>
      <xdr:rowOff>138099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7131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62252</xdr:rowOff>
    </xdr:from>
    <xdr:to>
      <xdr:col>55</xdr:col>
      <xdr:colOff>50800</xdr:colOff>
      <xdr:row>58</xdr:row>
      <xdr:rowOff>163852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21629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89553</xdr:rowOff>
    </xdr:from>
    <xdr:to>
      <xdr:col>50</xdr:col>
      <xdr:colOff>165100</xdr:colOff>
      <xdr:row>59</xdr:row>
      <xdr:rowOff>19703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36230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70744</xdr:rowOff>
    </xdr:from>
    <xdr:to>
      <xdr:col>46</xdr:col>
      <xdr:colOff>38100</xdr:colOff>
      <xdr:row>59</xdr:row>
      <xdr:rowOff>894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17421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79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76418</xdr:rowOff>
    </xdr:from>
    <xdr:to>
      <xdr:col>41</xdr:col>
      <xdr:colOff>101600</xdr:colOff>
      <xdr:row>59</xdr:row>
      <xdr:rowOff>6568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23095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7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87299</xdr:rowOff>
    </xdr:from>
    <xdr:to>
      <xdr:col>36</xdr:col>
      <xdr:colOff>165100</xdr:colOff>
      <xdr:row>59</xdr:row>
      <xdr:rowOff>17449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33976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80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25462</xdr:rowOff>
    </xdr:from>
    <xdr:to>
      <xdr:col>55</xdr:col>
      <xdr:colOff>0</xdr:colOff>
      <xdr:row>79</xdr:row>
      <xdr:rowOff>32387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70012"/>
          <a:ext cx="8382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30201</xdr:rowOff>
    </xdr:from>
    <xdr:to>
      <xdr:col>50</xdr:col>
      <xdr:colOff>114300</xdr:colOff>
      <xdr:row>79</xdr:row>
      <xdr:rowOff>32387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7475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27265</xdr:rowOff>
    </xdr:from>
    <xdr:to>
      <xdr:col>45</xdr:col>
      <xdr:colOff>177800</xdr:colOff>
      <xdr:row>79</xdr:row>
      <xdr:rowOff>30201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71815"/>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23816</xdr:rowOff>
    </xdr:from>
    <xdr:to>
      <xdr:col>41</xdr:col>
      <xdr:colOff>50800</xdr:colOff>
      <xdr:row>79</xdr:row>
      <xdr:rowOff>27265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68366"/>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146112</xdr:rowOff>
    </xdr:from>
    <xdr:to>
      <xdr:col>55</xdr:col>
      <xdr:colOff>50800</xdr:colOff>
      <xdr:row>79</xdr:row>
      <xdr:rowOff>76262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153037</xdr:rowOff>
    </xdr:from>
    <xdr:to>
      <xdr:col>50</xdr:col>
      <xdr:colOff>165100</xdr:colOff>
      <xdr:row>79</xdr:row>
      <xdr:rowOff>83187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74314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150851</xdr:rowOff>
    </xdr:from>
    <xdr:to>
      <xdr:col>46</xdr:col>
      <xdr:colOff>38100</xdr:colOff>
      <xdr:row>79</xdr:row>
      <xdr:rowOff>81001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72128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6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147915</xdr:rowOff>
    </xdr:from>
    <xdr:to>
      <xdr:col>41</xdr:col>
      <xdr:colOff>101600</xdr:colOff>
      <xdr:row>79</xdr:row>
      <xdr:rowOff>78065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69192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6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144466</xdr:rowOff>
    </xdr:from>
    <xdr:to>
      <xdr:col>36</xdr:col>
      <xdr:colOff>165100</xdr:colOff>
      <xdr:row>79</xdr:row>
      <xdr:rowOff>74616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65743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6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41613</xdr:rowOff>
    </xdr:from>
    <xdr:to>
      <xdr:col>55</xdr:col>
      <xdr:colOff>0</xdr:colOff>
      <xdr:row>95</xdr:row>
      <xdr:rowOff>85860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29363"/>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85860</xdr:rowOff>
    </xdr:from>
    <xdr:to>
      <xdr:col>50</xdr:col>
      <xdr:colOff>114300</xdr:colOff>
      <xdr:row>95</xdr:row>
      <xdr:rowOff>157119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73610"/>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119218</xdr:rowOff>
    </xdr:from>
    <xdr:to>
      <xdr:col>45</xdr:col>
      <xdr:colOff>177800</xdr:colOff>
      <xdr:row>95</xdr:row>
      <xdr:rowOff>157119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06968"/>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89069</xdr:rowOff>
    </xdr:from>
    <xdr:to>
      <xdr:col>41</xdr:col>
      <xdr:colOff>50800</xdr:colOff>
      <xdr:row>95</xdr:row>
      <xdr:rowOff>119218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76819"/>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162263</xdr:rowOff>
    </xdr:from>
    <xdr:to>
      <xdr:col>55</xdr:col>
      <xdr:colOff>50800</xdr:colOff>
      <xdr:row>95</xdr:row>
      <xdr:rowOff>92413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35060</xdr:rowOff>
    </xdr:from>
    <xdr:to>
      <xdr:col>50</xdr:col>
      <xdr:colOff>165100</xdr:colOff>
      <xdr:row>95</xdr:row>
      <xdr:rowOff>136660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153187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9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106319</xdr:rowOff>
    </xdr:from>
    <xdr:to>
      <xdr:col>46</xdr:col>
      <xdr:colOff>38100</xdr:colOff>
      <xdr:row>96</xdr:row>
      <xdr:rowOff>36469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52996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68418</xdr:rowOff>
    </xdr:from>
    <xdr:to>
      <xdr:col>41</xdr:col>
      <xdr:colOff>101600</xdr:colOff>
      <xdr:row>95</xdr:row>
      <xdr:rowOff>170018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15095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38269</xdr:rowOff>
    </xdr:from>
    <xdr:to>
      <xdr:col>36</xdr:col>
      <xdr:colOff>165100</xdr:colOff>
      <xdr:row>95</xdr:row>
      <xdr:rowOff>139869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156396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40476</xdr:rowOff>
    </xdr:from>
    <xdr:to>
      <xdr:col>85</xdr:col>
      <xdr:colOff>127000</xdr:colOff>
      <xdr:row>39</xdr:row>
      <xdr:rowOff>40773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7026"/>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40773</xdr:rowOff>
    </xdr:from>
    <xdr:to>
      <xdr:col>81</xdr:col>
      <xdr:colOff>50800</xdr:colOff>
      <xdr:row>39</xdr:row>
      <xdr:rowOff>42410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732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38314</xdr:rowOff>
    </xdr:from>
    <xdr:to>
      <xdr:col>76</xdr:col>
      <xdr:colOff>114300</xdr:colOff>
      <xdr:row>39</xdr:row>
      <xdr:rowOff>42410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486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33290</xdr:rowOff>
    </xdr:from>
    <xdr:to>
      <xdr:col>71</xdr:col>
      <xdr:colOff>177800</xdr:colOff>
      <xdr:row>39</xdr:row>
      <xdr:rowOff>38314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19840"/>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161126</xdr:rowOff>
    </xdr:from>
    <xdr:to>
      <xdr:col>85</xdr:col>
      <xdr:colOff>177800</xdr:colOff>
      <xdr:row>39</xdr:row>
      <xdr:rowOff>91276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161423</xdr:rowOff>
    </xdr:from>
    <xdr:to>
      <xdr:col>81</xdr:col>
      <xdr:colOff>101600</xdr:colOff>
      <xdr:row>39</xdr:row>
      <xdr:rowOff>91573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82700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6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163060</xdr:rowOff>
    </xdr:from>
    <xdr:to>
      <xdr:col>76</xdr:col>
      <xdr:colOff>165100</xdr:colOff>
      <xdr:row>39</xdr:row>
      <xdr:rowOff>93210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84337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158964</xdr:rowOff>
    </xdr:from>
    <xdr:to>
      <xdr:col>72</xdr:col>
      <xdr:colOff>38100</xdr:colOff>
      <xdr:row>39</xdr:row>
      <xdr:rowOff>89114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105641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153940</xdr:rowOff>
    </xdr:from>
    <xdr:to>
      <xdr:col>67</xdr:col>
      <xdr:colOff>101600</xdr:colOff>
      <xdr:row>39</xdr:row>
      <xdr:rowOff>84090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100618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44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43438</xdr:rowOff>
    </xdr:from>
    <xdr:to>
      <xdr:col>85</xdr:col>
      <xdr:colOff>127000</xdr:colOff>
      <xdr:row>72</xdr:row>
      <xdr:rowOff>85021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387838"/>
          <a:ext cx="8382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88015</xdr:rowOff>
    </xdr:from>
    <xdr:to>
      <xdr:col>81</xdr:col>
      <xdr:colOff>50800</xdr:colOff>
      <xdr:row>72</xdr:row>
      <xdr:rowOff>43438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1918065"/>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88015</xdr:rowOff>
    </xdr:from>
    <xdr:to>
      <xdr:col>76</xdr:col>
      <xdr:colOff>114300</xdr:colOff>
      <xdr:row>74</xdr:row>
      <xdr:rowOff>104746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1918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60049</xdr:rowOff>
    </xdr:from>
    <xdr:to>
      <xdr:col>71</xdr:col>
      <xdr:colOff>177800</xdr:colOff>
      <xdr:row>74</xdr:row>
      <xdr:rowOff>104746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47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34221</xdr:rowOff>
    </xdr:from>
    <xdr:to>
      <xdr:col>85</xdr:col>
      <xdr:colOff>177800</xdr:colOff>
      <xdr:row>72</xdr:row>
      <xdr:rowOff>135821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3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57098</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164088</xdr:rowOff>
    </xdr:from>
    <xdr:to>
      <xdr:col>81</xdr:col>
      <xdr:colOff>101600</xdr:colOff>
      <xdr:row>72</xdr:row>
      <xdr:rowOff>94238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110765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11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37215</xdr:rowOff>
    </xdr:from>
    <xdr:to>
      <xdr:col>76</xdr:col>
      <xdr:colOff>165100</xdr:colOff>
      <xdr:row>69</xdr:row>
      <xdr:rowOff>138815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1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67</xdr:row>
      <xdr:rowOff>155342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16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53946</xdr:rowOff>
    </xdr:from>
    <xdr:to>
      <xdr:col>72</xdr:col>
      <xdr:colOff>38100</xdr:colOff>
      <xdr:row>74</xdr:row>
      <xdr:rowOff>155546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9249</xdr:rowOff>
    </xdr:from>
    <xdr:to>
      <xdr:col>67</xdr:col>
      <xdr:colOff>101600</xdr:colOff>
      <xdr:row>74</xdr:row>
      <xdr:rowOff>110849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9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127376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141202</xdr:rowOff>
    </xdr:from>
    <xdr:to>
      <xdr:col>85</xdr:col>
      <xdr:colOff>127000</xdr:colOff>
      <xdr:row>98</xdr:row>
      <xdr:rowOff>148870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43302"/>
          <a:ext cx="8382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137308</xdr:rowOff>
    </xdr:from>
    <xdr:to>
      <xdr:col>81</xdr:col>
      <xdr:colOff>50800</xdr:colOff>
      <xdr:row>98</xdr:row>
      <xdr:rowOff>141202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9408"/>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96162</xdr:rowOff>
    </xdr:from>
    <xdr:to>
      <xdr:col>76</xdr:col>
      <xdr:colOff>114300</xdr:colOff>
      <xdr:row>98</xdr:row>
      <xdr:rowOff>137308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8262"/>
          <a:ext cx="889000" cy="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93162</xdr:rowOff>
    </xdr:from>
    <xdr:to>
      <xdr:col>71</xdr:col>
      <xdr:colOff>177800</xdr:colOff>
      <xdr:row>98</xdr:row>
      <xdr:rowOff>96162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5262"/>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98070</xdr:rowOff>
    </xdr:from>
    <xdr:to>
      <xdr:col>85</xdr:col>
      <xdr:colOff>177800</xdr:colOff>
      <xdr:row>99</xdr:row>
      <xdr:rowOff>28220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57447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90402</xdr:rowOff>
    </xdr:from>
    <xdr:to>
      <xdr:col>81</xdr:col>
      <xdr:colOff>101600</xdr:colOff>
      <xdr:row>99</xdr:row>
      <xdr:rowOff>20552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86508</xdr:rowOff>
    </xdr:from>
    <xdr:to>
      <xdr:col>76</xdr:col>
      <xdr:colOff>165100</xdr:colOff>
      <xdr:row>99</xdr:row>
      <xdr:rowOff>16658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33185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45362</xdr:rowOff>
    </xdr:from>
    <xdr:to>
      <xdr:col>72</xdr:col>
      <xdr:colOff>38100</xdr:colOff>
      <xdr:row>98</xdr:row>
      <xdr:rowOff>146962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163489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42362</xdr:rowOff>
    </xdr:from>
    <xdr:to>
      <xdr:col>67</xdr:col>
      <xdr:colOff>101600</xdr:colOff>
      <xdr:row>98</xdr:row>
      <xdr:rowOff>143962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160489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66701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66701</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15901</xdr:rowOff>
    </xdr:from>
    <xdr:to>
      <xdr:col>107</xdr:col>
      <xdr:colOff>101600</xdr:colOff>
      <xdr:row>36</xdr:row>
      <xdr:rowOff>117501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134028</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37790</xdr:rowOff>
    </xdr:from>
    <xdr:to>
      <xdr:col>116</xdr:col>
      <xdr:colOff>63500</xdr:colOff>
      <xdr:row>58</xdr:row>
      <xdr:rowOff>53243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81890"/>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151495</xdr:rowOff>
    </xdr:from>
    <xdr:to>
      <xdr:col>111</xdr:col>
      <xdr:colOff>177800</xdr:colOff>
      <xdr:row>58</xdr:row>
      <xdr:rowOff>37790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24145"/>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151495</xdr:rowOff>
    </xdr:from>
    <xdr:to>
      <xdr:col>107</xdr:col>
      <xdr:colOff>50800</xdr:colOff>
      <xdr:row>58</xdr:row>
      <xdr:rowOff>41448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24145"/>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41448</xdr:rowOff>
    </xdr:from>
    <xdr:to>
      <xdr:col>102</xdr:col>
      <xdr:colOff>114300</xdr:colOff>
      <xdr:row>58</xdr:row>
      <xdr:rowOff>43185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8554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2443</xdr:rowOff>
    </xdr:from>
    <xdr:to>
      <xdr:col>116</xdr:col>
      <xdr:colOff>114300</xdr:colOff>
      <xdr:row>58</xdr:row>
      <xdr:rowOff>104043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88820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158440</xdr:rowOff>
    </xdr:from>
    <xdr:to>
      <xdr:col>112</xdr:col>
      <xdr:colOff>38100</xdr:colOff>
      <xdr:row>58</xdr:row>
      <xdr:rowOff>88590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79717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100695</xdr:rowOff>
    </xdr:from>
    <xdr:to>
      <xdr:col>107</xdr:col>
      <xdr:colOff>101600</xdr:colOff>
      <xdr:row>58</xdr:row>
      <xdr:rowOff>30845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21972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162098</xdr:rowOff>
    </xdr:from>
    <xdr:to>
      <xdr:col>102</xdr:col>
      <xdr:colOff>165100</xdr:colOff>
      <xdr:row>58</xdr:row>
      <xdr:rowOff>92248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83375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2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163835</xdr:rowOff>
    </xdr:from>
    <xdr:to>
      <xdr:col>98</xdr:col>
      <xdr:colOff>38100</xdr:colOff>
      <xdr:row>58</xdr:row>
      <xdr:rowOff>93985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85112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80873</xdr:rowOff>
    </xdr:from>
    <xdr:to>
      <xdr:col>116</xdr:col>
      <xdr:colOff>63500</xdr:colOff>
      <xdr:row>71</xdr:row>
      <xdr:rowOff>153626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082373"/>
          <a:ext cx="8382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153626</xdr:rowOff>
    </xdr:from>
    <xdr:to>
      <xdr:col>111</xdr:col>
      <xdr:colOff>177800</xdr:colOff>
      <xdr:row>71</xdr:row>
      <xdr:rowOff>161303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32657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137147</xdr:rowOff>
    </xdr:from>
    <xdr:to>
      <xdr:col>107</xdr:col>
      <xdr:colOff>50800</xdr:colOff>
      <xdr:row>71</xdr:row>
      <xdr:rowOff>161303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310097"/>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137014</xdr:rowOff>
    </xdr:from>
    <xdr:to>
      <xdr:col>102</xdr:col>
      <xdr:colOff>114300</xdr:colOff>
      <xdr:row>71</xdr:row>
      <xdr:rowOff>137147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30996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30073</xdr:rowOff>
    </xdr:from>
    <xdr:to>
      <xdr:col>116</xdr:col>
      <xdr:colOff>114300</xdr:colOff>
      <xdr:row>70</xdr:row>
      <xdr:rowOff>131673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154550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19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102826</xdr:rowOff>
    </xdr:from>
    <xdr:to>
      <xdr:col>112</xdr:col>
      <xdr:colOff>38100</xdr:colOff>
      <xdr:row>72</xdr:row>
      <xdr:rowOff>32976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49503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110503</xdr:rowOff>
    </xdr:from>
    <xdr:to>
      <xdr:col>107</xdr:col>
      <xdr:colOff>101600</xdr:colOff>
      <xdr:row>72</xdr:row>
      <xdr:rowOff>40653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2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57180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86347</xdr:rowOff>
    </xdr:from>
    <xdr:to>
      <xdr:col>102</xdr:col>
      <xdr:colOff>165100</xdr:colOff>
      <xdr:row>72</xdr:row>
      <xdr:rowOff>16497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33024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86214</xdr:rowOff>
    </xdr:from>
    <xdr:to>
      <xdr:col>98</xdr:col>
      <xdr:colOff>38100</xdr:colOff>
      <xdr:row>72</xdr:row>
      <xdr:rowOff>16364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2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32891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0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千円となり全体的に類似団体平均を上回っている。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当市は３つの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離島をはじめとした広大な行政範囲を有し、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が続いていることが一</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人当たりの決算額を増加させていることの要因となっている。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補助費等は企業会計や商工関連補助金の増加により類似団体平均を上回ることとなった。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扶助費は生活保護費の減少はみられるが、障害者福祉サービス給付関連の費用が増加している。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普通建設事業は防災無線デジタル化や学校の空調整備により新規整備が増加している。更新整備についても、老朽化した施設等の改修に係る費用が増加している。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公債費は繰上償還を行っている影響で類似団体平均を大きく上回っている。今後は計画的に起債事業を実施し、新規発行額の抑制を図ることも必要と考える。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今後も大型事業や老朽化した公共施設の改修等に多額の費用が必要となる見込みのため、事務事業の見直し、施設の統廃合等歳出抑制を図る必要がある。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27,463
27,013
241.60
24,022,704
22,773,131
1,054,497
12,373,770
20,341,163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58547</xdr:rowOff>
    </xdr:from>
    <xdr:to>
      <xdr:col>24</xdr:col>
      <xdr:colOff>63500</xdr:colOff>
      <xdr:row>34</xdr:row>
      <xdr:rowOff>92075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7847"/>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92075</xdr:rowOff>
    </xdr:from>
    <xdr:to>
      <xdr:col>19</xdr:col>
      <xdr:colOff>177800</xdr:colOff>
      <xdr:row>35</xdr:row>
      <xdr:rowOff>39116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137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39116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0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78168</xdr:rowOff>
    </xdr:from>
    <xdr:to>
      <xdr:col>10</xdr:col>
      <xdr:colOff>114300</xdr:colOff>
      <xdr:row>35</xdr:row>
      <xdr:rowOff>10160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746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7747</xdr:rowOff>
    </xdr:from>
    <xdr:to>
      <xdr:col>24</xdr:col>
      <xdr:colOff>114300</xdr:colOff>
      <xdr:row>34</xdr:row>
      <xdr:rowOff>109347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30624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41275</xdr:rowOff>
    </xdr:from>
    <xdr:to>
      <xdr:col>20</xdr:col>
      <xdr:colOff>38100</xdr:colOff>
      <xdr:row>34</xdr:row>
      <xdr:rowOff>142875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159402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27368</xdr:rowOff>
    </xdr:from>
    <xdr:to>
      <xdr:col>6</xdr:col>
      <xdr:colOff>38100</xdr:colOff>
      <xdr:row>34</xdr:row>
      <xdr:rowOff>128968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145495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6539</xdr:rowOff>
    </xdr:from>
    <xdr:to>
      <xdr:col>24</xdr:col>
      <xdr:colOff>63500</xdr:colOff>
      <xdr:row>58</xdr:row>
      <xdr:rowOff>32882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0639"/>
          <a:ext cx="8382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32882</xdr:rowOff>
    </xdr:from>
    <xdr:to>
      <xdr:col>19</xdr:col>
      <xdr:colOff>177800</xdr:colOff>
      <xdr:row>58</xdr:row>
      <xdr:rowOff>38000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9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157673</xdr:rowOff>
    </xdr:from>
    <xdr:to>
      <xdr:col>15</xdr:col>
      <xdr:colOff>50800</xdr:colOff>
      <xdr:row>58</xdr:row>
      <xdr:rowOff>38000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30323"/>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157673</xdr:rowOff>
    </xdr:from>
    <xdr:to>
      <xdr:col>10</xdr:col>
      <xdr:colOff>114300</xdr:colOff>
      <xdr:row>58</xdr:row>
      <xdr:rowOff>14243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0323"/>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127189</xdr:rowOff>
    </xdr:from>
    <xdr:to>
      <xdr:col>24</xdr:col>
      <xdr:colOff>114300</xdr:colOff>
      <xdr:row>58</xdr:row>
      <xdr:rowOff>57339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153532</xdr:rowOff>
    </xdr:from>
    <xdr:to>
      <xdr:col>20</xdr:col>
      <xdr:colOff>38100</xdr:colOff>
      <xdr:row>58</xdr:row>
      <xdr:rowOff>83682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100209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158650</xdr:rowOff>
    </xdr:from>
    <xdr:to>
      <xdr:col>15</xdr:col>
      <xdr:colOff>101600</xdr:colOff>
      <xdr:row>58</xdr:row>
      <xdr:rowOff>88800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105327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106873</xdr:rowOff>
    </xdr:from>
    <xdr:to>
      <xdr:col>10</xdr:col>
      <xdr:colOff>165100</xdr:colOff>
      <xdr:row>58</xdr:row>
      <xdr:rowOff>37023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53550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134893</xdr:rowOff>
    </xdr:from>
    <xdr:to>
      <xdr:col>6</xdr:col>
      <xdr:colOff>38100</xdr:colOff>
      <xdr:row>58</xdr:row>
      <xdr:rowOff>65043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81570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15697</xdr:rowOff>
    </xdr:from>
    <xdr:to>
      <xdr:col>24</xdr:col>
      <xdr:colOff>63500</xdr:colOff>
      <xdr:row>71</xdr:row>
      <xdr:rowOff>23013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017197"/>
          <a:ext cx="8382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23013</xdr:rowOff>
    </xdr:from>
    <xdr:to>
      <xdr:col>19</xdr:col>
      <xdr:colOff>177800</xdr:colOff>
      <xdr:row>71</xdr:row>
      <xdr:rowOff>69634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95963"/>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69634</xdr:rowOff>
    </xdr:from>
    <xdr:to>
      <xdr:col>15</xdr:col>
      <xdr:colOff>50800</xdr:colOff>
      <xdr:row>71</xdr:row>
      <xdr:rowOff>163131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24258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123799</xdr:rowOff>
    </xdr:from>
    <xdr:to>
      <xdr:col>10</xdr:col>
      <xdr:colOff>114300</xdr:colOff>
      <xdr:row>71</xdr:row>
      <xdr:rowOff>163131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296749"/>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136347</xdr:rowOff>
    </xdr:from>
    <xdr:to>
      <xdr:col>24</xdr:col>
      <xdr:colOff>114300</xdr:colOff>
      <xdr:row>70</xdr:row>
      <xdr:rowOff>66497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1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89374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143663</xdr:rowOff>
    </xdr:from>
    <xdr:to>
      <xdr:col>20</xdr:col>
      <xdr:colOff>38100</xdr:colOff>
      <xdr:row>71</xdr:row>
      <xdr:rowOff>73813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4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90340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2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18834</xdr:rowOff>
    </xdr:from>
    <xdr:to>
      <xdr:col>15</xdr:col>
      <xdr:colOff>101600</xdr:colOff>
      <xdr:row>71</xdr:row>
      <xdr:rowOff>120434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136961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196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112331</xdr:rowOff>
    </xdr:from>
    <xdr:to>
      <xdr:col>10</xdr:col>
      <xdr:colOff>165100</xdr:colOff>
      <xdr:row>72</xdr:row>
      <xdr:rowOff>42481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59008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0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72999</xdr:rowOff>
    </xdr:from>
    <xdr:to>
      <xdr:col>6</xdr:col>
      <xdr:colOff>38100</xdr:colOff>
      <xdr:row>72</xdr:row>
      <xdr:rowOff>3149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2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19676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0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152045</xdr:rowOff>
    </xdr:from>
    <xdr:to>
      <xdr:col>24</xdr:col>
      <xdr:colOff>63500</xdr:colOff>
      <xdr:row>93</xdr:row>
      <xdr:rowOff>155493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9689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144214</xdr:rowOff>
    </xdr:from>
    <xdr:to>
      <xdr:col>19</xdr:col>
      <xdr:colOff>177800</xdr:colOff>
      <xdr:row>93</xdr:row>
      <xdr:rowOff>152045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89064"/>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144214</xdr:rowOff>
    </xdr:from>
    <xdr:to>
      <xdr:col>15</xdr:col>
      <xdr:colOff>50800</xdr:colOff>
      <xdr:row>93</xdr:row>
      <xdr:rowOff>169571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89064"/>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132480</xdr:rowOff>
    </xdr:from>
    <xdr:to>
      <xdr:col>10</xdr:col>
      <xdr:colOff>114300</xdr:colOff>
      <xdr:row>93</xdr:row>
      <xdr:rowOff>169571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077330"/>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104693</xdr:rowOff>
    </xdr:from>
    <xdr:to>
      <xdr:col>24</xdr:col>
      <xdr:colOff>114300</xdr:colOff>
      <xdr:row>94</xdr:row>
      <xdr:rowOff>34843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127570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101245</xdr:rowOff>
    </xdr:from>
    <xdr:to>
      <xdr:col>20</xdr:col>
      <xdr:colOff>38100</xdr:colOff>
      <xdr:row>94</xdr:row>
      <xdr:rowOff>31395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47922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93414</xdr:rowOff>
    </xdr:from>
    <xdr:to>
      <xdr:col>15</xdr:col>
      <xdr:colOff>101600</xdr:colOff>
      <xdr:row>94</xdr:row>
      <xdr:rowOff>23564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40091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118771</xdr:rowOff>
    </xdr:from>
    <xdr:to>
      <xdr:col>10</xdr:col>
      <xdr:colOff>165100</xdr:colOff>
      <xdr:row>94</xdr:row>
      <xdr:rowOff>48921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65448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8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81680</xdr:rowOff>
    </xdr:from>
    <xdr:to>
      <xdr:col>6</xdr:col>
      <xdr:colOff>38100</xdr:colOff>
      <xdr:row>94</xdr:row>
      <xdr:rowOff>11830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28357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87449</xdr:rowOff>
    </xdr:from>
    <xdr:to>
      <xdr:col>41</xdr:col>
      <xdr:colOff>50800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739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36649</xdr:rowOff>
    </xdr:from>
    <xdr:to>
      <xdr:col>36</xdr:col>
      <xdr:colOff>165100</xdr:colOff>
      <xdr:row>39</xdr:row>
      <xdr:rowOff>138249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129376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1625</xdr:rowOff>
    </xdr:from>
    <xdr:to>
      <xdr:col>55</xdr:col>
      <xdr:colOff>0</xdr:colOff>
      <xdr:row>57</xdr:row>
      <xdr:rowOff>59451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74275"/>
          <a:ext cx="8382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45038</xdr:rowOff>
    </xdr:from>
    <xdr:to>
      <xdr:col>50</xdr:col>
      <xdr:colOff>114300</xdr:colOff>
      <xdr:row>57</xdr:row>
      <xdr:rowOff>59451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81768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24507</xdr:rowOff>
    </xdr:from>
    <xdr:to>
      <xdr:col>45</xdr:col>
      <xdr:colOff>177800</xdr:colOff>
      <xdr:row>57</xdr:row>
      <xdr:rowOff>45038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97157"/>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24507</xdr:rowOff>
    </xdr:from>
    <xdr:to>
      <xdr:col>41</xdr:col>
      <xdr:colOff>50800</xdr:colOff>
      <xdr:row>57</xdr:row>
      <xdr:rowOff>100588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97157"/>
          <a:ext cx="889000" cy="7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122275</xdr:rowOff>
    </xdr:from>
    <xdr:to>
      <xdr:col>55</xdr:col>
      <xdr:colOff>50800</xdr:colOff>
      <xdr:row>57</xdr:row>
      <xdr:rowOff>52425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145152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8651</xdr:rowOff>
    </xdr:from>
    <xdr:to>
      <xdr:col>50</xdr:col>
      <xdr:colOff>165100</xdr:colOff>
      <xdr:row>57</xdr:row>
      <xdr:rowOff>110251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126778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5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165688</xdr:rowOff>
    </xdr:from>
    <xdr:to>
      <xdr:col>46</xdr:col>
      <xdr:colOff>38100</xdr:colOff>
      <xdr:row>57</xdr:row>
      <xdr:rowOff>95838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112365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145157</xdr:rowOff>
    </xdr:from>
    <xdr:to>
      <xdr:col>41</xdr:col>
      <xdr:colOff>101600</xdr:colOff>
      <xdr:row>57</xdr:row>
      <xdr:rowOff>75307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91834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49788</xdr:rowOff>
    </xdr:from>
    <xdr:to>
      <xdr:col>36</xdr:col>
      <xdr:colOff>165100</xdr:colOff>
      <xdr:row>57</xdr:row>
      <xdr:rowOff>151388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142515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13475</xdr:rowOff>
    </xdr:from>
    <xdr:to>
      <xdr:col>55</xdr:col>
      <xdr:colOff>0</xdr:colOff>
      <xdr:row>77</xdr:row>
      <xdr:rowOff>101581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5125"/>
          <a:ext cx="8382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101581</xdr:rowOff>
    </xdr:from>
    <xdr:to>
      <xdr:col>50</xdr:col>
      <xdr:colOff>114300</xdr:colOff>
      <xdr:row>77</xdr:row>
      <xdr:rowOff>154884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03231"/>
          <a:ext cx="889000" cy="5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154884</xdr:rowOff>
    </xdr:from>
    <xdr:to>
      <xdr:col>45</xdr:col>
      <xdr:colOff>177800</xdr:colOff>
      <xdr:row>78</xdr:row>
      <xdr:rowOff>14084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56534"/>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150006</xdr:rowOff>
    </xdr:from>
    <xdr:to>
      <xdr:col>41</xdr:col>
      <xdr:colOff>50800</xdr:colOff>
      <xdr:row>78</xdr:row>
      <xdr:rowOff>14084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51656"/>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134125</xdr:rowOff>
    </xdr:from>
    <xdr:to>
      <xdr:col>55</xdr:col>
      <xdr:colOff>50800</xdr:colOff>
      <xdr:row>77</xdr:row>
      <xdr:rowOff>64275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112552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50781</xdr:rowOff>
    </xdr:from>
    <xdr:to>
      <xdr:col>50</xdr:col>
      <xdr:colOff>165100</xdr:colOff>
      <xdr:row>77</xdr:row>
      <xdr:rowOff>152381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143508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104084</xdr:rowOff>
    </xdr:from>
    <xdr:to>
      <xdr:col>46</xdr:col>
      <xdr:colOff>38100</xdr:colOff>
      <xdr:row>78</xdr:row>
      <xdr:rowOff>34234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25361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134734</xdr:rowOff>
    </xdr:from>
    <xdr:to>
      <xdr:col>41</xdr:col>
      <xdr:colOff>101600</xdr:colOff>
      <xdr:row>78</xdr:row>
      <xdr:rowOff>64884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56011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99206</xdr:rowOff>
    </xdr:from>
    <xdr:to>
      <xdr:col>36</xdr:col>
      <xdr:colOff>165100</xdr:colOff>
      <xdr:row>78</xdr:row>
      <xdr:rowOff>29356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20483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3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166942</xdr:rowOff>
    </xdr:from>
    <xdr:to>
      <xdr:col>55</xdr:col>
      <xdr:colOff>0</xdr:colOff>
      <xdr:row>99</xdr:row>
      <xdr:rowOff>1332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69042"/>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160567</xdr:rowOff>
    </xdr:from>
    <xdr:to>
      <xdr:col>50</xdr:col>
      <xdr:colOff>114300</xdr:colOff>
      <xdr:row>99</xdr:row>
      <xdr:rowOff>1332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62667"/>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160567</xdr:rowOff>
    </xdr:from>
    <xdr:to>
      <xdr:col>45</xdr:col>
      <xdr:colOff>177800</xdr:colOff>
      <xdr:row>99</xdr:row>
      <xdr:rowOff>5837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6266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543</xdr:rowOff>
    </xdr:from>
    <xdr:to>
      <xdr:col>41</xdr:col>
      <xdr:colOff>50800</xdr:colOff>
      <xdr:row>99</xdr:row>
      <xdr:rowOff>5837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974093"/>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116142</xdr:rowOff>
    </xdr:from>
    <xdr:to>
      <xdr:col>55</xdr:col>
      <xdr:colOff>50800</xdr:colOff>
      <xdr:row>99</xdr:row>
      <xdr:rowOff>46292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121982</xdr:rowOff>
    </xdr:from>
    <xdr:to>
      <xdr:col>50</xdr:col>
      <xdr:colOff>165100</xdr:colOff>
      <xdr:row>99</xdr:row>
      <xdr:rowOff>52132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68659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109767</xdr:rowOff>
    </xdr:from>
    <xdr:to>
      <xdr:col>46</xdr:col>
      <xdr:colOff>38100</xdr:colOff>
      <xdr:row>99</xdr:row>
      <xdr:rowOff>39917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126487</xdr:rowOff>
    </xdr:from>
    <xdr:to>
      <xdr:col>41</xdr:col>
      <xdr:colOff>101600</xdr:colOff>
      <xdr:row>99</xdr:row>
      <xdr:rowOff>56637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47764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121193</xdr:rowOff>
    </xdr:from>
    <xdr:to>
      <xdr:col>36</xdr:col>
      <xdr:colOff>165100</xdr:colOff>
      <xdr:row>99</xdr:row>
      <xdr:rowOff>51343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67870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45909</xdr:rowOff>
    </xdr:from>
    <xdr:to>
      <xdr:col>85</xdr:col>
      <xdr:colOff>127000</xdr:colOff>
      <xdr:row>36</xdr:row>
      <xdr:rowOff>78174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875209"/>
          <a:ext cx="838200" cy="3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31866</xdr:rowOff>
    </xdr:from>
    <xdr:to>
      <xdr:col>81</xdr:col>
      <xdr:colOff>50800</xdr:colOff>
      <xdr:row>36</xdr:row>
      <xdr:rowOff>78174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04066"/>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109917</xdr:rowOff>
    </xdr:from>
    <xdr:to>
      <xdr:col>76</xdr:col>
      <xdr:colOff>114300</xdr:colOff>
      <xdr:row>36</xdr:row>
      <xdr:rowOff>31866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939217"/>
          <a:ext cx="889000" cy="2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109917</xdr:rowOff>
    </xdr:from>
    <xdr:to>
      <xdr:col>71</xdr:col>
      <xdr:colOff>177800</xdr:colOff>
      <xdr:row>36</xdr:row>
      <xdr:rowOff>3650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939217"/>
          <a:ext cx="889000" cy="2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166559</xdr:rowOff>
    </xdr:from>
    <xdr:to>
      <xdr:col>85</xdr:col>
      <xdr:colOff>177800</xdr:colOff>
      <xdr:row>34</xdr:row>
      <xdr:rowOff>96709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17986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6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27374</xdr:rowOff>
    </xdr:from>
    <xdr:to>
      <xdr:col>81</xdr:col>
      <xdr:colOff>101600</xdr:colOff>
      <xdr:row>36</xdr:row>
      <xdr:rowOff>128974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145501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152516</xdr:rowOff>
    </xdr:from>
    <xdr:to>
      <xdr:col>76</xdr:col>
      <xdr:colOff>165100</xdr:colOff>
      <xdr:row>36</xdr:row>
      <xdr:rowOff>82666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99193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59117</xdr:rowOff>
    </xdr:from>
    <xdr:to>
      <xdr:col>72</xdr:col>
      <xdr:colOff>38100</xdr:colOff>
      <xdr:row>34</xdr:row>
      <xdr:rowOff>160717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6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124300</xdr:rowOff>
    </xdr:from>
    <xdr:to>
      <xdr:col>67</xdr:col>
      <xdr:colOff>101600</xdr:colOff>
      <xdr:row>36</xdr:row>
      <xdr:rowOff>54450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70977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100217</xdr:rowOff>
    </xdr:from>
    <xdr:to>
      <xdr:col>85</xdr:col>
      <xdr:colOff>127000</xdr:colOff>
      <xdr:row>57</xdr:row>
      <xdr:rowOff>21416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701417"/>
          <a:ext cx="8382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108807</xdr:rowOff>
    </xdr:from>
    <xdr:to>
      <xdr:col>81</xdr:col>
      <xdr:colOff>50800</xdr:colOff>
      <xdr:row>56</xdr:row>
      <xdr:rowOff>100217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38557"/>
          <a:ext cx="889000" cy="1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108807</xdr:rowOff>
    </xdr:from>
    <xdr:to>
      <xdr:col>76</xdr:col>
      <xdr:colOff>114300</xdr:colOff>
      <xdr:row>57</xdr:row>
      <xdr:rowOff>63064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38557"/>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63064</xdr:rowOff>
    </xdr:from>
    <xdr:to>
      <xdr:col>71</xdr:col>
      <xdr:colOff>177800</xdr:colOff>
      <xdr:row>58</xdr:row>
      <xdr:rowOff>11020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35714"/>
          <a:ext cx="889000" cy="1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142066</xdr:rowOff>
    </xdr:from>
    <xdr:to>
      <xdr:col>85</xdr:col>
      <xdr:colOff>177800</xdr:colOff>
      <xdr:row>57</xdr:row>
      <xdr:rowOff>72216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120493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49417</xdr:rowOff>
    </xdr:from>
    <xdr:to>
      <xdr:col>81</xdr:col>
      <xdr:colOff>101600</xdr:colOff>
      <xdr:row>56</xdr:row>
      <xdr:rowOff>151017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6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167544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4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58007</xdr:rowOff>
    </xdr:from>
    <xdr:to>
      <xdr:col>76</xdr:col>
      <xdr:colOff>165100</xdr:colOff>
      <xdr:row>55</xdr:row>
      <xdr:rowOff>159607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4684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12264</xdr:rowOff>
    </xdr:from>
    <xdr:to>
      <xdr:col>72</xdr:col>
      <xdr:colOff>38100</xdr:colOff>
      <xdr:row>57</xdr:row>
      <xdr:rowOff>113864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130391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5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131670</xdr:rowOff>
    </xdr:from>
    <xdr:to>
      <xdr:col>67</xdr:col>
      <xdr:colOff>101600</xdr:colOff>
      <xdr:row>58</xdr:row>
      <xdr:rowOff>61820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52947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40477</xdr:rowOff>
    </xdr:from>
    <xdr:to>
      <xdr:col>85</xdr:col>
      <xdr:colOff>127000</xdr:colOff>
      <xdr:row>79</xdr:row>
      <xdr:rowOff>40773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85027"/>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40773</xdr:rowOff>
    </xdr:from>
    <xdr:to>
      <xdr:col>81</xdr:col>
      <xdr:colOff>50800</xdr:colOff>
      <xdr:row>79</xdr:row>
      <xdr:rowOff>42410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8532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38314</xdr:rowOff>
    </xdr:from>
    <xdr:to>
      <xdr:col>76</xdr:col>
      <xdr:colOff>114300</xdr:colOff>
      <xdr:row>79</xdr:row>
      <xdr:rowOff>42410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286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33291</xdr:rowOff>
    </xdr:from>
    <xdr:to>
      <xdr:col>71</xdr:col>
      <xdr:colOff>177800</xdr:colOff>
      <xdr:row>79</xdr:row>
      <xdr:rowOff>38314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77841"/>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161127</xdr:rowOff>
    </xdr:from>
    <xdr:to>
      <xdr:col>85</xdr:col>
      <xdr:colOff>177800</xdr:colOff>
      <xdr:row>79</xdr:row>
      <xdr:rowOff>91277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112568</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161423</xdr:rowOff>
    </xdr:from>
    <xdr:to>
      <xdr:col>81</xdr:col>
      <xdr:colOff>101600</xdr:colOff>
      <xdr:row>79</xdr:row>
      <xdr:rowOff>91573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82700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2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163060</xdr:rowOff>
    </xdr:from>
    <xdr:to>
      <xdr:col>76</xdr:col>
      <xdr:colOff>165100</xdr:colOff>
      <xdr:row>79</xdr:row>
      <xdr:rowOff>93210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84337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158964</xdr:rowOff>
    </xdr:from>
    <xdr:to>
      <xdr:col>72</xdr:col>
      <xdr:colOff>38100</xdr:colOff>
      <xdr:row>79</xdr:row>
      <xdr:rowOff>89114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105641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3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153941</xdr:rowOff>
    </xdr:from>
    <xdr:to>
      <xdr:col>67</xdr:col>
      <xdr:colOff>101600</xdr:colOff>
      <xdr:row>79</xdr:row>
      <xdr:rowOff>84091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100618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3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43438</xdr:rowOff>
    </xdr:from>
    <xdr:to>
      <xdr:col>85</xdr:col>
      <xdr:colOff>127000</xdr:colOff>
      <xdr:row>92</xdr:row>
      <xdr:rowOff>85021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5816838"/>
          <a:ext cx="8382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88015</xdr:rowOff>
    </xdr:from>
    <xdr:to>
      <xdr:col>81</xdr:col>
      <xdr:colOff>50800</xdr:colOff>
      <xdr:row>92</xdr:row>
      <xdr:rowOff>43438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5347065"/>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88015</xdr:rowOff>
    </xdr:from>
    <xdr:to>
      <xdr:col>76</xdr:col>
      <xdr:colOff>114300</xdr:colOff>
      <xdr:row>94</xdr:row>
      <xdr:rowOff>104746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5347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60049</xdr:rowOff>
    </xdr:from>
    <xdr:to>
      <xdr:col>71</xdr:col>
      <xdr:colOff>177800</xdr:colOff>
      <xdr:row>94</xdr:row>
      <xdr:rowOff>104746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176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34221</xdr:rowOff>
    </xdr:from>
    <xdr:to>
      <xdr:col>85</xdr:col>
      <xdr:colOff>177800</xdr:colOff>
      <xdr:row>92</xdr:row>
      <xdr:rowOff>135821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8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57098</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65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164088</xdr:rowOff>
    </xdr:from>
    <xdr:to>
      <xdr:col>81</xdr:col>
      <xdr:colOff>101600</xdr:colOff>
      <xdr:row>92</xdr:row>
      <xdr:rowOff>94238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110765</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55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37215</xdr:rowOff>
    </xdr:from>
    <xdr:to>
      <xdr:col>76</xdr:col>
      <xdr:colOff>165100</xdr:colOff>
      <xdr:row>89</xdr:row>
      <xdr:rowOff>138815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87</xdr:row>
      <xdr:rowOff>155342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5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53946</xdr:rowOff>
    </xdr:from>
    <xdr:to>
      <xdr:col>72</xdr:col>
      <xdr:colOff>38100</xdr:colOff>
      <xdr:row>94</xdr:row>
      <xdr:rowOff>155546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1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9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9249</xdr:rowOff>
    </xdr:from>
    <xdr:to>
      <xdr:col>67</xdr:col>
      <xdr:colOff>101600</xdr:colOff>
      <xdr:row>94</xdr:row>
      <xdr:rowOff>110849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1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127376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104781</xdr:rowOff>
    </xdr:from>
    <xdr:to>
      <xdr:col>116</xdr:col>
      <xdr:colOff>63500</xdr:colOff>
      <xdr:row>37</xdr:row>
      <xdr:rowOff>121869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448431"/>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92416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36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121869</xdr:rowOff>
    </xdr:from>
    <xdr:to>
      <xdr:col>111</xdr:col>
      <xdr:colOff>177800</xdr:colOff>
      <xdr:row>37</xdr:row>
      <xdr:rowOff>138443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46551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65270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133642</xdr:rowOff>
    </xdr:from>
    <xdr:to>
      <xdr:col>107</xdr:col>
      <xdr:colOff>50800</xdr:colOff>
      <xdr:row>37</xdr:row>
      <xdr:rowOff>138443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47729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64926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580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124898</xdr:rowOff>
    </xdr:from>
    <xdr:to>
      <xdr:col>102</xdr:col>
      <xdr:colOff>114300</xdr:colOff>
      <xdr:row>37</xdr:row>
      <xdr:rowOff>133642</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46854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65727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5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53981</xdr:rowOff>
    </xdr:from>
    <xdr:to>
      <xdr:col>116</xdr:col>
      <xdr:colOff>114300</xdr:colOff>
      <xdr:row>37</xdr:row>
      <xdr:rowOff>155581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13358</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1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71069</xdr:rowOff>
    </xdr:from>
    <xdr:to>
      <xdr:col>112</xdr:col>
      <xdr:colOff>38100</xdr:colOff>
      <xdr:row>38</xdr:row>
      <xdr:rowOff>1219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17746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87643</xdr:rowOff>
    </xdr:from>
    <xdr:to>
      <xdr:col>107</xdr:col>
      <xdr:colOff>101600</xdr:colOff>
      <xdr:row>38</xdr:row>
      <xdr:rowOff>17793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34320</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20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82842</xdr:rowOff>
    </xdr:from>
    <xdr:to>
      <xdr:col>102</xdr:col>
      <xdr:colOff>165100</xdr:colOff>
      <xdr:row>38</xdr:row>
      <xdr:rowOff>12992</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29519</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62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74098</xdr:rowOff>
    </xdr:from>
    <xdr:to>
      <xdr:col>98</xdr:col>
      <xdr:colOff>38100</xdr:colOff>
      <xdr:row>38</xdr:row>
      <xdr:rowOff>4248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20775</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19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総務費は人口減少対策のための定住促進事業や光ファイバー等の整備に関する補助金により増加となった。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消防費は防災行政無線デジタル化や消防詰所建設の工事費増により増加となった。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民生費は保育所や認定こども園の整備に関する経費や保育給付費等の増により、依然類似団体平均を大きく上回っている。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公債費については後年の公債費負担軽減のため繰上償還を行った影響によるもの。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今後は民生費等類似団体平均を大幅に超えているものについては、補助事業の見直し等を行い歳出抑制に努める。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財政調整基金は事業の財源不足等により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千円の取崩を行ったが、前年度繰越金の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千円の積立てを行ったことにより年度末残高が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今後も将来を見据えた計画的な財政運営や財政健全化に努める。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全会計とも黒字で推移している。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実質収支額等が標準財政規模に占める割合では、水道事業会計が改良工事の減等に伴う資金剰余額の増により前年度比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ポイントの増、一般会計が生活保護費の減（国費等翌年度精算）等に伴う実質収支額の増により前年度比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ポイントの増、下水道事業特別会計が企業会計化打切決算に伴う資金剰余額の増により前年度比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などインフラ資産を保有している会計においては、今後老朽化等による改修費用が増加していく見込みであり、施設の集約化などによる物件費等支出の抑制や料金収入等の見直しなど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24022704</v>
      </c>
      <c r="BO4" s="431"/>
      <c r="BP4" s="431"/>
      <c r="BQ4" s="431"/>
      <c r="BR4" s="431"/>
      <c r="BS4" s="431"/>
      <c r="BT4" s="431"/>
      <c r="BU4" s="432"/>
      <c r="BV4" s="430">
        <v>22768698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22773131</v>
      </c>
      <c r="BO5" s="468"/>
      <c r="BP5" s="468"/>
      <c r="BQ5" s="468"/>
      <c r="BR5" s="468"/>
      <c r="BS5" s="468"/>
      <c r="BT5" s="468"/>
      <c r="BU5" s="469"/>
      <c r="BV5" s="467">
        <v>21747621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87.7</v>
      </c>
      <c r="CU5" s="465"/>
      <c r="CV5" s="465"/>
      <c r="CW5" s="465"/>
      <c r="CX5" s="465"/>
      <c r="CY5" s="465"/>
      <c r="CZ5" s="465"/>
      <c r="DA5" s="466"/>
      <c r="DB5" s="464">
        <v>84.8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1249573</v>
      </c>
      <c r="BO6" s="468"/>
      <c r="BP6" s="468"/>
      <c r="BQ6" s="468"/>
      <c r="BR6" s="468"/>
      <c r="BS6" s="468"/>
      <c r="BT6" s="468"/>
      <c r="BU6" s="469"/>
      <c r="BV6" s="467">
        <v>1021077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90.7</v>
      </c>
      <c r="CU6" s="505"/>
      <c r="CV6" s="505"/>
      <c r="CW6" s="505"/>
      <c r="CX6" s="505"/>
      <c r="CY6" s="505"/>
      <c r="CZ6" s="505"/>
      <c r="DA6" s="506"/>
      <c r="DB6" s="504">
        <v>89.1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195076</v>
      </c>
      <c r="BO7" s="468"/>
      <c r="BP7" s="468"/>
      <c r="BQ7" s="468"/>
      <c r="BR7" s="468"/>
      <c r="BS7" s="468"/>
      <c r="BT7" s="468"/>
      <c r="BU7" s="469"/>
      <c r="BV7" s="467">
        <v>149293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12373770</v>
      </c>
      <c r="CU7" s="468"/>
      <c r="CV7" s="468"/>
      <c r="CW7" s="468"/>
      <c r="CX7" s="468"/>
      <c r="CY7" s="468"/>
      <c r="CZ7" s="468"/>
      <c r="DA7" s="469"/>
      <c r="DB7" s="467">
        <v>12438608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1054497</v>
      </c>
      <c r="BO8" s="468"/>
      <c r="BP8" s="468"/>
      <c r="BQ8" s="468"/>
      <c r="BR8" s="468"/>
      <c r="BS8" s="468"/>
      <c r="BT8" s="468"/>
      <c r="BU8" s="469"/>
      <c r="BV8" s="467">
        <v>871784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28691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182713</v>
      </c>
      <c r="BO9" s="468"/>
      <c r="BP9" s="468"/>
      <c r="BQ9" s="468"/>
      <c r="BR9" s="468"/>
      <c r="BS9" s="468"/>
      <c r="BT9" s="468"/>
      <c r="BU9" s="469"/>
      <c r="BV9" s="467">
        <v>-10342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19.7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31176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430652</v>
      </c>
      <c r="BO10" s="468"/>
      <c r="BP10" s="468"/>
      <c r="BQ10" s="468"/>
      <c r="BR10" s="468"/>
      <c r="BS10" s="468"/>
      <c r="BT10" s="468"/>
      <c r="BU10" s="469"/>
      <c r="BV10" s="467">
        <v>437355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1000120</v>
      </c>
      <c r="BO11" s="468"/>
      <c r="BP11" s="468"/>
      <c r="BQ11" s="468"/>
      <c r="BR11" s="468"/>
      <c r="BS11" s="468"/>
      <c r="BT11" s="468"/>
      <c r="BU11" s="469"/>
      <c r="BV11" s="467">
        <v>1119017</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27463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503309</v>
      </c>
      <c r="BO12" s="468"/>
      <c r="BP12" s="468"/>
      <c r="BQ12" s="468"/>
      <c r="BR12" s="468"/>
      <c r="BS12" s="468"/>
      <c r="BT12" s="468"/>
      <c r="BU12" s="469"/>
      <c r="BV12" s="467">
        <v>320328</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27013</v>
      </c>
      <c r="S13" s="552"/>
      <c r="T13" s="552"/>
      <c r="U13" s="552"/>
      <c r="V13" s="553"/>
      <c r="W13" s="483" t="s">
        <v>140</v>
      </c>
      <c r="X13" s="484"/>
      <c r="Y13" s="484"/>
      <c r="Z13" s="484"/>
      <c r="AA13" s="484"/>
      <c r="AB13" s="474"/>
      <c r="AC13" s="518">
        <v>2353</v>
      </c>
      <c r="AD13" s="519"/>
      <c r="AE13" s="519"/>
      <c r="AF13" s="519"/>
      <c r="AG13" s="561"/>
      <c r="AH13" s="518">
        <v>2800</v>
      </c>
      <c r="AI13" s="519"/>
      <c r="AJ13" s="519"/>
      <c r="AK13" s="519"/>
      <c r="AL13" s="520"/>
      <c r="AM13" s="496" t="s">
        <v>141</v>
      </c>
      <c r="AN13" s="497"/>
      <c r="AO13" s="497"/>
      <c r="AP13" s="497"/>
      <c r="AQ13" s="497"/>
      <c r="AR13" s="497"/>
      <c r="AS13" s="497"/>
      <c r="AT13" s="498"/>
      <c r="AU13" s="499" t="s">
        <v>121</v>
      </c>
      <c r="AV13" s="500"/>
      <c r="AW13" s="500"/>
      <c r="AX13" s="500"/>
      <c r="AY13" s="501" t="s">
        <v>142</v>
      </c>
      <c r="AZ13" s="502"/>
      <c r="BA13" s="502"/>
      <c r="BB13" s="502"/>
      <c r="BC13" s="502"/>
      <c r="BD13" s="502"/>
      <c r="BE13" s="502"/>
      <c r="BF13" s="502"/>
      <c r="BG13" s="502"/>
      <c r="BH13" s="502"/>
      <c r="BI13" s="502"/>
      <c r="BJ13" s="502"/>
      <c r="BK13" s="502"/>
      <c r="BL13" s="502"/>
      <c r="BM13" s="503"/>
      <c r="BN13" s="467">
        <v>1110176</v>
      </c>
      <c r="BO13" s="468"/>
      <c r="BP13" s="468"/>
      <c r="BQ13" s="468"/>
      <c r="BR13" s="468"/>
      <c r="BS13" s="468"/>
      <c r="BT13" s="468"/>
      <c r="BU13" s="469"/>
      <c r="BV13" s="467">
        <v>1225702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27982</v>
      </c>
      <c r="S14" s="552"/>
      <c r="T14" s="552"/>
      <c r="U14" s="552"/>
      <c r="V14" s="553"/>
      <c r="W14" s="457"/>
      <c r="X14" s="458"/>
      <c r="Y14" s="458"/>
      <c r="Z14" s="458"/>
      <c r="AA14" s="458"/>
      <c r="AB14" s="447"/>
      <c r="AC14" s="554">
        <v>17</v>
      </c>
      <c r="AD14" s="555"/>
      <c r="AE14" s="555"/>
      <c r="AF14" s="555"/>
      <c r="AG14" s="556"/>
      <c r="AH14" s="554">
        <v>18.7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27584</v>
      </c>
      <c r="S15" s="552"/>
      <c r="T15" s="552"/>
      <c r="U15" s="552"/>
      <c r="V15" s="553"/>
      <c r="W15" s="483" t="s">
        <v>147</v>
      </c>
      <c r="X15" s="484"/>
      <c r="Y15" s="484"/>
      <c r="Z15" s="484"/>
      <c r="AA15" s="484"/>
      <c r="AB15" s="474"/>
      <c r="AC15" s="518">
        <v>4157</v>
      </c>
      <c r="AD15" s="519"/>
      <c r="AE15" s="519"/>
      <c r="AF15" s="519"/>
      <c r="AG15" s="561"/>
      <c r="AH15" s="518">
        <v>4319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3187246</v>
      </c>
      <c r="BO15" s="431"/>
      <c r="BP15" s="431"/>
      <c r="BQ15" s="431"/>
      <c r="BR15" s="431"/>
      <c r="BS15" s="431"/>
      <c r="BT15" s="431"/>
      <c r="BU15" s="432"/>
      <c r="BV15" s="430">
        <v>3109581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30</v>
      </c>
      <c r="AD16" s="555"/>
      <c r="AE16" s="555"/>
      <c r="AF16" s="555"/>
      <c r="AG16" s="556"/>
      <c r="AH16" s="554">
        <v>28.9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10860750</v>
      </c>
      <c r="BO16" s="468"/>
      <c r="BP16" s="468"/>
      <c r="BQ16" s="468"/>
      <c r="BR16" s="468"/>
      <c r="BS16" s="468"/>
      <c r="BT16" s="468"/>
      <c r="BU16" s="469"/>
      <c r="BV16" s="467">
        <v>10494452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7340</v>
      </c>
      <c r="AD17" s="519"/>
      <c r="AE17" s="519"/>
      <c r="AF17" s="519"/>
      <c r="AG17" s="561"/>
      <c r="AH17" s="518">
        <v>7820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4012946</v>
      </c>
      <c r="BO17" s="468"/>
      <c r="BP17" s="468"/>
      <c r="BQ17" s="468"/>
      <c r="BR17" s="468"/>
      <c r="BS17" s="468"/>
      <c r="BT17" s="468"/>
      <c r="BU17" s="469"/>
      <c r="BV17" s="467">
        <v>3914695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241.6</v>
      </c>
      <c r="M18" s="583"/>
      <c r="N18" s="583"/>
      <c r="O18" s="583"/>
      <c r="P18" s="583"/>
      <c r="Q18" s="583"/>
      <c r="R18" s="584"/>
      <c r="S18" s="584"/>
      <c r="T18" s="584"/>
      <c r="U18" s="584"/>
      <c r="V18" s="585"/>
      <c r="W18" s="485"/>
      <c r="X18" s="486"/>
      <c r="Y18" s="486"/>
      <c r="Z18" s="486"/>
      <c r="AA18" s="486"/>
      <c r="AB18" s="477"/>
      <c r="AC18" s="586">
        <v>53</v>
      </c>
      <c r="AD18" s="587"/>
      <c r="AE18" s="587"/>
      <c r="AF18" s="587"/>
      <c r="AG18" s="588"/>
      <c r="AH18" s="586">
        <v>52.3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10985041</v>
      </c>
      <c r="BO18" s="468"/>
      <c r="BP18" s="468"/>
      <c r="BQ18" s="468"/>
      <c r="BR18" s="468"/>
      <c r="BS18" s="468"/>
      <c r="BT18" s="468"/>
      <c r="BU18" s="469"/>
      <c r="BV18" s="467">
        <v>10834074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15876726</v>
      </c>
      <c r="BO19" s="468"/>
      <c r="BP19" s="468"/>
      <c r="BQ19" s="468"/>
      <c r="BR19" s="468"/>
      <c r="BS19" s="468"/>
      <c r="BT19" s="468"/>
      <c r="BU19" s="469"/>
      <c r="BV19" s="467">
        <v>15930615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11494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20341163</v>
      </c>
      <c r="BO23" s="468"/>
      <c r="BP23" s="468"/>
      <c r="BQ23" s="468"/>
      <c r="BR23" s="468"/>
      <c r="BS23" s="468"/>
      <c r="BT23" s="468"/>
      <c r="BU23" s="469"/>
      <c r="BV23" s="467">
        <v>20047426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8370</v>
      </c>
      <c r="R24" s="519"/>
      <c r="S24" s="519"/>
      <c r="T24" s="519"/>
      <c r="U24" s="519"/>
      <c r="V24" s="561"/>
      <c r="W24" s="620"/>
      <c r="X24" s="608"/>
      <c r="Y24" s="609"/>
      <c r="Z24" s="517" t="s">
        <v>171</v>
      </c>
      <c r="AA24" s="497"/>
      <c r="AB24" s="497"/>
      <c r="AC24" s="497"/>
      <c r="AD24" s="497"/>
      <c r="AE24" s="497"/>
      <c r="AF24" s="497"/>
      <c r="AG24" s="498"/>
      <c r="AH24" s="518">
        <v>290</v>
      </c>
      <c r="AI24" s="519"/>
      <c r="AJ24" s="519"/>
      <c r="AK24" s="519"/>
      <c r="AL24" s="561"/>
      <c r="AM24" s="518">
        <v>918140</v>
      </c>
      <c r="AN24" s="519"/>
      <c r="AO24" s="519"/>
      <c r="AP24" s="519"/>
      <c r="AQ24" s="519"/>
      <c r="AR24" s="561"/>
      <c r="AS24" s="518">
        <v>3166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11395465</v>
      </c>
      <c r="BO24" s="468"/>
      <c r="BP24" s="468"/>
      <c r="BQ24" s="468"/>
      <c r="BR24" s="468"/>
      <c r="BS24" s="468"/>
      <c r="BT24" s="468"/>
      <c r="BU24" s="469"/>
      <c r="BV24" s="467">
        <v>10436656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6680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175</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4931500</v>
      </c>
      <c r="BO25" s="431"/>
      <c r="BP25" s="431"/>
      <c r="BQ25" s="431"/>
      <c r="BR25" s="431"/>
      <c r="BS25" s="431"/>
      <c r="BT25" s="431"/>
      <c r="BU25" s="432"/>
      <c r="BV25" s="430">
        <v>5577785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6170</v>
      </c>
      <c r="R26" s="519"/>
      <c r="S26" s="519"/>
      <c r="T26" s="519"/>
      <c r="U26" s="519"/>
      <c r="V26" s="561"/>
      <c r="W26" s="620"/>
      <c r="X26" s="608"/>
      <c r="Y26" s="609"/>
      <c r="Z26" s="517" t="s">
        <v>178</v>
      </c>
      <c r="AA26" s="630"/>
      <c r="AB26" s="630"/>
      <c r="AC26" s="630"/>
      <c r="AD26" s="630"/>
      <c r="AE26" s="630"/>
      <c r="AF26" s="630"/>
      <c r="AG26" s="631"/>
      <c r="AH26" s="518">
        <v>8</v>
      </c>
      <c r="AI26" s="519"/>
      <c r="AJ26" s="519"/>
      <c r="AK26" s="519"/>
      <c r="AL26" s="561"/>
      <c r="AM26" s="518">
        <v>26200</v>
      </c>
      <c r="AN26" s="519"/>
      <c r="AO26" s="519"/>
      <c r="AP26" s="519"/>
      <c r="AQ26" s="519"/>
      <c r="AR26" s="561"/>
      <c r="AS26" s="518">
        <v>3275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3890</v>
      </c>
      <c r="R27" s="519"/>
      <c r="S27" s="519"/>
      <c r="T27" s="519"/>
      <c r="U27" s="519"/>
      <c r="V27" s="561"/>
      <c r="W27" s="620"/>
      <c r="X27" s="608"/>
      <c r="Y27" s="609"/>
      <c r="Z27" s="517" t="s">
        <v>181</v>
      </c>
      <c r="AA27" s="497"/>
      <c r="AB27" s="497"/>
      <c r="AC27" s="497"/>
      <c r="AD27" s="497"/>
      <c r="AE27" s="497"/>
      <c r="AF27" s="497"/>
      <c r="AG27" s="498"/>
      <c r="AH27" s="518">
        <v>9</v>
      </c>
      <c r="AI27" s="519"/>
      <c r="AJ27" s="519"/>
      <c r="AK27" s="519"/>
      <c r="AL27" s="561"/>
      <c r="AM27" s="518">
        <v>35522</v>
      </c>
      <c r="AN27" s="519"/>
      <c r="AO27" s="519"/>
      <c r="AP27" s="519"/>
      <c r="AQ27" s="519"/>
      <c r="AR27" s="561"/>
      <c r="AS27" s="518">
        <v>3947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682725</v>
      </c>
      <c r="BO27" s="644"/>
      <c r="BP27" s="644"/>
      <c r="BQ27" s="644"/>
      <c r="BR27" s="644"/>
      <c r="BS27" s="644"/>
      <c r="BT27" s="644"/>
      <c r="BU27" s="645"/>
      <c r="BV27" s="643">
        <v>682410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3290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2992344</v>
      </c>
      <c r="BO28" s="431"/>
      <c r="BP28" s="431"/>
      <c r="BQ28" s="431"/>
      <c r="BR28" s="431"/>
      <c r="BS28" s="431"/>
      <c r="BT28" s="431"/>
      <c r="BU28" s="432"/>
      <c r="BV28" s="430">
        <v>3065001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3100</v>
      </c>
      <c r="R29" s="519"/>
      <c r="S29" s="519"/>
      <c r="T29" s="519"/>
      <c r="U29" s="519"/>
      <c r="V29" s="561"/>
      <c r="W29" s="621"/>
      <c r="X29" s="622"/>
      <c r="Y29" s="623"/>
      <c r="Z29" s="517" t="s">
        <v>187</v>
      </c>
      <c r="AA29" s="497"/>
      <c r="AB29" s="497"/>
      <c r="AC29" s="497"/>
      <c r="AD29" s="497"/>
      <c r="AE29" s="497"/>
      <c r="AF29" s="497"/>
      <c r="AG29" s="498"/>
      <c r="AH29" s="518">
        <v>299</v>
      </c>
      <c r="AI29" s="519"/>
      <c r="AJ29" s="519"/>
      <c r="AK29" s="519"/>
      <c r="AL29" s="561"/>
      <c r="AM29" s="518">
        <v>953662</v>
      </c>
      <c r="AN29" s="519"/>
      <c r="AO29" s="519"/>
      <c r="AP29" s="519"/>
      <c r="AQ29" s="519"/>
      <c r="AR29" s="561"/>
      <c r="AS29" s="518">
        <v>3190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780878</v>
      </c>
      <c r="BO29" s="468"/>
      <c r="BP29" s="468"/>
      <c r="BQ29" s="468"/>
      <c r="BR29" s="468"/>
      <c r="BS29" s="468"/>
      <c r="BT29" s="468"/>
      <c r="BU29" s="469"/>
      <c r="BV29" s="467">
        <v>1180927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11928344</v>
      </c>
      <c r="BO30" s="644"/>
      <c r="BP30" s="644"/>
      <c r="BQ30" s="644"/>
      <c r="BR30" s="644"/>
      <c r="BS30" s="644"/>
      <c r="BT30" s="644"/>
      <c r="BU30" s="645"/>
      <c r="BV30" s="643">
        <v>11825781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199</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長崎県市町村総合事務組合（一般会計）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長崎県林業公社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長崎県市町村総合事務組合（市町村会館管理事業特別会計）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交通船特別会計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長崎県市町村総合事務組合（市町村会館馬町別館管理事業特別会計）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工業団地整備事業特別会計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長崎県市町村総合事務組合（公平委員会事業特別会計）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長崎県市町村総合事務組合（行政不服審査会事業特別会計）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長崎県市町村総合事務組合（交通災害共済事業特別会計）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長崎県後期高齢者医療広域連合（普通会計）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長崎県後期高齢者医療広域連合（後期高齢者医療特別会計）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EzozuZp7M+RrVU6XaVPYjFb82NztP0AMVfp6Y31HprTDxuWZZcJdMp1hKBJf+Pk5LyNuk3/uPb1lS6/C4aAkw==" saltValue="T8CFLxw75sLFvFMtEKz7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557</v>
      </c>
      <c r="D34" s="1248"/>
      <c r="E34" s="1249"/>
      <c r="F34" s="32">
        <v>7.52</v>
      </c>
      <c r="G34" s="33">
        <v>9.2200000000000006</v>
      </c>
      <c r="H34" s="33">
        <v>8.06</v>
      </c>
      <c r="I34" s="33">
        <v>8.3000000000000007</v>
      </c>
      <c r="J34" s="34">
        <v>9.26</v>
      </c>
      <c r="K34" s="22"/>
      <c r="L34" s="22"/>
      <c r="M34" s="22"/>
      <c r="N34" s="22"/>
      <c r="O34" s="22"/>
      <c r="P34" s="22"/>
    </row>
    <row r="35" spans="1:16" ht="39" customHeight="1" x14ac:dyDescent="0.15">
      <c r="A35" s="22"/>
      <c r="B35" s="35"/>
      <c r="C35" s="1242" t="s">
        <v>558</v>
      </c>
      <c r="D35" s="1243"/>
      <c r="E35" s="1244"/>
      <c r="F35" s="36">
        <v>6.54</v>
      </c>
      <c r="G35" s="37">
        <v>6.92</v>
      </c>
      <c r="H35" s="37">
        <v>6.87</v>
      </c>
      <c r="I35" s="37">
        <v>6.92</v>
      </c>
      <c r="J35" s="38">
        <v>8.16</v>
      </c>
      <c r="K35" s="22"/>
      <c r="L35" s="22"/>
      <c r="M35" s="22"/>
      <c r="N35" s="22"/>
      <c r="O35" s="22"/>
      <c r="P35" s="22"/>
    </row>
    <row r="36" spans="1:16" ht="39" customHeight="1" x14ac:dyDescent="0.15">
      <c r="A36" s="22"/>
      <c r="B36" s="35"/>
      <c r="C36" s="1242" t="s">
        <v>559</v>
      </c>
      <c r="D36" s="1243"/>
      <c r="E36" s="1244"/>
      <c r="F36" s="36">
        <v>2.15</v>
      </c>
      <c r="G36" s="37">
        <v>2.34</v>
      </c>
      <c r="H36" s="37">
        <v>2.4300000000000002</v>
      </c>
      <c r="I36" s="37">
        <v>2.46</v>
      </c>
      <c r="J36" s="38">
        <v>2.33</v>
      </c>
      <c r="K36" s="22"/>
      <c r="L36" s="22"/>
      <c r="M36" s="22"/>
      <c r="N36" s="22"/>
      <c r="O36" s="22"/>
      <c r="P36" s="22"/>
    </row>
    <row r="37" spans="1:16" ht="39" customHeight="1" x14ac:dyDescent="0.15">
      <c r="A37" s="22"/>
      <c r="B37" s="35"/>
      <c r="C37" s="1242" t="s">
        <v>560</v>
      </c>
      <c r="D37" s="1243"/>
      <c r="E37" s="1244"/>
      <c r="F37" s="36">
        <v>0.19</v>
      </c>
      <c r="G37" s="37">
        <v>0.36</v>
      </c>
      <c r="H37" s="37">
        <v>0.28999999999999998</v>
      </c>
      <c r="I37" s="37">
        <v>0.28000000000000003</v>
      </c>
      <c r="J37" s="38">
        <v>1.81</v>
      </c>
      <c r="K37" s="22"/>
      <c r="L37" s="22"/>
      <c r="M37" s="22"/>
      <c r="N37" s="22"/>
      <c r="O37" s="22"/>
      <c r="P37" s="22"/>
    </row>
    <row r="38" spans="1:16" ht="39" customHeight="1" x14ac:dyDescent="0.15">
      <c r="A38" s="22"/>
      <c r="B38" s="35"/>
      <c r="C38" s="1242" t="s">
        <v>561</v>
      </c>
      <c r="D38" s="1243"/>
      <c r="E38" s="1244"/>
      <c r="F38" s="36">
        <v>0.84</v>
      </c>
      <c r="G38" s="37">
        <v>1.9</v>
      </c>
      <c r="H38" s="37">
        <v>1.1599999999999999</v>
      </c>
      <c r="I38" s="37">
        <v>1.39</v>
      </c>
      <c r="J38" s="38">
        <v>1.17</v>
      </c>
      <c r="K38" s="22"/>
      <c r="L38" s="22"/>
      <c r="M38" s="22"/>
      <c r="N38" s="22"/>
      <c r="O38" s="22"/>
      <c r="P38" s="22"/>
    </row>
    <row r="39" spans="1:16" ht="39" customHeight="1" x14ac:dyDescent="0.15">
      <c r="A39" s="22"/>
      <c r="B39" s="35"/>
      <c r="C39" s="1242" t="s">
        <v>562</v>
      </c>
      <c r="D39" s="1243"/>
      <c r="E39" s="1244"/>
      <c r="F39" s="36">
        <v>1.33</v>
      </c>
      <c r="G39" s="37">
        <v>0.73</v>
      </c>
      <c r="H39" s="37">
        <v>0.82</v>
      </c>
      <c r="I39" s="37">
        <v>0.77</v>
      </c>
      <c r="J39" s="38">
        <v>0.53</v>
      </c>
      <c r="K39" s="22"/>
      <c r="L39" s="22"/>
      <c r="M39" s="22"/>
      <c r="N39" s="22"/>
      <c r="O39" s="22"/>
      <c r="P39" s="22"/>
    </row>
    <row r="40" spans="1:16" ht="39" customHeight="1" x14ac:dyDescent="0.15">
      <c r="A40" s="22"/>
      <c r="B40" s="35"/>
      <c r="C40" s="1242" t="s">
        <v>563</v>
      </c>
      <c r="D40" s="1243"/>
      <c r="E40" s="1244"/>
      <c r="F40" s="36">
        <v>0.12</v>
      </c>
      <c r="G40" s="37">
        <v>0.13</v>
      </c>
      <c r="H40" s="37">
        <v>7.0000000000000007E-2</v>
      </c>
      <c r="I40" s="37">
        <v>0.06</v>
      </c>
      <c r="J40" s="38">
        <v>0.08</v>
      </c>
      <c r="K40" s="22"/>
      <c r="L40" s="22"/>
      <c r="M40" s="22"/>
      <c r="N40" s="22"/>
      <c r="O40" s="22"/>
      <c r="P40" s="22"/>
    </row>
    <row r="41" spans="1:16" ht="39" customHeight="1" x14ac:dyDescent="0.15">
      <c r="A41" s="22"/>
      <c r="B41" s="35"/>
      <c r="C41" s="1242" t="s">
        <v>564</v>
      </c>
      <c r="D41" s="1243"/>
      <c r="E41" s="1244"/>
      <c r="F41" s="36">
        <v>0.34</v>
      </c>
      <c r="G41" s="37">
        <v>0.4</v>
      </c>
      <c r="H41" s="37">
        <v>0.05</v>
      </c>
      <c r="I41" s="37">
        <v>0</v>
      </c>
      <c r="J41" s="38">
        <v>0.01</v>
      </c>
      <c r="K41" s="22"/>
      <c r="L41" s="22"/>
      <c r="M41" s="22"/>
      <c r="N41" s="22"/>
      <c r="O41" s="22"/>
      <c r="P41" s="22"/>
    </row>
    <row r="42" spans="1:16" ht="39" customHeight="1" x14ac:dyDescent="0.15">
      <c r="A42" s="22"/>
      <c r="B42" s="39"/>
      <c r="C42" s="1242" t="s">
        <v>565</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566</v>
      </c>
      <c r="D43" s="1246"/>
      <c r="E43" s="1247"/>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EX2HAL9cDdxwBGwF7ljUhPDi2EMB/6SjFgPWYkHaFffsNDY8Hjbx4xWspVu+uTMqHP/9tADO6wz8KTNMZXGEA==" saltValue="TfIKEUlOmXydeYM+JFP2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5" zoomScaleNormal="65" zoomScaleSheetLayoutView="55" workbookViewId="0">
      <selection activeCell="K44" sqref="K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2170</v>
      </c>
      <c r="L45" s="60">
        <v>2161</v>
      </c>
      <c r="M45" s="60">
        <v>2220</v>
      </c>
      <c r="N45" s="60">
        <v>2032</v>
      </c>
      <c r="O45" s="61">
        <v>2005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903</v>
      </c>
      <c r="L48" s="64">
        <v>842</v>
      </c>
      <c r="M48" s="64">
        <v>707</v>
      </c>
      <c r="N48" s="64">
        <v>720</v>
      </c>
      <c r="O48" s="65">
        <v>723</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511</v>
      </c>
      <c r="L49" s="64" t="s">
        <v>511</v>
      </c>
      <c r="M49" s="64" t="s">
        <v>511</v>
      </c>
      <c r="N49" s="64" t="s">
        <v>511</v>
      </c>
      <c r="O49" s="65" t="s">
        <v>511</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3124</v>
      </c>
      <c r="L52" s="64">
        <v>3070</v>
      </c>
      <c r="M52" s="64">
        <v>3013</v>
      </c>
      <c r="N52" s="64">
        <v>3013</v>
      </c>
      <c r="O52" s="65">
        <v>3008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-49</v>
      </c>
      <c r="L53" s="69">
        <v>-65</v>
      </c>
      <c r="M53" s="69">
        <v>-86</v>
      </c>
      <c r="N53" s="69">
        <v>-261</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511</v>
      </c>
      <c r="L57" s="84" t="s">
        <v>511</v>
      </c>
      <c r="M57" s="84" t="s">
        <v>511</v>
      </c>
      <c r="N57" s="84" t="s">
        <v>511</v>
      </c>
      <c r="O57" s="85" t="s">
        <v>511</v>
      </c>
    </row>
    <row r="58" spans="1:21" ht="31.5" customHeight="1" thickBot="1" x14ac:dyDescent="0.2">
      <c r="B58" s="1268"/>
      <c r="C58" s="1269"/>
      <c r="D58" s="1273" t="s">
        <v>27</v>
      </c>
      <c r="E58" s="1274"/>
      <c r="F58" s="1274"/>
      <c r="G58" s="1274"/>
      <c r="H58" s="1274"/>
      <c r="I58" s="1274"/>
      <c r="J58" s="1275"/>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5fPXf8biRrxm33llAPB8KRhnwQ5jqABdROz8+szKbaPnI3plf7kvj/IxYmUm4exv6sb6qxidvDXA39VrasXQ==" saltValue="meQiw8e+aQ+Oe05OngSk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21150</v>
      </c>
      <c r="J41" s="104">
        <v>21925</v>
      </c>
      <c r="K41" s="104">
        <v>20049</v>
      </c>
      <c r="L41" s="104">
        <v>19947</v>
      </c>
      <c r="M41" s="105">
        <v>20292</v>
      </c>
    </row>
    <row r="42" spans="2:13" ht="27.75" customHeight="1" x14ac:dyDescent="0.15">
      <c r="B42" s="1278"/>
      <c r="C42" s="1279"/>
      <c r="D42" s="106"/>
      <c r="E42" s="1284" t="s">
        <v>32</v>
      </c>
      <c r="F42" s="1284"/>
      <c r="G42" s="1284"/>
      <c r="H42" s="1285"/>
      <c r="I42" s="107">
        <v>21</v>
      </c>
      <c r="J42" s="108">
        <v>16</v>
      </c>
      <c r="K42" s="108">
        <v>11</v>
      </c>
      <c r="L42" s="108">
        <v>5</v>
      </c>
      <c r="M42" s="109" t="s">
        <v>511</v>
      </c>
    </row>
    <row r="43" spans="2:13" ht="27.75" customHeight="1" x14ac:dyDescent="0.15">
      <c r="B43" s="1278"/>
      <c r="C43" s="1279"/>
      <c r="D43" s="106"/>
      <c r="E43" s="1284" t="s">
        <v>33</v>
      </c>
      <c r="F43" s="1284"/>
      <c r="G43" s="1284"/>
      <c r="H43" s="1285"/>
      <c r="I43" s="107">
        <v>11168</v>
      </c>
      <c r="J43" s="108">
        <v>8576</v>
      </c>
      <c r="K43" s="108">
        <v>6654</v>
      </c>
      <c r="L43" s="108">
        <v>6928</v>
      </c>
      <c r="M43" s="109">
        <v>7793</v>
      </c>
    </row>
    <row r="44" spans="2:13" ht="27.75" customHeight="1" x14ac:dyDescent="0.15">
      <c r="B44" s="1278"/>
      <c r="C44" s="1279"/>
      <c r="D44" s="106"/>
      <c r="E44" s="1284" t="s">
        <v>34</v>
      </c>
      <c r="F44" s="1284"/>
      <c r="G44" s="1284"/>
      <c r="H44" s="1285"/>
      <c r="I44" s="107" t="s">
        <v>511</v>
      </c>
      <c r="J44" s="108" t="s">
        <v>511</v>
      </c>
      <c r="K44" s="108" t="s">
        <v>511</v>
      </c>
      <c r="L44" s="108" t="s">
        <v>511</v>
      </c>
      <c r="M44" s="109" t="s">
        <v>511</v>
      </c>
    </row>
    <row r="45" spans="2:13" ht="27.75" customHeight="1" x14ac:dyDescent="0.15">
      <c r="B45" s="1278"/>
      <c r="C45" s="1279"/>
      <c r="D45" s="106"/>
      <c r="E45" s="1284" t="s">
        <v>35</v>
      </c>
      <c r="F45" s="1284"/>
      <c r="G45" s="1284"/>
      <c r="H45" s="1285"/>
      <c r="I45" s="107">
        <v>3382</v>
      </c>
      <c r="J45" s="108">
        <v>3415</v>
      </c>
      <c r="K45" s="108">
        <v>3522</v>
      </c>
      <c r="L45" s="108">
        <v>3434</v>
      </c>
      <c r="M45" s="109">
        <v>3485</v>
      </c>
    </row>
    <row r="46" spans="2:13" ht="27.75" customHeight="1" x14ac:dyDescent="0.15">
      <c r="B46" s="1278"/>
      <c r="C46" s="1279"/>
      <c r="D46" s="110"/>
      <c r="E46" s="1284" t="s">
        <v>36</v>
      </c>
      <c r="F46" s="1284"/>
      <c r="G46" s="1284"/>
      <c r="H46" s="1285"/>
      <c r="I46" s="107">
        <v>19</v>
      </c>
      <c r="J46" s="108">
        <v>18</v>
      </c>
      <c r="K46" s="108">
        <v>16</v>
      </c>
      <c r="L46" s="108">
        <v>15</v>
      </c>
      <c r="M46" s="109">
        <v>14</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12418</v>
      </c>
      <c r="J50" s="108">
        <v>15080</v>
      </c>
      <c r="K50" s="108">
        <v>13475</v>
      </c>
      <c r="L50" s="108">
        <v>13714</v>
      </c>
      <c r="M50" s="109">
        <v>13454</v>
      </c>
    </row>
    <row r="51" spans="2:13" ht="27.75" customHeight="1" x14ac:dyDescent="0.15">
      <c r="B51" s="1278"/>
      <c r="C51" s="1279"/>
      <c r="D51" s="106"/>
      <c r="E51" s="1284" t="s">
        <v>42</v>
      </c>
      <c r="F51" s="1284"/>
      <c r="G51" s="1284"/>
      <c r="H51" s="1285"/>
      <c r="I51" s="107">
        <v>1013</v>
      </c>
      <c r="J51" s="108">
        <v>1007</v>
      </c>
      <c r="K51" s="108">
        <v>939</v>
      </c>
      <c r="L51" s="108">
        <v>894</v>
      </c>
      <c r="M51" s="109">
        <v>882</v>
      </c>
    </row>
    <row r="52" spans="2:13" ht="27.75" customHeight="1" x14ac:dyDescent="0.15">
      <c r="B52" s="1280"/>
      <c r="C52" s="1281"/>
      <c r="D52" s="106"/>
      <c r="E52" s="1284" t="s">
        <v>43</v>
      </c>
      <c r="F52" s="1284"/>
      <c r="G52" s="1284"/>
      <c r="H52" s="1285"/>
      <c r="I52" s="107">
        <v>26854</v>
      </c>
      <c r="J52" s="108">
        <v>26582</v>
      </c>
      <c r="K52" s="108">
        <v>25678</v>
      </c>
      <c r="L52" s="108">
        <v>25052</v>
      </c>
      <c r="M52" s="109">
        <v>24724</v>
      </c>
    </row>
    <row r="53" spans="2:13" ht="27.75" customHeight="1" thickBot="1" x14ac:dyDescent="0.2">
      <c r="B53" s="1291" t="s">
        <v>44</v>
      </c>
      <c r="C53" s="1292"/>
      <c r="D53" s="113"/>
      <c r="E53" s="1293" t="s">
        <v>45</v>
      </c>
      <c r="F53" s="1293"/>
      <c r="G53" s="1293"/>
      <c r="H53" s="1294"/>
      <c r="I53" s="114">
        <v>-4546</v>
      </c>
      <c r="J53" s="115">
        <v>-8720</v>
      </c>
      <c r="K53" s="115">
        <v>-9840</v>
      </c>
      <c r="L53" s="115">
        <v>-9331</v>
      </c>
      <c r="M53" s="116">
        <v>-7478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LpynRIcgg0JvRO9ZBVxT9SDwao0g9g7ojSZrUiOCLrqtQ9q4Ev8fCPhb4/0TFeueuoLknW+6Z0hwm42KL0rWw==" saltValue="vBaBc45M07Ru9zBUeaHI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F55" sqref="F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2948</v>
      </c>
      <c r="G55" s="128">
        <v>3065</v>
      </c>
      <c r="H55" s="129">
        <v>2992</v>
      </c>
    </row>
    <row r="56" spans="2:8" ht="52.5" customHeight="1" x14ac:dyDescent="0.15">
      <c r="B56" s="130"/>
      <c r="C56" s="1305" t="s">
        <v>49</v>
      </c>
      <c r="D56" s="1305"/>
      <c r="E56" s="1306"/>
      <c r="F56" s="131">
        <v>1073</v>
      </c>
      <c r="G56" s="131">
        <v>1181</v>
      </c>
      <c r="H56" s="132">
        <v>781</v>
      </c>
    </row>
    <row r="57" spans="2:8" ht="53.25" customHeight="1" x14ac:dyDescent="0.15">
      <c r="B57" s="130"/>
      <c r="C57" s="1307" t="s">
        <v>50</v>
      </c>
      <c r="D57" s="1307"/>
      <c r="E57" s="1308"/>
      <c r="F57" s="133">
        <v>11896</v>
      </c>
      <c r="G57" s="133">
        <v>11826</v>
      </c>
      <c r="H57" s="134">
        <v>11928</v>
      </c>
    </row>
    <row r="58" spans="2:8" ht="45.75" customHeight="1" x14ac:dyDescent="0.15">
      <c r="B58" s="135"/>
      <c r="C58" s="1295" t="s">
        <v>582</v>
      </c>
      <c r="D58" s="1296"/>
      <c r="E58" s="1297"/>
      <c r="F58" s="136">
        <v>5036</v>
      </c>
      <c r="G58" s="136">
        <v>5045</v>
      </c>
      <c r="H58" s="137">
        <v>5053</v>
      </c>
    </row>
    <row r="59" spans="2:8" ht="45.75" customHeight="1" x14ac:dyDescent="0.15">
      <c r="B59" s="135"/>
      <c r="C59" s="1295" t="s">
        <v>583</v>
      </c>
      <c r="D59" s="1296"/>
      <c r="E59" s="1297"/>
      <c r="F59" s="136">
        <v>2875</v>
      </c>
      <c r="G59" s="136">
        <v>2865</v>
      </c>
      <c r="H59" s="137">
        <v>2890</v>
      </c>
    </row>
    <row r="60" spans="2:8" ht="45.75" customHeight="1" x14ac:dyDescent="0.15">
      <c r="B60" s="135"/>
      <c r="C60" s="1295" t="s">
        <v>584</v>
      </c>
      <c r="D60" s="1296"/>
      <c r="E60" s="1297"/>
      <c r="F60" s="136">
        <v>2037</v>
      </c>
      <c r="G60" s="136">
        <v>2032</v>
      </c>
      <c r="H60" s="137">
        <v>2027</v>
      </c>
    </row>
    <row r="61" spans="2:8" ht="45.75" customHeight="1" x14ac:dyDescent="0.15">
      <c r="B61" s="135"/>
      <c r="C61" s="1295" t="s">
        <v>585</v>
      </c>
      <c r="D61" s="1296"/>
      <c r="E61" s="1297"/>
      <c r="F61" s="136">
        <v>503</v>
      </c>
      <c r="G61" s="136">
        <v>505</v>
      </c>
      <c r="H61" s="137">
        <v>507</v>
      </c>
    </row>
    <row r="62" spans="2:8" ht="45.75" customHeight="1" thickBot="1" x14ac:dyDescent="0.2">
      <c r="B62" s="138"/>
      <c r="C62" s="1298" t="s">
        <v>586</v>
      </c>
      <c r="D62" s="1299"/>
      <c r="E62" s="1300"/>
      <c r="F62" s="139">
        <v>479</v>
      </c>
      <c r="G62" s="139">
        <v>448</v>
      </c>
      <c r="H62" s="140">
        <v>433</v>
      </c>
    </row>
    <row r="63" spans="2:8" ht="52.5" customHeight="1" thickBot="1" x14ac:dyDescent="0.2">
      <c r="B63" s="141"/>
      <c r="C63" s="1301" t="s">
        <v>51</v>
      </c>
      <c r="D63" s="1301"/>
      <c r="E63" s="1302"/>
      <c r="F63" s="142">
        <v>15917</v>
      </c>
      <c r="G63" s="142">
        <v>16072</v>
      </c>
      <c r="H63" s="143">
        <v>15702</v>
      </c>
    </row>
    <row r="64" spans="2:8" ht="15" customHeight="1" x14ac:dyDescent="0.15"/>
  </sheetData>
  <sheetProtection algorithmName="SHA-512" hashValue="q/dQOOgoILZXEMyok9iYvim9DyIpVHzF9Crt/iWVbn4I+5pkOSgSNebP2/uwop6IR3oOMHpJC6lsYK7bYWWycg==" saltValue="AmvKbLokvhU1g+AkaDhS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16" zoomScale="80" zoomScaleNormal="80" zoomScaleSheetLayoutView="55" workbookViewId="0">
      <selection activeCell="A16" sqref="A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593</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51.2</v>
      </c>
      <c r="BY53" s="1309"/>
      <c r="BZ53" s="1309"/>
      <c r="CA53" s="1309"/>
      <c r="CB53" s="1309"/>
      <c r="CC53" s="1309"/>
      <c r="CD53" s="1309"/>
      <c r="CE53" s="1309"/>
      <c r="CF53" s="1309">
        <v>53.1</v>
      </c>
      <c r="CG53" s="1309"/>
      <c r="CH53" s="1309"/>
      <c r="CI53" s="1309"/>
      <c r="CJ53" s="1309"/>
      <c r="CK53" s="1309"/>
      <c r="CL53" s="1309"/>
      <c r="CM53" s="1309"/>
      <c r="CN53" s="1309">
        <v>54.9</v>
      </c>
      <c r="CO53" s="1309"/>
      <c r="CP53" s="1309"/>
      <c r="CQ53" s="1309"/>
      <c r="CR53" s="1309"/>
      <c r="CS53" s="1309"/>
      <c r="CT53" s="1309"/>
      <c r="CU53" s="1309"/>
      <c r="CV53" s="1309">
        <v>56.5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596</v>
      </c>
      <c r="AO55" s="1314"/>
      <c r="AP55" s="1314"/>
      <c r="AQ55" s="1314"/>
      <c r="AR55" s="1314"/>
      <c r="AS55" s="1314"/>
      <c r="AT55" s="1314"/>
      <c r="AU55" s="1314"/>
      <c r="AV55" s="1314"/>
      <c r="AW55" s="1314"/>
      <c r="AX55" s="1314"/>
      <c r="AY55" s="1314"/>
      <c r="AZ55" s="1314"/>
      <c r="BA55" s="1314"/>
      <c r="BB55" s="1312" t="s">
        <v>594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593</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09">
        <v>1.4</v>
      </c>
      <c r="BQ75" s="1309"/>
      <c r="BR75" s="1309"/>
      <c r="BS75" s="1309"/>
      <c r="BT75" s="1309"/>
      <c r="BU75" s="1309"/>
      <c r="BV75" s="1309"/>
      <c r="BW75" s="1309"/>
      <c r="BX75" s="1309">
        <v>0</v>
      </c>
      <c r="BY75" s="1309"/>
      <c r="BZ75" s="1309"/>
      <c r="CA75" s="1309"/>
      <c r="CB75" s="1309"/>
      <c r="CC75" s="1309"/>
      <c r="CD75" s="1309"/>
      <c r="CE75" s="1309"/>
      <c r="CF75" s="1309">
        <v>-0.6</v>
      </c>
      <c r="CG75" s="1309"/>
      <c r="CH75" s="1309"/>
      <c r="CI75" s="1309"/>
      <c r="CJ75" s="1309"/>
      <c r="CK75" s="1309"/>
      <c r="CL75" s="1309"/>
      <c r="CM75" s="1309"/>
      <c r="CN75" s="1309">
        <v>-1.4</v>
      </c>
      <c r="CO75" s="1309"/>
      <c r="CP75" s="1309"/>
      <c r="CQ75" s="1309"/>
      <c r="CR75" s="1309"/>
      <c r="CS75" s="1309"/>
      <c r="CT75" s="1309"/>
      <c r="CU75" s="1309"/>
      <c r="CV75" s="1309">
        <v>-2.1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596</v>
      </c>
      <c r="AO77" s="1314"/>
      <c r="AP77" s="1314"/>
      <c r="AQ77" s="1314"/>
      <c r="AR77" s="1314"/>
      <c r="AS77" s="1314"/>
      <c r="AT77" s="1314"/>
      <c r="AU77" s="1314"/>
      <c r="AV77" s="1314"/>
      <c r="AW77" s="1314"/>
      <c r="AX77" s="1314"/>
      <c r="AY77" s="1314"/>
      <c r="AZ77" s="1314"/>
      <c r="BA77" s="1314"/>
      <c r="BB77" s="1312" t="s">
        <v>594</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599</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d/2Hi5usFr8Tz1RaqrNLtAiCdtNRo085xq4ZDTYnDRlOZ0xUcwDaM0y4bnXl8DIIqxTk1R94QGYCfhBpGOSTA==" saltValue="GzFByULr6q0QsEP1zES/7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iE/AulBAOmsW2/hMZ0dQZhTq09W61ZqdiQsLkDEoDpslZ7ddLmsaNGEjXPgv7B4iTf3hY/yEVXjXVpRYWZ9vYQ==" saltValue="LhT4l1ISBX20AUELL0G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gAvfdwy5U0ay+hWmmzaQa66ldntAagU/JtjZlsKcauawxFdsVCF2zGZGBN09yfMAv/gaQP3v+sXC0iLb3emzyA==" saltValue="YcuBZQOfTQVMqAlv7wCa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102102</v>
      </c>
      <c r="E3" s="162"/>
      <c r="F3" s="163">
        <v>87974</v>
      </c>
      <c r="G3" s="164"/>
      <c r="H3" s="165"/>
    </row>
    <row r="4" spans="1:8" x14ac:dyDescent="0.15">
      <c r="A4" s="166"/>
      <c r="B4" s="167"/>
      <c r="C4" s="168"/>
      <c r="D4" s="169">
        <v>58744</v>
      </c>
      <c r="E4" s="170"/>
      <c r="F4" s="171">
        <v>48183</v>
      </c>
      <c r="G4" s="172"/>
      <c r="H4" s="173"/>
    </row>
    <row r="5" spans="1:8" x14ac:dyDescent="0.15">
      <c r="A5" s="154" t="s">
        <v>544</v>
      </c>
      <c r="B5" s="159"/>
      <c r="C5" s="160"/>
      <c r="D5" s="161">
        <v>116381</v>
      </c>
      <c r="E5" s="162"/>
      <c r="F5" s="163">
        <v>78864</v>
      </c>
      <c r="G5" s="164"/>
      <c r="H5" s="165"/>
    </row>
    <row r="6" spans="1:8" x14ac:dyDescent="0.15">
      <c r="A6" s="166"/>
      <c r="B6" s="167"/>
      <c r="C6" s="168"/>
      <c r="D6" s="169">
        <v>73043</v>
      </c>
      <c r="E6" s="170"/>
      <c r="F6" s="171">
        <v>46136</v>
      </c>
      <c r="G6" s="172"/>
      <c r="H6" s="173"/>
    </row>
    <row r="7" spans="1:8" x14ac:dyDescent="0.15">
      <c r="A7" s="154" t="s">
        <v>545</v>
      </c>
      <c r="B7" s="159"/>
      <c r="C7" s="160"/>
      <c r="D7" s="161">
        <v>123827</v>
      </c>
      <c r="E7" s="162"/>
      <c r="F7" s="163">
        <v>85042</v>
      </c>
      <c r="G7" s="164"/>
      <c r="H7" s="165"/>
    </row>
    <row r="8" spans="1:8" x14ac:dyDescent="0.15">
      <c r="A8" s="166"/>
      <c r="B8" s="167"/>
      <c r="C8" s="168"/>
      <c r="D8" s="169">
        <v>83760</v>
      </c>
      <c r="E8" s="170"/>
      <c r="F8" s="171">
        <v>50806</v>
      </c>
      <c r="G8" s="172"/>
      <c r="H8" s="173"/>
    </row>
    <row r="9" spans="1:8" x14ac:dyDescent="0.15">
      <c r="A9" s="154" t="s">
        <v>546</v>
      </c>
      <c r="B9" s="159"/>
      <c r="C9" s="160"/>
      <c r="D9" s="161">
        <v>99143</v>
      </c>
      <c r="E9" s="162"/>
      <c r="F9" s="163">
        <v>83774</v>
      </c>
      <c r="G9" s="164"/>
      <c r="H9" s="165"/>
    </row>
    <row r="10" spans="1:8" x14ac:dyDescent="0.15">
      <c r="A10" s="166"/>
      <c r="B10" s="167"/>
      <c r="C10" s="168"/>
      <c r="D10" s="169">
        <v>71140</v>
      </c>
      <c r="E10" s="170"/>
      <c r="F10" s="171">
        <v>52179</v>
      </c>
      <c r="G10" s="172"/>
      <c r="H10" s="173"/>
    </row>
    <row r="11" spans="1:8" x14ac:dyDescent="0.15">
      <c r="A11" s="154" t="s">
        <v>547</v>
      </c>
      <c r="B11" s="159"/>
      <c r="C11" s="160"/>
      <c r="D11" s="161">
        <v>134971</v>
      </c>
      <c r="E11" s="162"/>
      <c r="F11" s="163">
        <v>132981</v>
      </c>
      <c r="G11" s="164"/>
      <c r="H11" s="165"/>
    </row>
    <row r="12" spans="1:8" x14ac:dyDescent="0.15">
      <c r="A12" s="166"/>
      <c r="B12" s="167"/>
      <c r="C12" s="174"/>
      <c r="D12" s="169">
        <v>88562</v>
      </c>
      <c r="E12" s="170"/>
      <c r="F12" s="171">
        <v>56973</v>
      </c>
      <c r="G12" s="172"/>
      <c r="H12" s="173"/>
    </row>
    <row r="13" spans="1:8" x14ac:dyDescent="0.15">
      <c r="A13" s="154"/>
      <c r="B13" s="159"/>
      <c r="C13" s="175"/>
      <c r="D13" s="176">
        <v>115285</v>
      </c>
      <c r="E13" s="177"/>
      <c r="F13" s="178">
        <v>93727</v>
      </c>
      <c r="G13" s="179"/>
      <c r="H13" s="165"/>
    </row>
    <row r="14" spans="1:8" x14ac:dyDescent="0.15">
      <c r="A14" s="166"/>
      <c r="B14" s="167"/>
      <c r="C14" s="168"/>
      <c r="D14" s="169">
        <v>75050</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6.58</v>
      </c>
      <c r="C19" s="180">
        <f>ROUND(VALUE(SUBSTITUTE(実質収支比率等に係る経年分析!G$48,"▲","-")),2)</f>
        <v>7</v>
      </c>
      <c r="D19" s="180">
        <f>ROUND(VALUE(SUBSTITUTE(実質収支比率等に係る経年分析!H$48,"▲","-")),2)</f>
        <v>6.93</v>
      </c>
      <c r="E19" s="180">
        <f>ROUND(VALUE(SUBSTITUTE(実質収支比率等に係る経年分析!I$48,"▲","-")),2)</f>
        <v>7.01</v>
      </c>
      <c r="F19" s="180">
        <f>ROUND(VALUE(SUBSTITUTE(実質収支比率等に係る経年分析!J$48,"▲","-")),2)</f>
        <v>8.52</v>
      </c>
    </row>
    <row r="20" spans="1:11" x14ac:dyDescent="0.15">
      <c r="A20" s="180" t="s">
        <v>55</v>
      </c>
      <c r="B20" s="180">
        <f>ROUND(VALUE(SUBSTITUTE(実質収支比率等に係る経年分析!F$47,"▲","-")),2)</f>
        <v>16.989999999999998</v>
      </c>
      <c r="C20" s="180">
        <f>ROUND(VALUE(SUBSTITUTE(実質収支比率等に係る経年分析!G$47,"▲","-")),2)</f>
        <v>29.61</v>
      </c>
      <c r="D20" s="180">
        <f>ROUND(VALUE(SUBSTITUTE(実質収支比率等に係る経年分析!H$47,"▲","-")),2)</f>
        <v>23.17</v>
      </c>
      <c r="E20" s="180">
        <f>ROUND(VALUE(SUBSTITUTE(実質収支比率等に係る経年分析!I$47,"▲","-")),2)</f>
        <v>24.64</v>
      </c>
      <c r="F20" s="180">
        <f>ROUND(VALUE(SUBSTITUTE(実質収支比率等に係る経年分析!J$47,"▲","-")),2)</f>
        <v>24.18</v>
      </c>
    </row>
    <row r="21" spans="1:11" x14ac:dyDescent="0.15">
      <c r="A21" s="180" t="s">
        <v>56</v>
      </c>
      <c r="B21" s="180">
        <f>IF(ISNUMBER(VALUE(SUBSTITUTE(実質収支比率等に係る経年分析!F$49,"▲","-"))),ROUND(VALUE(SUBSTITUTE(実質収支比率等に係る経年分析!F$49,"▲","-")),2),NA())</f>
        <v>6.24</v>
      </c>
      <c r="C21" s="180">
        <f>IF(ISNUMBER(VALUE(SUBSTITUTE(実質収支比率等に係る経年分析!G$49,"▲","-"))),ROUND(VALUE(SUBSTITUTE(実質収支比率等に係る経年分析!G$49,"▲","-")),2),NA())</f>
        <v>12.11</v>
      </c>
      <c r="D21" s="180">
        <f>IF(ISNUMBER(VALUE(SUBSTITUTE(実質収支比率等に係る経年分析!H$49,"▲","-"))),ROUND(VALUE(SUBSTITUTE(実質収支比率等に係る経年分析!H$49,"▲","-")),2),NA())</f>
        <v>10.18</v>
      </c>
      <c r="E21" s="180">
        <f>IF(ISNUMBER(VALUE(SUBSTITUTE(実質収支比率等に係る経年分析!I$49,"▲","-"))),ROUND(VALUE(SUBSTITUTE(実質収支比率等に係る経年分析!I$49,"▲","-")),2),NA())</f>
        <v>9.85</v>
      </c>
      <c r="F21" s="180">
        <f>IF(ISNUMBER(VALUE(SUBSTITUTE(実質収支比率等に係る経年分析!J$49,"▲","-"))),ROUND(VALUE(SUBSTITUTE(実質収支比率等に係る経年分析!J$49,"▲","-")),2),NA())</f>
        <v>8.9700000000000006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交通船特別会計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1.1599999999999999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2.4300000000000002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8.3000000000000007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3124</v>
      </c>
      <c r="E42" s="182"/>
      <c r="F42" s="182"/>
      <c r="G42" s="182">
        <f>'実質公債費比率（分子）の構造'!L$52</f>
        <v>3070</v>
      </c>
      <c r="H42" s="182"/>
      <c r="I42" s="182"/>
      <c r="J42" s="182">
        <f>'実質公債費比率（分子）の構造'!M$52</f>
        <v>3013</v>
      </c>
      <c r="K42" s="182"/>
      <c r="L42" s="182"/>
      <c r="M42" s="182">
        <f>'実質公債費比率（分子）の構造'!N$52</f>
        <v>3013</v>
      </c>
      <c r="N42" s="182"/>
      <c r="O42" s="182"/>
      <c r="P42" s="182">
        <f>'実質公債費比率（分子）の構造'!O$52</f>
        <v>3008</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903</v>
      </c>
      <c r="C46" s="182"/>
      <c r="D46" s="182"/>
      <c r="E46" s="182">
        <f>'実質公債費比率（分子）の構造'!L$48</f>
        <v>842</v>
      </c>
      <c r="F46" s="182"/>
      <c r="G46" s="182"/>
      <c r="H46" s="182">
        <f>'実質公債費比率（分子）の構造'!M$48</f>
        <v>707</v>
      </c>
      <c r="I46" s="182"/>
      <c r="J46" s="182"/>
      <c r="K46" s="182">
        <f>'実質公債費比率（分子）の構造'!N$48</f>
        <v>720</v>
      </c>
      <c r="L46" s="182"/>
      <c r="M46" s="182"/>
      <c r="N46" s="182">
        <f>'実質公債費比率（分子）の構造'!O$48</f>
        <v>723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2170</v>
      </c>
      <c r="C49" s="182"/>
      <c r="D49" s="182"/>
      <c r="E49" s="182">
        <f>'実質公債費比率（分子）の構造'!L$45</f>
        <v>2161</v>
      </c>
      <c r="F49" s="182"/>
      <c r="G49" s="182"/>
      <c r="H49" s="182">
        <f>'実質公債費比率（分子）の構造'!M$45</f>
        <v>2220</v>
      </c>
      <c r="I49" s="182"/>
      <c r="J49" s="182"/>
      <c r="K49" s="182">
        <f>'実質公債費比率（分子）の構造'!N$45</f>
        <v>2032</v>
      </c>
      <c r="L49" s="182"/>
      <c r="M49" s="182"/>
      <c r="N49" s="182">
        <f>'実質公債費比率（分子）の構造'!O$45</f>
        <v>2005</v>
      </c>
      <c r="O49" s="182"/>
      <c r="P49" s="182"/>
    </row>
    <row r="50" spans="1:16" x14ac:dyDescent="0.15">
      <c r="A50" s="182" t="s">
        <v>71</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-86</v>
      </c>
      <c r="J50" s="182" t="e">
        <f>NA()</f>
        <v>#N/A</v>
      </c>
      <c r="K50" s="182" t="e">
        <f>NA()</f>
        <v>#N/A</v>
      </c>
      <c r="L50" s="182">
        <f>IF(ISNUMBER('実質公債費比率（分子）の構造'!N$53),'実質公債費比率（分子）の構造'!N$53,NA())</f>
        <v>-261</v>
      </c>
      <c r="M50" s="182" t="e">
        <f>NA()</f>
        <v>#N/A</v>
      </c>
      <c r="N50" s="182" t="e">
        <f>NA()</f>
        <v>#N/A</v>
      </c>
      <c r="O50" s="182">
        <f>IF(ISNUMBER('実質公債費比率（分子）の構造'!O$53),'実質公債費比率（分子）の構造'!O$53,NA())</f>
        <v>-280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26854</v>
      </c>
      <c r="E56" s="181"/>
      <c r="F56" s="181"/>
      <c r="G56" s="181">
        <f>'将来負担比率（分子）の構造'!J$52</f>
        <v>26582</v>
      </c>
      <c r="H56" s="181"/>
      <c r="I56" s="181"/>
      <c r="J56" s="181">
        <f>'将来負担比率（分子）の構造'!K$52</f>
        <v>25678</v>
      </c>
      <c r="K56" s="181"/>
      <c r="L56" s="181"/>
      <c r="M56" s="181">
        <f>'将来負担比率（分子）の構造'!L$52</f>
        <v>25052</v>
      </c>
      <c r="N56" s="181"/>
      <c r="O56" s="181"/>
      <c r="P56" s="181">
        <f>'将来負担比率（分子）の構造'!M$52</f>
        <v>24724</v>
      </c>
    </row>
    <row r="57" spans="1:16" x14ac:dyDescent="0.15">
      <c r="A57" s="181" t="s">
        <v>42</v>
      </c>
      <c r="B57" s="181"/>
      <c r="C57" s="181"/>
      <c r="D57" s="181">
        <f>'将来負担比率（分子）の構造'!I$51</f>
        <v>1013</v>
      </c>
      <c r="E57" s="181"/>
      <c r="F57" s="181"/>
      <c r="G57" s="181">
        <f>'将来負担比率（分子）の構造'!J$51</f>
        <v>1007</v>
      </c>
      <c r="H57" s="181"/>
      <c r="I57" s="181"/>
      <c r="J57" s="181">
        <f>'将来負担比率（分子）の構造'!K$51</f>
        <v>939</v>
      </c>
      <c r="K57" s="181"/>
      <c r="L57" s="181"/>
      <c r="M57" s="181">
        <f>'将来負担比率（分子）の構造'!L$51</f>
        <v>894</v>
      </c>
      <c r="N57" s="181"/>
      <c r="O57" s="181"/>
      <c r="P57" s="181">
        <f>'将来負担比率（分子）の構造'!M$51</f>
        <v>882</v>
      </c>
    </row>
    <row r="58" spans="1:16" x14ac:dyDescent="0.15">
      <c r="A58" s="181" t="s">
        <v>41</v>
      </c>
      <c r="B58" s="181"/>
      <c r="C58" s="181"/>
      <c r="D58" s="181">
        <f>'将来負担比率（分子）の構造'!I$50</f>
        <v>12418</v>
      </c>
      <c r="E58" s="181"/>
      <c r="F58" s="181"/>
      <c r="G58" s="181">
        <f>'将来負担比率（分子）の構造'!J$50</f>
        <v>15080</v>
      </c>
      <c r="H58" s="181"/>
      <c r="I58" s="181"/>
      <c r="J58" s="181">
        <f>'将来負担比率（分子）の構造'!K$50</f>
        <v>13475</v>
      </c>
      <c r="K58" s="181"/>
      <c r="L58" s="181"/>
      <c r="M58" s="181">
        <f>'将来負担比率（分子）の構造'!L$50</f>
        <v>13714</v>
      </c>
      <c r="N58" s="181"/>
      <c r="O58" s="181"/>
      <c r="P58" s="181">
        <f>'将来負担比率（分子）の構造'!M$50</f>
        <v>13454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19</v>
      </c>
      <c r="C61" s="181"/>
      <c r="D61" s="181"/>
      <c r="E61" s="181">
        <f>'将来負担比率（分子）の構造'!J$46</f>
        <v>18</v>
      </c>
      <c r="F61" s="181"/>
      <c r="G61" s="181"/>
      <c r="H61" s="181">
        <f>'将来負担比率（分子）の構造'!K$46</f>
        <v>16</v>
      </c>
      <c r="I61" s="181"/>
      <c r="J61" s="181"/>
      <c r="K61" s="181">
        <f>'将来負担比率（分子）の構造'!L$46</f>
        <v>15</v>
      </c>
      <c r="L61" s="181"/>
      <c r="M61" s="181"/>
      <c r="N61" s="181">
        <f>'将来負担比率（分子）の構造'!M$46</f>
        <v>14</v>
      </c>
      <c r="O61" s="181"/>
      <c r="P61" s="181"/>
    </row>
    <row r="62" spans="1:16" x14ac:dyDescent="0.15">
      <c r="A62" s="181" t="s">
        <v>35</v>
      </c>
      <c r="B62" s="181">
        <f>'将来負担比率（分子）の構造'!I$45</f>
        <v>3382</v>
      </c>
      <c r="C62" s="181"/>
      <c r="D62" s="181"/>
      <c r="E62" s="181">
        <f>'将来負担比率（分子）の構造'!J$45</f>
        <v>3415</v>
      </c>
      <c r="F62" s="181"/>
      <c r="G62" s="181"/>
      <c r="H62" s="181">
        <f>'将来負担比率（分子）の構造'!K$45</f>
        <v>3522</v>
      </c>
      <c r="I62" s="181"/>
      <c r="J62" s="181"/>
      <c r="K62" s="181">
        <f>'将来負担比率（分子）の構造'!L$45</f>
        <v>3434</v>
      </c>
      <c r="L62" s="181"/>
      <c r="M62" s="181"/>
      <c r="N62" s="181">
        <f>'将来負担比率（分子）の構造'!M$45</f>
        <v>3485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11168</v>
      </c>
      <c r="C64" s="181"/>
      <c r="D64" s="181"/>
      <c r="E64" s="181">
        <f>'将来負担比率（分子）の構造'!J$43</f>
        <v>8576</v>
      </c>
      <c r="F64" s="181"/>
      <c r="G64" s="181"/>
      <c r="H64" s="181">
        <f>'将来負担比率（分子）の構造'!K$43</f>
        <v>6654</v>
      </c>
      <c r="I64" s="181"/>
      <c r="J64" s="181"/>
      <c r="K64" s="181">
        <f>'将来負担比率（分子）の構造'!L$43</f>
        <v>6928</v>
      </c>
      <c r="L64" s="181"/>
      <c r="M64" s="181"/>
      <c r="N64" s="181">
        <f>'将来負担比率（分子）の構造'!M$43</f>
        <v>7793</v>
      </c>
      <c r="O64" s="181"/>
      <c r="P64" s="181"/>
    </row>
    <row r="65" spans="1:16" x14ac:dyDescent="0.15">
      <c r="A65" s="181" t="s">
        <v>32</v>
      </c>
      <c r="B65" s="181">
        <f>'将来負担比率（分子）の構造'!I$42</f>
        <v>21</v>
      </c>
      <c r="C65" s="181"/>
      <c r="D65" s="181"/>
      <c r="E65" s="181">
        <f>'将来負担比率（分子）の構造'!J$42</f>
        <v>16</v>
      </c>
      <c r="F65" s="181"/>
      <c r="G65" s="181"/>
      <c r="H65" s="181">
        <f>'将来負担比率（分子）の構造'!K$42</f>
        <v>11</v>
      </c>
      <c r="I65" s="181"/>
      <c r="J65" s="181"/>
      <c r="K65" s="181">
        <f>'将来負担比率（分子）の構造'!L$42</f>
        <v>5</v>
      </c>
      <c r="L65" s="181"/>
      <c r="M65" s="181"/>
      <c r="N65" s="181" t="str">
        <f>'将来負担比率（分子）の構造'!M$42</f>
        <v>-</v>
      </c>
      <c r="O65" s="181"/>
      <c r="P65" s="181"/>
    </row>
    <row r="66" spans="1:16" x14ac:dyDescent="0.15">
      <c r="A66" s="181" t="s">
        <v>31</v>
      </c>
      <c r="B66" s="181">
        <f>'将来負担比率（分子）の構造'!I$41</f>
        <v>21150</v>
      </c>
      <c r="C66" s="181"/>
      <c r="D66" s="181"/>
      <c r="E66" s="181">
        <f>'将来負担比率（分子）の構造'!J$41</f>
        <v>21925</v>
      </c>
      <c r="F66" s="181"/>
      <c r="G66" s="181"/>
      <c r="H66" s="181">
        <f>'将来負担比率（分子）の構造'!K$41</f>
        <v>20049</v>
      </c>
      <c r="I66" s="181"/>
      <c r="J66" s="181"/>
      <c r="K66" s="181">
        <f>'将来負担比率（分子）の構造'!L$41</f>
        <v>19947</v>
      </c>
      <c r="L66" s="181"/>
      <c r="M66" s="181"/>
      <c r="N66" s="181">
        <f>'将来負担比率（分子）の構造'!M$41</f>
        <v>20292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2948</v>
      </c>
      <c r="C72" s="185">
        <f>基金残高に係る経年分析!G55</f>
        <v>3065</v>
      </c>
      <c r="D72" s="185">
        <f>基金残高に係る経年分析!H55</f>
        <v>2992</v>
      </c>
    </row>
    <row r="73" spans="1:16" x14ac:dyDescent="0.15">
      <c r="A73" s="184" t="s">
        <v>78</v>
      </c>
      <c r="B73" s="185">
        <f>基金残高に係る経年分析!F56</f>
        <v>1073</v>
      </c>
      <c r="C73" s="185">
        <f>基金残高に係る経年分析!G56</f>
        <v>1181</v>
      </c>
      <c r="D73" s="185">
        <f>基金残高に係る経年分析!H56</f>
        <v>781</v>
      </c>
    </row>
    <row r="74" spans="1:16" x14ac:dyDescent="0.15">
      <c r="A74" s="184" t="s">
        <v>79</v>
      </c>
      <c r="B74" s="185">
        <f>基金残高に係る経年分析!F57</f>
        <v>11896</v>
      </c>
      <c r="C74" s="185">
        <f>基金残高に係る経年分析!G57</f>
        <v>11826</v>
      </c>
      <c r="D74" s="185">
        <f>基金残高に係る経年分析!H57</f>
        <v>11928</v>
      </c>
    </row>
  </sheetData>
  <sheetProtection algorithmName="SHA-512" hashValue="UJ1AgEIrRfeePDDkMULLbF5mtW2tw5VIwUJ+Va23el/fFnjiS6YeNHTsvqRkL7/oPXRyzheDZAIemhkdiaJi/A==" saltValue="qnOe55FqnxBzx1xXJF3I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3190309</v>
      </c>
      <c r="S5" s="673"/>
      <c r="T5" s="673"/>
      <c r="U5" s="673"/>
      <c r="V5" s="673"/>
      <c r="W5" s="673"/>
      <c r="X5" s="673"/>
      <c r="Y5" s="674"/>
      <c r="Z5" s="675">
        <v>13.3</v>
      </c>
      <c r="AA5" s="675"/>
      <c r="AB5" s="675"/>
      <c r="AC5" s="675"/>
      <c r="AD5" s="676">
        <v>3190309</v>
      </c>
      <c r="AE5" s="676"/>
      <c r="AF5" s="676"/>
      <c r="AG5" s="676"/>
      <c r="AH5" s="676"/>
      <c r="AI5" s="676"/>
      <c r="AJ5" s="676"/>
      <c r="AK5" s="676"/>
      <c r="AL5" s="677">
        <v>26.4</v>
      </c>
      <c r="AM5" s="678"/>
      <c r="AN5" s="678"/>
      <c r="AO5" s="679"/>
      <c r="AP5" s="669" t="s">
        <v>227</v>
      </c>
      <c r="AQ5" s="670"/>
      <c r="AR5" s="670"/>
      <c r="AS5" s="670"/>
      <c r="AT5" s="670"/>
      <c r="AU5" s="670"/>
      <c r="AV5" s="670"/>
      <c r="AW5" s="670"/>
      <c r="AX5" s="670"/>
      <c r="AY5" s="670"/>
      <c r="AZ5" s="670"/>
      <c r="BA5" s="670"/>
      <c r="BB5" s="670"/>
      <c r="BC5" s="670"/>
      <c r="BD5" s="670"/>
      <c r="BE5" s="670"/>
      <c r="BF5" s="671"/>
      <c r="BG5" s="683">
        <v>3189270</v>
      </c>
      <c r="BH5" s="684"/>
      <c r="BI5" s="684"/>
      <c r="BJ5" s="684"/>
      <c r="BK5" s="684"/>
      <c r="BL5" s="684"/>
      <c r="BM5" s="684"/>
      <c r="BN5" s="685"/>
      <c r="BO5" s="686">
        <v>100</v>
      </c>
      <c r="BP5" s="686"/>
      <c r="BQ5" s="686"/>
      <c r="BR5" s="686"/>
      <c r="BS5" s="687">
        <v>22810</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232040</v>
      </c>
      <c r="S6" s="684"/>
      <c r="T6" s="684"/>
      <c r="U6" s="684"/>
      <c r="V6" s="684"/>
      <c r="W6" s="684"/>
      <c r="X6" s="684"/>
      <c r="Y6" s="685"/>
      <c r="Z6" s="686">
        <v>1</v>
      </c>
      <c r="AA6" s="686"/>
      <c r="AB6" s="686"/>
      <c r="AC6" s="686"/>
      <c r="AD6" s="687">
        <v>232040</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3189270</v>
      </c>
      <c r="BH6" s="684"/>
      <c r="BI6" s="684"/>
      <c r="BJ6" s="684"/>
      <c r="BK6" s="684"/>
      <c r="BL6" s="684"/>
      <c r="BM6" s="684"/>
      <c r="BN6" s="685"/>
      <c r="BO6" s="686">
        <v>100</v>
      </c>
      <c r="BP6" s="686"/>
      <c r="BQ6" s="686"/>
      <c r="BR6" s="686"/>
      <c r="BS6" s="687">
        <v>22810</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176479</v>
      </c>
      <c r="CS6" s="684"/>
      <c r="CT6" s="684"/>
      <c r="CU6" s="684"/>
      <c r="CV6" s="684"/>
      <c r="CW6" s="684"/>
      <c r="CX6" s="684"/>
      <c r="CY6" s="685"/>
      <c r="CZ6" s="677">
        <v>0.8</v>
      </c>
      <c r="DA6" s="678"/>
      <c r="DB6" s="678"/>
      <c r="DC6" s="697"/>
      <c r="DD6" s="692" t="s">
        <v>129</v>
      </c>
      <c r="DE6" s="684"/>
      <c r="DF6" s="684"/>
      <c r="DG6" s="684"/>
      <c r="DH6" s="684"/>
      <c r="DI6" s="684"/>
      <c r="DJ6" s="684"/>
      <c r="DK6" s="684"/>
      <c r="DL6" s="684"/>
      <c r="DM6" s="684"/>
      <c r="DN6" s="684"/>
      <c r="DO6" s="684"/>
      <c r="DP6" s="685"/>
      <c r="DQ6" s="692">
        <v>176479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1383</v>
      </c>
      <c r="S7" s="684"/>
      <c r="T7" s="684"/>
      <c r="U7" s="684"/>
      <c r="V7" s="684"/>
      <c r="W7" s="684"/>
      <c r="X7" s="684"/>
      <c r="Y7" s="685"/>
      <c r="Z7" s="686">
        <v>0</v>
      </c>
      <c r="AA7" s="686"/>
      <c r="AB7" s="686"/>
      <c r="AC7" s="686"/>
      <c r="AD7" s="687">
        <v>1383</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1068463</v>
      </c>
      <c r="BH7" s="684"/>
      <c r="BI7" s="684"/>
      <c r="BJ7" s="684"/>
      <c r="BK7" s="684"/>
      <c r="BL7" s="684"/>
      <c r="BM7" s="684"/>
      <c r="BN7" s="685"/>
      <c r="BO7" s="686">
        <v>33.5</v>
      </c>
      <c r="BP7" s="686"/>
      <c r="BQ7" s="686"/>
      <c r="BR7" s="686"/>
      <c r="BS7" s="687">
        <v>22810</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4527309</v>
      </c>
      <c r="CS7" s="684"/>
      <c r="CT7" s="684"/>
      <c r="CU7" s="684"/>
      <c r="CV7" s="684"/>
      <c r="CW7" s="684"/>
      <c r="CX7" s="684"/>
      <c r="CY7" s="685"/>
      <c r="CZ7" s="686">
        <v>19.899999999999999</v>
      </c>
      <c r="DA7" s="686"/>
      <c r="DB7" s="686"/>
      <c r="DC7" s="686"/>
      <c r="DD7" s="692">
        <v>704995</v>
      </c>
      <c r="DE7" s="684"/>
      <c r="DF7" s="684"/>
      <c r="DG7" s="684"/>
      <c r="DH7" s="684"/>
      <c r="DI7" s="684"/>
      <c r="DJ7" s="684"/>
      <c r="DK7" s="684"/>
      <c r="DL7" s="684"/>
      <c r="DM7" s="684"/>
      <c r="DN7" s="684"/>
      <c r="DO7" s="684"/>
      <c r="DP7" s="685"/>
      <c r="DQ7" s="692">
        <v>3210906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6303</v>
      </c>
      <c r="S8" s="684"/>
      <c r="T8" s="684"/>
      <c r="U8" s="684"/>
      <c r="V8" s="684"/>
      <c r="W8" s="684"/>
      <c r="X8" s="684"/>
      <c r="Y8" s="685"/>
      <c r="Z8" s="686">
        <v>0</v>
      </c>
      <c r="AA8" s="686"/>
      <c r="AB8" s="686"/>
      <c r="AC8" s="686"/>
      <c r="AD8" s="687">
        <v>6303</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43371</v>
      </c>
      <c r="BH8" s="684"/>
      <c r="BI8" s="684"/>
      <c r="BJ8" s="684"/>
      <c r="BK8" s="684"/>
      <c r="BL8" s="684"/>
      <c r="BM8" s="684"/>
      <c r="BN8" s="685"/>
      <c r="BO8" s="686">
        <v>1.4</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6694482</v>
      </c>
      <c r="CS8" s="684"/>
      <c r="CT8" s="684"/>
      <c r="CU8" s="684"/>
      <c r="CV8" s="684"/>
      <c r="CW8" s="684"/>
      <c r="CX8" s="684"/>
      <c r="CY8" s="685"/>
      <c r="CZ8" s="686">
        <v>29.4</v>
      </c>
      <c r="DA8" s="686"/>
      <c r="DB8" s="686"/>
      <c r="DC8" s="686"/>
      <c r="DD8" s="692">
        <v>291680</v>
      </c>
      <c r="DE8" s="684"/>
      <c r="DF8" s="684"/>
      <c r="DG8" s="684"/>
      <c r="DH8" s="684"/>
      <c r="DI8" s="684"/>
      <c r="DJ8" s="684"/>
      <c r="DK8" s="684"/>
      <c r="DL8" s="684"/>
      <c r="DM8" s="684"/>
      <c r="DN8" s="684"/>
      <c r="DO8" s="684"/>
      <c r="DP8" s="685"/>
      <c r="DQ8" s="692">
        <v>3128396</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3452</v>
      </c>
      <c r="S9" s="684"/>
      <c r="T9" s="684"/>
      <c r="U9" s="684"/>
      <c r="V9" s="684"/>
      <c r="W9" s="684"/>
      <c r="X9" s="684"/>
      <c r="Y9" s="685"/>
      <c r="Z9" s="686">
        <v>0</v>
      </c>
      <c r="AA9" s="686"/>
      <c r="AB9" s="686"/>
      <c r="AC9" s="686"/>
      <c r="AD9" s="687">
        <v>3452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855020</v>
      </c>
      <c r="BH9" s="684"/>
      <c r="BI9" s="684"/>
      <c r="BJ9" s="684"/>
      <c r="BK9" s="684"/>
      <c r="BL9" s="684"/>
      <c r="BM9" s="684"/>
      <c r="BN9" s="685"/>
      <c r="BO9" s="686">
        <v>26.8</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1872168</v>
      </c>
      <c r="CS9" s="684"/>
      <c r="CT9" s="684"/>
      <c r="CU9" s="684"/>
      <c r="CV9" s="684"/>
      <c r="CW9" s="684"/>
      <c r="CX9" s="684"/>
      <c r="CY9" s="685"/>
      <c r="CZ9" s="686">
        <v>8.1999999999999993</v>
      </c>
      <c r="DA9" s="686"/>
      <c r="DB9" s="686"/>
      <c r="DC9" s="686"/>
      <c r="DD9" s="692">
        <v>185919</v>
      </c>
      <c r="DE9" s="684"/>
      <c r="DF9" s="684"/>
      <c r="DG9" s="684"/>
      <c r="DH9" s="684"/>
      <c r="DI9" s="684"/>
      <c r="DJ9" s="684"/>
      <c r="DK9" s="684"/>
      <c r="DL9" s="684"/>
      <c r="DM9" s="684"/>
      <c r="DN9" s="684"/>
      <c r="DO9" s="684"/>
      <c r="DP9" s="685"/>
      <c r="DQ9" s="692">
        <v>1623213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129</v>
      </c>
      <c r="AA10" s="686"/>
      <c r="AB10" s="686"/>
      <c r="AC10" s="686"/>
      <c r="AD10" s="687" t="s">
        <v>138</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54297</v>
      </c>
      <c r="BH10" s="684"/>
      <c r="BI10" s="684"/>
      <c r="BJ10" s="684"/>
      <c r="BK10" s="684"/>
      <c r="BL10" s="684"/>
      <c r="BM10" s="684"/>
      <c r="BN10" s="685"/>
      <c r="BO10" s="686">
        <v>1.7</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490946</v>
      </c>
      <c r="S11" s="684"/>
      <c r="T11" s="684"/>
      <c r="U11" s="684"/>
      <c r="V11" s="684"/>
      <c r="W11" s="684"/>
      <c r="X11" s="684"/>
      <c r="Y11" s="685"/>
      <c r="Z11" s="688">
        <v>2</v>
      </c>
      <c r="AA11" s="689"/>
      <c r="AB11" s="689"/>
      <c r="AC11" s="701"/>
      <c r="AD11" s="692">
        <v>490946</v>
      </c>
      <c r="AE11" s="684"/>
      <c r="AF11" s="684"/>
      <c r="AG11" s="684"/>
      <c r="AH11" s="684"/>
      <c r="AI11" s="684"/>
      <c r="AJ11" s="684"/>
      <c r="AK11" s="685"/>
      <c r="AL11" s="688">
        <v>4.0999999999999996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115775</v>
      </c>
      <c r="BH11" s="684"/>
      <c r="BI11" s="684"/>
      <c r="BJ11" s="684"/>
      <c r="BK11" s="684"/>
      <c r="BL11" s="684"/>
      <c r="BM11" s="684"/>
      <c r="BN11" s="685"/>
      <c r="BO11" s="686">
        <v>3.6</v>
      </c>
      <c r="BP11" s="686"/>
      <c r="BQ11" s="686"/>
      <c r="BR11" s="686"/>
      <c r="BS11" s="692">
        <v>22810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1110452</v>
      </c>
      <c r="CS11" s="684"/>
      <c r="CT11" s="684"/>
      <c r="CU11" s="684"/>
      <c r="CV11" s="684"/>
      <c r="CW11" s="684"/>
      <c r="CX11" s="684"/>
      <c r="CY11" s="685"/>
      <c r="CZ11" s="686">
        <v>4.9000000000000004</v>
      </c>
      <c r="DA11" s="686"/>
      <c r="DB11" s="686"/>
      <c r="DC11" s="686"/>
      <c r="DD11" s="692">
        <v>193063</v>
      </c>
      <c r="DE11" s="684"/>
      <c r="DF11" s="684"/>
      <c r="DG11" s="684"/>
      <c r="DH11" s="684"/>
      <c r="DI11" s="684"/>
      <c r="DJ11" s="684"/>
      <c r="DK11" s="684"/>
      <c r="DL11" s="684"/>
      <c r="DM11" s="684"/>
      <c r="DN11" s="684"/>
      <c r="DO11" s="684"/>
      <c r="DP11" s="685"/>
      <c r="DQ11" s="692">
        <v>793693</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25733</v>
      </c>
      <c r="S12" s="684"/>
      <c r="T12" s="684"/>
      <c r="U12" s="684"/>
      <c r="V12" s="684"/>
      <c r="W12" s="684"/>
      <c r="X12" s="684"/>
      <c r="Y12" s="685"/>
      <c r="Z12" s="686">
        <v>0.1</v>
      </c>
      <c r="AA12" s="686"/>
      <c r="AB12" s="686"/>
      <c r="AC12" s="686"/>
      <c r="AD12" s="687">
        <v>25733</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1812200</v>
      </c>
      <c r="BH12" s="684"/>
      <c r="BI12" s="684"/>
      <c r="BJ12" s="684"/>
      <c r="BK12" s="684"/>
      <c r="BL12" s="684"/>
      <c r="BM12" s="684"/>
      <c r="BN12" s="685"/>
      <c r="BO12" s="686">
        <v>56.8</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538990</v>
      </c>
      <c r="CS12" s="684"/>
      <c r="CT12" s="684"/>
      <c r="CU12" s="684"/>
      <c r="CV12" s="684"/>
      <c r="CW12" s="684"/>
      <c r="CX12" s="684"/>
      <c r="CY12" s="685"/>
      <c r="CZ12" s="686">
        <v>2.4</v>
      </c>
      <c r="DA12" s="686"/>
      <c r="DB12" s="686"/>
      <c r="DC12" s="686"/>
      <c r="DD12" s="692">
        <v>169577</v>
      </c>
      <c r="DE12" s="684"/>
      <c r="DF12" s="684"/>
      <c r="DG12" s="684"/>
      <c r="DH12" s="684"/>
      <c r="DI12" s="684"/>
      <c r="DJ12" s="684"/>
      <c r="DK12" s="684"/>
      <c r="DL12" s="684"/>
      <c r="DM12" s="684"/>
      <c r="DN12" s="684"/>
      <c r="DO12" s="684"/>
      <c r="DP12" s="685"/>
      <c r="DQ12" s="692">
        <v>272673</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1800289</v>
      </c>
      <c r="BH13" s="684"/>
      <c r="BI13" s="684"/>
      <c r="BJ13" s="684"/>
      <c r="BK13" s="684"/>
      <c r="BL13" s="684"/>
      <c r="BM13" s="684"/>
      <c r="BN13" s="685"/>
      <c r="BO13" s="686">
        <v>56.4</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1764503</v>
      </c>
      <c r="CS13" s="684"/>
      <c r="CT13" s="684"/>
      <c r="CU13" s="684"/>
      <c r="CV13" s="684"/>
      <c r="CW13" s="684"/>
      <c r="CX13" s="684"/>
      <c r="CY13" s="685"/>
      <c r="CZ13" s="686">
        <v>7.7</v>
      </c>
      <c r="DA13" s="686"/>
      <c r="DB13" s="686"/>
      <c r="DC13" s="686"/>
      <c r="DD13" s="692">
        <v>1178006</v>
      </c>
      <c r="DE13" s="684"/>
      <c r="DF13" s="684"/>
      <c r="DG13" s="684"/>
      <c r="DH13" s="684"/>
      <c r="DI13" s="684"/>
      <c r="DJ13" s="684"/>
      <c r="DK13" s="684"/>
      <c r="DL13" s="684"/>
      <c r="DM13" s="684"/>
      <c r="DN13" s="684"/>
      <c r="DO13" s="684"/>
      <c r="DP13" s="685"/>
      <c r="DQ13" s="692">
        <v>546700</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21494</v>
      </c>
      <c r="S14" s="684"/>
      <c r="T14" s="684"/>
      <c r="U14" s="684"/>
      <c r="V14" s="684"/>
      <c r="W14" s="684"/>
      <c r="X14" s="684"/>
      <c r="Y14" s="685"/>
      <c r="Z14" s="686">
        <v>0.1</v>
      </c>
      <c r="AA14" s="686"/>
      <c r="AB14" s="686"/>
      <c r="AC14" s="686"/>
      <c r="AD14" s="687">
        <v>21494</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110879</v>
      </c>
      <c r="BH14" s="684"/>
      <c r="BI14" s="684"/>
      <c r="BJ14" s="684"/>
      <c r="BK14" s="684"/>
      <c r="BL14" s="684"/>
      <c r="BM14" s="684"/>
      <c r="BN14" s="685"/>
      <c r="BO14" s="686">
        <v>3.5</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1040067</v>
      </c>
      <c r="CS14" s="684"/>
      <c r="CT14" s="684"/>
      <c r="CU14" s="684"/>
      <c r="CV14" s="684"/>
      <c r="CW14" s="684"/>
      <c r="CX14" s="684"/>
      <c r="CY14" s="685"/>
      <c r="CZ14" s="686">
        <v>4.5999999999999996</v>
      </c>
      <c r="DA14" s="686"/>
      <c r="DB14" s="686"/>
      <c r="DC14" s="686"/>
      <c r="DD14" s="692">
        <v>443010</v>
      </c>
      <c r="DE14" s="684"/>
      <c r="DF14" s="684"/>
      <c r="DG14" s="684"/>
      <c r="DH14" s="684"/>
      <c r="DI14" s="684"/>
      <c r="DJ14" s="684"/>
      <c r="DK14" s="684"/>
      <c r="DL14" s="684"/>
      <c r="DM14" s="684"/>
      <c r="DN14" s="684"/>
      <c r="DO14" s="684"/>
      <c r="DP14" s="685"/>
      <c r="DQ14" s="692">
        <v>591120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197728</v>
      </c>
      <c r="BH15" s="684"/>
      <c r="BI15" s="684"/>
      <c r="BJ15" s="684"/>
      <c r="BK15" s="684"/>
      <c r="BL15" s="684"/>
      <c r="BM15" s="684"/>
      <c r="BN15" s="685"/>
      <c r="BO15" s="686">
        <v>6.2</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1884399</v>
      </c>
      <c r="CS15" s="684"/>
      <c r="CT15" s="684"/>
      <c r="CU15" s="684"/>
      <c r="CV15" s="684"/>
      <c r="CW15" s="684"/>
      <c r="CX15" s="684"/>
      <c r="CY15" s="685"/>
      <c r="CZ15" s="686">
        <v>8.3000000000000007</v>
      </c>
      <c r="DA15" s="686"/>
      <c r="DB15" s="686"/>
      <c r="DC15" s="686"/>
      <c r="DD15" s="692">
        <v>540446</v>
      </c>
      <c r="DE15" s="684"/>
      <c r="DF15" s="684"/>
      <c r="DG15" s="684"/>
      <c r="DH15" s="684"/>
      <c r="DI15" s="684"/>
      <c r="DJ15" s="684"/>
      <c r="DK15" s="684"/>
      <c r="DL15" s="684"/>
      <c r="DM15" s="684"/>
      <c r="DN15" s="684"/>
      <c r="DO15" s="684"/>
      <c r="DP15" s="685"/>
      <c r="DQ15" s="692">
        <v>1263735</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4676</v>
      </c>
      <c r="S16" s="684"/>
      <c r="T16" s="684"/>
      <c r="U16" s="684"/>
      <c r="V16" s="684"/>
      <c r="W16" s="684"/>
      <c r="X16" s="684"/>
      <c r="Y16" s="685"/>
      <c r="Z16" s="686">
        <v>0</v>
      </c>
      <c r="AA16" s="686"/>
      <c r="AB16" s="686"/>
      <c r="AC16" s="686"/>
      <c r="AD16" s="687">
        <v>4676</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57289</v>
      </c>
      <c r="CS16" s="684"/>
      <c r="CT16" s="684"/>
      <c r="CU16" s="684"/>
      <c r="CV16" s="684"/>
      <c r="CW16" s="684"/>
      <c r="CX16" s="684"/>
      <c r="CY16" s="685"/>
      <c r="CZ16" s="686">
        <v>0.3</v>
      </c>
      <c r="DA16" s="686"/>
      <c r="DB16" s="686"/>
      <c r="DC16" s="686"/>
      <c r="DD16" s="692" t="s">
        <v>129</v>
      </c>
      <c r="DE16" s="684"/>
      <c r="DF16" s="684"/>
      <c r="DG16" s="684"/>
      <c r="DH16" s="684"/>
      <c r="DI16" s="684"/>
      <c r="DJ16" s="684"/>
      <c r="DK16" s="684"/>
      <c r="DL16" s="684"/>
      <c r="DM16" s="684"/>
      <c r="DN16" s="684"/>
      <c r="DO16" s="684"/>
      <c r="DP16" s="685"/>
      <c r="DQ16" s="692">
        <v>11936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43017</v>
      </c>
      <c r="S17" s="684"/>
      <c r="T17" s="684"/>
      <c r="U17" s="684"/>
      <c r="V17" s="684"/>
      <c r="W17" s="684"/>
      <c r="X17" s="684"/>
      <c r="Y17" s="685"/>
      <c r="Z17" s="686">
        <v>0.2</v>
      </c>
      <c r="AA17" s="686"/>
      <c r="AB17" s="686"/>
      <c r="AC17" s="686"/>
      <c r="AD17" s="687">
        <v>43017</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239</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3062745</v>
      </c>
      <c r="CS17" s="684"/>
      <c r="CT17" s="684"/>
      <c r="CU17" s="684"/>
      <c r="CV17" s="684"/>
      <c r="CW17" s="684"/>
      <c r="CX17" s="684"/>
      <c r="CY17" s="685"/>
      <c r="CZ17" s="686">
        <v>13.4</v>
      </c>
      <c r="DA17" s="686"/>
      <c r="DB17" s="686"/>
      <c r="DC17" s="686"/>
      <c r="DD17" s="692" t="s">
        <v>129</v>
      </c>
      <c r="DE17" s="684"/>
      <c r="DF17" s="684"/>
      <c r="DG17" s="684"/>
      <c r="DH17" s="684"/>
      <c r="DI17" s="684"/>
      <c r="DJ17" s="684"/>
      <c r="DK17" s="684"/>
      <c r="DL17" s="684"/>
      <c r="DM17" s="684"/>
      <c r="DN17" s="684"/>
      <c r="DO17" s="684"/>
      <c r="DP17" s="685"/>
      <c r="DQ17" s="692">
        <v>2964054</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12698</v>
      </c>
      <c r="S18" s="684"/>
      <c r="T18" s="684"/>
      <c r="U18" s="684"/>
      <c r="V18" s="684"/>
      <c r="W18" s="684"/>
      <c r="X18" s="684"/>
      <c r="Y18" s="685"/>
      <c r="Z18" s="686">
        <v>0.1</v>
      </c>
      <c r="AA18" s="686"/>
      <c r="AB18" s="686"/>
      <c r="AC18" s="686"/>
      <c r="AD18" s="687">
        <v>12698</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44248</v>
      </c>
      <c r="CS18" s="684"/>
      <c r="CT18" s="684"/>
      <c r="CU18" s="684"/>
      <c r="CV18" s="684"/>
      <c r="CW18" s="684"/>
      <c r="CX18" s="684"/>
      <c r="CY18" s="685"/>
      <c r="CZ18" s="686">
        <v>0.2</v>
      </c>
      <c r="DA18" s="686"/>
      <c r="DB18" s="686"/>
      <c r="DC18" s="686"/>
      <c r="DD18" s="692" t="s">
        <v>239</v>
      </c>
      <c r="DE18" s="684"/>
      <c r="DF18" s="684"/>
      <c r="DG18" s="684"/>
      <c r="DH18" s="684"/>
      <c r="DI18" s="684"/>
      <c r="DJ18" s="684"/>
      <c r="DK18" s="684"/>
      <c r="DL18" s="684"/>
      <c r="DM18" s="684"/>
      <c r="DN18" s="684"/>
      <c r="DO18" s="684"/>
      <c r="DP18" s="685"/>
      <c r="DQ18" s="692">
        <v>44248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2810</v>
      </c>
      <c r="S19" s="684"/>
      <c r="T19" s="684"/>
      <c r="U19" s="684"/>
      <c r="V19" s="684"/>
      <c r="W19" s="684"/>
      <c r="X19" s="684"/>
      <c r="Y19" s="685"/>
      <c r="Z19" s="686">
        <v>0</v>
      </c>
      <c r="AA19" s="686"/>
      <c r="AB19" s="686"/>
      <c r="AC19" s="686"/>
      <c r="AD19" s="687">
        <v>2810</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1039</v>
      </c>
      <c r="BH19" s="684"/>
      <c r="BI19" s="684"/>
      <c r="BJ19" s="684"/>
      <c r="BK19" s="684"/>
      <c r="BL19" s="684"/>
      <c r="BM19" s="684"/>
      <c r="BN19" s="685"/>
      <c r="BO19" s="686">
        <v>0</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574</v>
      </c>
      <c r="S20" s="684"/>
      <c r="T20" s="684"/>
      <c r="U20" s="684"/>
      <c r="V20" s="684"/>
      <c r="W20" s="684"/>
      <c r="X20" s="684"/>
      <c r="Y20" s="685"/>
      <c r="Z20" s="686">
        <v>0</v>
      </c>
      <c r="AA20" s="686"/>
      <c r="AB20" s="686"/>
      <c r="AC20" s="686"/>
      <c r="AD20" s="687">
        <v>574</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1039</v>
      </c>
      <c r="BH20" s="684"/>
      <c r="BI20" s="684"/>
      <c r="BJ20" s="684"/>
      <c r="BK20" s="684"/>
      <c r="BL20" s="684"/>
      <c r="BM20" s="684"/>
      <c r="BN20" s="685"/>
      <c r="BO20" s="686">
        <v>0</v>
      </c>
      <c r="BP20" s="686"/>
      <c r="BQ20" s="686"/>
      <c r="BR20" s="686"/>
      <c r="BS20" s="692" t="s">
        <v>239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22773131</v>
      </c>
      <c r="CS20" s="684"/>
      <c r="CT20" s="684"/>
      <c r="CU20" s="684"/>
      <c r="CV20" s="684"/>
      <c r="CW20" s="684"/>
      <c r="CX20" s="684"/>
      <c r="CY20" s="685"/>
      <c r="CZ20" s="686">
        <v>100</v>
      </c>
      <c r="DA20" s="686"/>
      <c r="DB20" s="686"/>
      <c r="DC20" s="686"/>
      <c r="DD20" s="692">
        <v>3706696</v>
      </c>
      <c r="DE20" s="684"/>
      <c r="DF20" s="684"/>
      <c r="DG20" s="684"/>
      <c r="DH20" s="684"/>
      <c r="DI20" s="684"/>
      <c r="DJ20" s="684"/>
      <c r="DK20" s="684"/>
      <c r="DL20" s="684"/>
      <c r="DM20" s="684"/>
      <c r="DN20" s="684"/>
      <c r="DO20" s="684"/>
      <c r="DP20" s="685"/>
      <c r="DQ20" s="692">
        <v>14627153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26935</v>
      </c>
      <c r="S21" s="684"/>
      <c r="T21" s="684"/>
      <c r="U21" s="684"/>
      <c r="V21" s="684"/>
      <c r="W21" s="684"/>
      <c r="X21" s="684"/>
      <c r="Y21" s="685"/>
      <c r="Z21" s="686">
        <v>0.1</v>
      </c>
      <c r="AA21" s="686"/>
      <c r="AB21" s="686"/>
      <c r="AC21" s="686"/>
      <c r="AD21" s="687">
        <v>26935</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1039</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8665515</v>
      </c>
      <c r="S22" s="684"/>
      <c r="T22" s="684"/>
      <c r="U22" s="684"/>
      <c r="V22" s="684"/>
      <c r="W22" s="684"/>
      <c r="X22" s="684"/>
      <c r="Y22" s="685"/>
      <c r="Z22" s="686">
        <v>36.1</v>
      </c>
      <c r="AA22" s="686"/>
      <c r="AB22" s="686"/>
      <c r="AC22" s="686"/>
      <c r="AD22" s="687">
        <v>7945872</v>
      </c>
      <c r="AE22" s="687"/>
      <c r="AF22" s="687"/>
      <c r="AG22" s="687"/>
      <c r="AH22" s="687"/>
      <c r="AI22" s="687"/>
      <c r="AJ22" s="687"/>
      <c r="AK22" s="687"/>
      <c r="AL22" s="688">
        <v>65.599999999999994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7945872</v>
      </c>
      <c r="S23" s="684"/>
      <c r="T23" s="684"/>
      <c r="U23" s="684"/>
      <c r="V23" s="684"/>
      <c r="W23" s="684"/>
      <c r="X23" s="684"/>
      <c r="Y23" s="685"/>
      <c r="Z23" s="686">
        <v>33.1</v>
      </c>
      <c r="AA23" s="686"/>
      <c r="AB23" s="686"/>
      <c r="AC23" s="686"/>
      <c r="AD23" s="687">
        <v>7945872</v>
      </c>
      <c r="AE23" s="687"/>
      <c r="AF23" s="687"/>
      <c r="AG23" s="687"/>
      <c r="AH23" s="687"/>
      <c r="AI23" s="687"/>
      <c r="AJ23" s="687"/>
      <c r="AK23" s="687"/>
      <c r="AL23" s="688">
        <v>65.599999999999994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719643</v>
      </c>
      <c r="S24" s="684"/>
      <c r="T24" s="684"/>
      <c r="U24" s="684"/>
      <c r="V24" s="684"/>
      <c r="W24" s="684"/>
      <c r="X24" s="684"/>
      <c r="Y24" s="685"/>
      <c r="Z24" s="686">
        <v>3</v>
      </c>
      <c r="AA24" s="686"/>
      <c r="AB24" s="686"/>
      <c r="AC24" s="686"/>
      <c r="AD24" s="687" t="s">
        <v>129</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9705491</v>
      </c>
      <c r="CS24" s="673"/>
      <c r="CT24" s="673"/>
      <c r="CU24" s="673"/>
      <c r="CV24" s="673"/>
      <c r="CW24" s="673"/>
      <c r="CX24" s="673"/>
      <c r="CY24" s="674"/>
      <c r="CZ24" s="677">
        <v>42.6</v>
      </c>
      <c r="DA24" s="678"/>
      <c r="DB24" s="678"/>
      <c r="DC24" s="697"/>
      <c r="DD24" s="722">
        <v>6738474</v>
      </c>
      <c r="DE24" s="673"/>
      <c r="DF24" s="673"/>
      <c r="DG24" s="673"/>
      <c r="DH24" s="673"/>
      <c r="DI24" s="673"/>
      <c r="DJ24" s="673"/>
      <c r="DK24" s="674"/>
      <c r="DL24" s="722">
        <v>5630611</v>
      </c>
      <c r="DM24" s="673"/>
      <c r="DN24" s="673"/>
      <c r="DO24" s="673"/>
      <c r="DP24" s="673"/>
      <c r="DQ24" s="673"/>
      <c r="DR24" s="673"/>
      <c r="DS24" s="673"/>
      <c r="DT24" s="673"/>
      <c r="DU24" s="673"/>
      <c r="DV24" s="674"/>
      <c r="DW24" s="677">
        <v>45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138</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138</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2970039</v>
      </c>
      <c r="CS25" s="719"/>
      <c r="CT25" s="719"/>
      <c r="CU25" s="719"/>
      <c r="CV25" s="719"/>
      <c r="CW25" s="719"/>
      <c r="CX25" s="719"/>
      <c r="CY25" s="720"/>
      <c r="CZ25" s="688">
        <v>13</v>
      </c>
      <c r="DA25" s="717"/>
      <c r="DB25" s="717"/>
      <c r="DC25" s="721"/>
      <c r="DD25" s="692">
        <v>2780545</v>
      </c>
      <c r="DE25" s="719"/>
      <c r="DF25" s="719"/>
      <c r="DG25" s="719"/>
      <c r="DH25" s="719"/>
      <c r="DI25" s="719"/>
      <c r="DJ25" s="719"/>
      <c r="DK25" s="720"/>
      <c r="DL25" s="692">
        <v>2688159</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12684868</v>
      </c>
      <c r="S26" s="684"/>
      <c r="T26" s="684"/>
      <c r="U26" s="684"/>
      <c r="V26" s="684"/>
      <c r="W26" s="684"/>
      <c r="X26" s="684"/>
      <c r="Y26" s="685"/>
      <c r="Z26" s="686">
        <v>52.8</v>
      </c>
      <c r="AA26" s="686"/>
      <c r="AB26" s="686"/>
      <c r="AC26" s="686"/>
      <c r="AD26" s="687">
        <v>11965225</v>
      </c>
      <c r="AE26" s="687"/>
      <c r="AF26" s="687"/>
      <c r="AG26" s="687"/>
      <c r="AH26" s="687"/>
      <c r="AI26" s="687"/>
      <c r="AJ26" s="687"/>
      <c r="AK26" s="687"/>
      <c r="AL26" s="688">
        <v>98.8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138</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1778742</v>
      </c>
      <c r="CS26" s="684"/>
      <c r="CT26" s="684"/>
      <c r="CU26" s="684"/>
      <c r="CV26" s="684"/>
      <c r="CW26" s="684"/>
      <c r="CX26" s="684"/>
      <c r="CY26" s="685"/>
      <c r="CZ26" s="688">
        <v>7.8</v>
      </c>
      <c r="DA26" s="717"/>
      <c r="DB26" s="717"/>
      <c r="DC26" s="721"/>
      <c r="DD26" s="692">
        <v>1648729</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2460</v>
      </c>
      <c r="S27" s="684"/>
      <c r="T27" s="684"/>
      <c r="U27" s="684"/>
      <c r="V27" s="684"/>
      <c r="W27" s="684"/>
      <c r="X27" s="684"/>
      <c r="Y27" s="685"/>
      <c r="Z27" s="686">
        <v>0</v>
      </c>
      <c r="AA27" s="686"/>
      <c r="AB27" s="686"/>
      <c r="AC27" s="686"/>
      <c r="AD27" s="687">
        <v>2460</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3190309</v>
      </c>
      <c r="BH27" s="684"/>
      <c r="BI27" s="684"/>
      <c r="BJ27" s="684"/>
      <c r="BK27" s="684"/>
      <c r="BL27" s="684"/>
      <c r="BM27" s="684"/>
      <c r="BN27" s="685"/>
      <c r="BO27" s="686">
        <v>100</v>
      </c>
      <c r="BP27" s="686"/>
      <c r="BQ27" s="686"/>
      <c r="BR27" s="686"/>
      <c r="BS27" s="692">
        <v>22810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3672707</v>
      </c>
      <c r="CS27" s="719"/>
      <c r="CT27" s="719"/>
      <c r="CU27" s="719"/>
      <c r="CV27" s="719"/>
      <c r="CW27" s="719"/>
      <c r="CX27" s="719"/>
      <c r="CY27" s="720"/>
      <c r="CZ27" s="688">
        <v>16.100000000000001</v>
      </c>
      <c r="DA27" s="717"/>
      <c r="DB27" s="717"/>
      <c r="DC27" s="721"/>
      <c r="DD27" s="692">
        <v>993875</v>
      </c>
      <c r="DE27" s="719"/>
      <c r="DF27" s="719"/>
      <c r="DG27" s="719"/>
      <c r="DH27" s="719"/>
      <c r="DI27" s="719"/>
      <c r="DJ27" s="719"/>
      <c r="DK27" s="720"/>
      <c r="DL27" s="692">
        <v>978518</v>
      </c>
      <c r="DM27" s="719"/>
      <c r="DN27" s="719"/>
      <c r="DO27" s="719"/>
      <c r="DP27" s="719"/>
      <c r="DQ27" s="719"/>
      <c r="DR27" s="719"/>
      <c r="DS27" s="719"/>
      <c r="DT27" s="719"/>
      <c r="DU27" s="719"/>
      <c r="DV27" s="720"/>
      <c r="DW27" s="688">
        <v>7.8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92318</v>
      </c>
      <c r="S28" s="684"/>
      <c r="T28" s="684"/>
      <c r="U28" s="684"/>
      <c r="V28" s="684"/>
      <c r="W28" s="684"/>
      <c r="X28" s="684"/>
      <c r="Y28" s="685"/>
      <c r="Z28" s="686">
        <v>0.4</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3062745</v>
      </c>
      <c r="CS28" s="684"/>
      <c r="CT28" s="684"/>
      <c r="CU28" s="684"/>
      <c r="CV28" s="684"/>
      <c r="CW28" s="684"/>
      <c r="CX28" s="684"/>
      <c r="CY28" s="685"/>
      <c r="CZ28" s="688">
        <v>13.4</v>
      </c>
      <c r="DA28" s="717"/>
      <c r="DB28" s="717"/>
      <c r="DC28" s="721"/>
      <c r="DD28" s="692">
        <v>2964054</v>
      </c>
      <c r="DE28" s="684"/>
      <c r="DF28" s="684"/>
      <c r="DG28" s="684"/>
      <c r="DH28" s="684"/>
      <c r="DI28" s="684"/>
      <c r="DJ28" s="684"/>
      <c r="DK28" s="685"/>
      <c r="DL28" s="692">
        <v>1963934</v>
      </c>
      <c r="DM28" s="684"/>
      <c r="DN28" s="684"/>
      <c r="DO28" s="684"/>
      <c r="DP28" s="684"/>
      <c r="DQ28" s="684"/>
      <c r="DR28" s="684"/>
      <c r="DS28" s="684"/>
      <c r="DT28" s="684"/>
      <c r="DU28" s="684"/>
      <c r="DV28" s="685"/>
      <c r="DW28" s="688">
        <v>15.7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417766</v>
      </c>
      <c r="S29" s="684"/>
      <c r="T29" s="684"/>
      <c r="U29" s="684"/>
      <c r="V29" s="684"/>
      <c r="W29" s="684"/>
      <c r="X29" s="684"/>
      <c r="Y29" s="685"/>
      <c r="Z29" s="686">
        <v>1.7</v>
      </c>
      <c r="AA29" s="686"/>
      <c r="AB29" s="686"/>
      <c r="AC29" s="686"/>
      <c r="AD29" s="687" t="s">
        <v>129</v>
      </c>
      <c r="AE29" s="687"/>
      <c r="AF29" s="687"/>
      <c r="AG29" s="687"/>
      <c r="AH29" s="687"/>
      <c r="AI29" s="687"/>
      <c r="AJ29" s="687"/>
      <c r="AK29" s="687"/>
      <c r="AL29" s="688" t="s">
        <v>138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3062745</v>
      </c>
      <c r="CS29" s="719"/>
      <c r="CT29" s="719"/>
      <c r="CU29" s="719"/>
      <c r="CV29" s="719"/>
      <c r="CW29" s="719"/>
      <c r="CX29" s="719"/>
      <c r="CY29" s="720"/>
      <c r="CZ29" s="688">
        <v>13.4</v>
      </c>
      <c r="DA29" s="717"/>
      <c r="DB29" s="717"/>
      <c r="DC29" s="721"/>
      <c r="DD29" s="692">
        <v>2964054</v>
      </c>
      <c r="DE29" s="719"/>
      <c r="DF29" s="719"/>
      <c r="DG29" s="719"/>
      <c r="DH29" s="719"/>
      <c r="DI29" s="719"/>
      <c r="DJ29" s="719"/>
      <c r="DK29" s="720"/>
      <c r="DL29" s="692">
        <v>1963934</v>
      </c>
      <c r="DM29" s="719"/>
      <c r="DN29" s="719"/>
      <c r="DO29" s="719"/>
      <c r="DP29" s="719"/>
      <c r="DQ29" s="719"/>
      <c r="DR29" s="719"/>
      <c r="DS29" s="719"/>
      <c r="DT29" s="719"/>
      <c r="DU29" s="719"/>
      <c r="DV29" s="720"/>
      <c r="DW29" s="688">
        <v>15.7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60211</v>
      </c>
      <c r="S30" s="684"/>
      <c r="T30" s="684"/>
      <c r="U30" s="684"/>
      <c r="V30" s="684"/>
      <c r="W30" s="684"/>
      <c r="X30" s="684"/>
      <c r="Y30" s="685"/>
      <c r="Z30" s="686">
        <v>0.3</v>
      </c>
      <c r="AA30" s="686"/>
      <c r="AB30" s="686"/>
      <c r="AC30" s="686"/>
      <c r="AD30" s="687" t="s">
        <v>239</v>
      </c>
      <c r="AE30" s="687"/>
      <c r="AF30" s="687"/>
      <c r="AG30" s="687"/>
      <c r="AH30" s="687"/>
      <c r="AI30" s="687"/>
      <c r="AJ30" s="687"/>
      <c r="AK30" s="687"/>
      <c r="AL30" s="688" t="s">
        <v>129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2974963</v>
      </c>
      <c r="CS30" s="684"/>
      <c r="CT30" s="684"/>
      <c r="CU30" s="684"/>
      <c r="CV30" s="684"/>
      <c r="CW30" s="684"/>
      <c r="CX30" s="684"/>
      <c r="CY30" s="685"/>
      <c r="CZ30" s="688">
        <v>13.1</v>
      </c>
      <c r="DA30" s="717"/>
      <c r="DB30" s="717"/>
      <c r="DC30" s="721"/>
      <c r="DD30" s="692">
        <v>2887363</v>
      </c>
      <c r="DE30" s="684"/>
      <c r="DF30" s="684"/>
      <c r="DG30" s="684"/>
      <c r="DH30" s="684"/>
      <c r="DI30" s="684"/>
      <c r="DJ30" s="684"/>
      <c r="DK30" s="685"/>
      <c r="DL30" s="692">
        <v>1887243</v>
      </c>
      <c r="DM30" s="684"/>
      <c r="DN30" s="684"/>
      <c r="DO30" s="684"/>
      <c r="DP30" s="684"/>
      <c r="DQ30" s="684"/>
      <c r="DR30" s="684"/>
      <c r="DS30" s="684"/>
      <c r="DT30" s="684"/>
      <c r="DU30" s="684"/>
      <c r="DV30" s="685"/>
      <c r="DW30" s="688">
        <v>15.1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2555766</v>
      </c>
      <c r="S31" s="684"/>
      <c r="T31" s="684"/>
      <c r="U31" s="684"/>
      <c r="V31" s="684"/>
      <c r="W31" s="684"/>
      <c r="X31" s="684"/>
      <c r="Y31" s="685"/>
      <c r="Z31" s="686">
        <v>10.6</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99.4</v>
      </c>
      <c r="BH31" s="738"/>
      <c r="BI31" s="738"/>
      <c r="BJ31" s="738"/>
      <c r="BK31" s="738"/>
      <c r="BL31" s="738"/>
      <c r="BM31" s="678">
        <v>97.7</v>
      </c>
      <c r="BN31" s="738"/>
      <c r="BO31" s="738"/>
      <c r="BP31" s="738"/>
      <c r="BQ31" s="739"/>
      <c r="BR31" s="751">
        <v>99.4</v>
      </c>
      <c r="BS31" s="738"/>
      <c r="BT31" s="738"/>
      <c r="BU31" s="738"/>
      <c r="BV31" s="738"/>
      <c r="BW31" s="738"/>
      <c r="BX31" s="678">
        <v>97.6</v>
      </c>
      <c r="BY31" s="738"/>
      <c r="BZ31" s="738"/>
      <c r="CA31" s="738"/>
      <c r="CB31" s="739"/>
      <c r="CD31" s="729"/>
      <c r="CE31" s="730"/>
      <c r="CF31" s="698" t="s">
        <v>313</v>
      </c>
      <c r="CG31" s="699"/>
      <c r="CH31" s="699"/>
      <c r="CI31" s="699"/>
      <c r="CJ31" s="699"/>
      <c r="CK31" s="699"/>
      <c r="CL31" s="699"/>
      <c r="CM31" s="699"/>
      <c r="CN31" s="699"/>
      <c r="CO31" s="699"/>
      <c r="CP31" s="699"/>
      <c r="CQ31" s="700"/>
      <c r="CR31" s="683">
        <v>87782</v>
      </c>
      <c r="CS31" s="719"/>
      <c r="CT31" s="719"/>
      <c r="CU31" s="719"/>
      <c r="CV31" s="719"/>
      <c r="CW31" s="719"/>
      <c r="CX31" s="719"/>
      <c r="CY31" s="720"/>
      <c r="CZ31" s="688">
        <v>0.4</v>
      </c>
      <c r="DA31" s="717"/>
      <c r="DB31" s="717"/>
      <c r="DC31" s="721"/>
      <c r="DD31" s="692">
        <v>76691</v>
      </c>
      <c r="DE31" s="719"/>
      <c r="DF31" s="719"/>
      <c r="DG31" s="719"/>
      <c r="DH31" s="719"/>
      <c r="DI31" s="719"/>
      <c r="DJ31" s="719"/>
      <c r="DK31" s="720"/>
      <c r="DL31" s="692">
        <v>76691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v>139332</v>
      </c>
      <c r="S32" s="684"/>
      <c r="T32" s="684"/>
      <c r="U32" s="684"/>
      <c r="V32" s="684"/>
      <c r="W32" s="684"/>
      <c r="X32" s="684"/>
      <c r="Y32" s="685"/>
      <c r="Z32" s="686">
        <v>0.6</v>
      </c>
      <c r="AA32" s="686"/>
      <c r="AB32" s="686"/>
      <c r="AC32" s="686"/>
      <c r="AD32" s="687">
        <v>139332</v>
      </c>
      <c r="AE32" s="687"/>
      <c r="AF32" s="687"/>
      <c r="AG32" s="687"/>
      <c r="AH32" s="687"/>
      <c r="AI32" s="687"/>
      <c r="AJ32" s="687"/>
      <c r="AK32" s="687"/>
      <c r="AL32" s="688">
        <v>1.2</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97.5</v>
      </c>
      <c r="BN32" s="749"/>
      <c r="BO32" s="749"/>
      <c r="BP32" s="749"/>
      <c r="BQ32" s="750"/>
      <c r="BR32" s="752">
        <v>99.3</v>
      </c>
      <c r="BS32" s="719"/>
      <c r="BT32" s="719"/>
      <c r="BU32" s="719"/>
      <c r="BV32" s="719"/>
      <c r="BW32" s="719"/>
      <c r="BX32" s="689">
        <v>97.9</v>
      </c>
      <c r="BY32" s="749"/>
      <c r="BZ32" s="749"/>
      <c r="CA32" s="749"/>
      <c r="CB32" s="750"/>
      <c r="CD32" s="731"/>
      <c r="CE32" s="732"/>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239</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1334770</v>
      </c>
      <c r="S33" s="684"/>
      <c r="T33" s="684"/>
      <c r="U33" s="684"/>
      <c r="V33" s="684"/>
      <c r="W33" s="684"/>
      <c r="X33" s="684"/>
      <c r="Y33" s="685"/>
      <c r="Z33" s="686">
        <v>5.6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99.4</v>
      </c>
      <c r="BH33" s="754"/>
      <c r="BI33" s="754"/>
      <c r="BJ33" s="754"/>
      <c r="BK33" s="754"/>
      <c r="BL33" s="754"/>
      <c r="BM33" s="755">
        <v>97.5</v>
      </c>
      <c r="BN33" s="754"/>
      <c r="BO33" s="754"/>
      <c r="BP33" s="754"/>
      <c r="BQ33" s="756"/>
      <c r="BR33" s="753">
        <v>99.5</v>
      </c>
      <c r="BS33" s="754"/>
      <c r="BT33" s="754"/>
      <c r="BU33" s="754"/>
      <c r="BV33" s="754"/>
      <c r="BW33" s="754"/>
      <c r="BX33" s="755">
        <v>97.2</v>
      </c>
      <c r="BY33" s="754"/>
      <c r="BZ33" s="754"/>
      <c r="CA33" s="754"/>
      <c r="CB33" s="756"/>
      <c r="CD33" s="698" t="s">
        <v>320</v>
      </c>
      <c r="CE33" s="699"/>
      <c r="CF33" s="699"/>
      <c r="CG33" s="699"/>
      <c r="CH33" s="699"/>
      <c r="CI33" s="699"/>
      <c r="CJ33" s="699"/>
      <c r="CK33" s="699"/>
      <c r="CL33" s="699"/>
      <c r="CM33" s="699"/>
      <c r="CN33" s="699"/>
      <c r="CO33" s="699"/>
      <c r="CP33" s="699"/>
      <c r="CQ33" s="700"/>
      <c r="CR33" s="683">
        <v>9303655</v>
      </c>
      <c r="CS33" s="719"/>
      <c r="CT33" s="719"/>
      <c r="CU33" s="719"/>
      <c r="CV33" s="719"/>
      <c r="CW33" s="719"/>
      <c r="CX33" s="719"/>
      <c r="CY33" s="720"/>
      <c r="CZ33" s="688">
        <v>40.9</v>
      </c>
      <c r="DA33" s="717"/>
      <c r="DB33" s="717"/>
      <c r="DC33" s="721"/>
      <c r="DD33" s="692">
        <v>7387952</v>
      </c>
      <c r="DE33" s="719"/>
      <c r="DF33" s="719"/>
      <c r="DG33" s="719"/>
      <c r="DH33" s="719"/>
      <c r="DI33" s="719"/>
      <c r="DJ33" s="719"/>
      <c r="DK33" s="720"/>
      <c r="DL33" s="692">
        <v>5354430</v>
      </c>
      <c r="DM33" s="719"/>
      <c r="DN33" s="719"/>
      <c r="DO33" s="719"/>
      <c r="DP33" s="719"/>
      <c r="DQ33" s="719"/>
      <c r="DR33" s="719"/>
      <c r="DS33" s="719"/>
      <c r="DT33" s="719"/>
      <c r="DU33" s="719"/>
      <c r="DV33" s="720"/>
      <c r="DW33" s="688">
        <v>42.8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141746</v>
      </c>
      <c r="S34" s="684"/>
      <c r="T34" s="684"/>
      <c r="U34" s="684"/>
      <c r="V34" s="684"/>
      <c r="W34" s="684"/>
      <c r="X34" s="684"/>
      <c r="Y34" s="685"/>
      <c r="Z34" s="686">
        <v>0.6</v>
      </c>
      <c r="AA34" s="686"/>
      <c r="AB34" s="686"/>
      <c r="AC34" s="686"/>
      <c r="AD34" s="687" t="s">
        <v>129</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2806604</v>
      </c>
      <c r="CS34" s="684"/>
      <c r="CT34" s="684"/>
      <c r="CU34" s="684"/>
      <c r="CV34" s="684"/>
      <c r="CW34" s="684"/>
      <c r="CX34" s="684"/>
      <c r="CY34" s="685"/>
      <c r="CZ34" s="688">
        <v>12.3</v>
      </c>
      <c r="DA34" s="717"/>
      <c r="DB34" s="717"/>
      <c r="DC34" s="721"/>
      <c r="DD34" s="692">
        <v>2321251</v>
      </c>
      <c r="DE34" s="684"/>
      <c r="DF34" s="684"/>
      <c r="DG34" s="684"/>
      <c r="DH34" s="684"/>
      <c r="DI34" s="684"/>
      <c r="DJ34" s="684"/>
      <c r="DK34" s="685"/>
      <c r="DL34" s="692">
        <v>1967851</v>
      </c>
      <c r="DM34" s="684"/>
      <c r="DN34" s="684"/>
      <c r="DO34" s="684"/>
      <c r="DP34" s="684"/>
      <c r="DQ34" s="684"/>
      <c r="DR34" s="684"/>
      <c r="DS34" s="684"/>
      <c r="DT34" s="684"/>
      <c r="DU34" s="684"/>
      <c r="DV34" s="685"/>
      <c r="DW34" s="688">
        <v>15.7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253759</v>
      </c>
      <c r="S35" s="684"/>
      <c r="T35" s="684"/>
      <c r="U35" s="684"/>
      <c r="V35" s="684"/>
      <c r="W35" s="684"/>
      <c r="X35" s="684"/>
      <c r="Y35" s="685"/>
      <c r="Z35" s="686">
        <v>1.1000000000000001</v>
      </c>
      <c r="AA35" s="686"/>
      <c r="AB35" s="686"/>
      <c r="AC35" s="686"/>
      <c r="AD35" s="687" t="s">
        <v>239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156805</v>
      </c>
      <c r="CS35" s="719"/>
      <c r="CT35" s="719"/>
      <c r="CU35" s="719"/>
      <c r="CV35" s="719"/>
      <c r="CW35" s="719"/>
      <c r="CX35" s="719"/>
      <c r="CY35" s="720"/>
      <c r="CZ35" s="688">
        <v>0.7</v>
      </c>
      <c r="DA35" s="717"/>
      <c r="DB35" s="717"/>
      <c r="DC35" s="721"/>
      <c r="DD35" s="692">
        <v>80668</v>
      </c>
      <c r="DE35" s="719"/>
      <c r="DF35" s="719"/>
      <c r="DG35" s="719"/>
      <c r="DH35" s="719"/>
      <c r="DI35" s="719"/>
      <c r="DJ35" s="719"/>
      <c r="DK35" s="720"/>
      <c r="DL35" s="692">
        <v>75838</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1823692</v>
      </c>
      <c r="S36" s="684"/>
      <c r="T36" s="684"/>
      <c r="U36" s="684"/>
      <c r="V36" s="684"/>
      <c r="W36" s="684"/>
      <c r="X36" s="684"/>
      <c r="Y36" s="685"/>
      <c r="Z36" s="686">
        <v>7.6</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2990272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124759</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2117575</v>
      </c>
      <c r="CS36" s="684"/>
      <c r="CT36" s="684"/>
      <c r="CU36" s="684"/>
      <c r="CV36" s="684"/>
      <c r="CW36" s="684"/>
      <c r="CX36" s="684"/>
      <c r="CY36" s="685"/>
      <c r="CZ36" s="688">
        <v>9.3000000000000007</v>
      </c>
      <c r="DA36" s="717"/>
      <c r="DB36" s="717"/>
      <c r="DC36" s="721"/>
      <c r="DD36" s="692">
        <v>1452554</v>
      </c>
      <c r="DE36" s="684"/>
      <c r="DF36" s="684"/>
      <c r="DG36" s="684"/>
      <c r="DH36" s="684"/>
      <c r="DI36" s="684"/>
      <c r="DJ36" s="684"/>
      <c r="DK36" s="685"/>
      <c r="DL36" s="692">
        <v>1274949</v>
      </c>
      <c r="DM36" s="684"/>
      <c r="DN36" s="684"/>
      <c r="DO36" s="684"/>
      <c r="DP36" s="684"/>
      <c r="DQ36" s="684"/>
      <c r="DR36" s="684"/>
      <c r="DS36" s="684"/>
      <c r="DT36" s="684"/>
      <c r="DU36" s="684"/>
      <c r="DV36" s="685"/>
      <c r="DW36" s="688">
        <v>10.199999999999999</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1021077</v>
      </c>
      <c r="S37" s="684"/>
      <c r="T37" s="684"/>
      <c r="U37" s="684"/>
      <c r="V37" s="684"/>
      <c r="W37" s="684"/>
      <c r="X37" s="684"/>
      <c r="Y37" s="685"/>
      <c r="Z37" s="686">
        <v>4.3</v>
      </c>
      <c r="AA37" s="686"/>
      <c r="AB37" s="686"/>
      <c r="AC37" s="686"/>
      <c r="AD37" s="687" t="s">
        <v>239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753648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71389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39409</v>
      </c>
      <c r="CS37" s="719"/>
      <c r="CT37" s="719"/>
      <c r="CU37" s="719"/>
      <c r="CV37" s="719"/>
      <c r="CW37" s="719"/>
      <c r="CX37" s="719"/>
      <c r="CY37" s="720"/>
      <c r="CZ37" s="688">
        <v>0.2</v>
      </c>
      <c r="DA37" s="717"/>
      <c r="DB37" s="717"/>
      <c r="DC37" s="721"/>
      <c r="DD37" s="692">
        <v>39409</v>
      </c>
      <c r="DE37" s="719"/>
      <c r="DF37" s="719"/>
      <c r="DG37" s="719"/>
      <c r="DH37" s="719"/>
      <c r="DI37" s="719"/>
      <c r="DJ37" s="719"/>
      <c r="DK37" s="720"/>
      <c r="DL37" s="692">
        <v>39409</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226239</v>
      </c>
      <c r="S38" s="684"/>
      <c r="T38" s="684"/>
      <c r="U38" s="684"/>
      <c r="V38" s="684"/>
      <c r="W38" s="684"/>
      <c r="X38" s="684"/>
      <c r="Y38" s="685"/>
      <c r="Z38" s="686">
        <v>0.9</v>
      </c>
      <c r="AA38" s="686"/>
      <c r="AB38" s="686"/>
      <c r="AC38" s="686"/>
      <c r="AD38" s="687">
        <v>29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268692</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4429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2721262</v>
      </c>
      <c r="CS38" s="684"/>
      <c r="CT38" s="684"/>
      <c r="CU38" s="684"/>
      <c r="CV38" s="684"/>
      <c r="CW38" s="684"/>
      <c r="CX38" s="684"/>
      <c r="CY38" s="685"/>
      <c r="CZ38" s="688">
        <v>11.9</v>
      </c>
      <c r="DA38" s="717"/>
      <c r="DB38" s="717"/>
      <c r="DC38" s="721"/>
      <c r="DD38" s="692">
        <v>2280623</v>
      </c>
      <c r="DE38" s="684"/>
      <c r="DF38" s="684"/>
      <c r="DG38" s="684"/>
      <c r="DH38" s="684"/>
      <c r="DI38" s="684"/>
      <c r="DJ38" s="684"/>
      <c r="DK38" s="685"/>
      <c r="DL38" s="692">
        <v>2035792</v>
      </c>
      <c r="DM38" s="684"/>
      <c r="DN38" s="684"/>
      <c r="DO38" s="684"/>
      <c r="DP38" s="684"/>
      <c r="DQ38" s="684"/>
      <c r="DR38" s="684"/>
      <c r="DS38" s="684"/>
      <c r="DT38" s="684"/>
      <c r="DU38" s="684"/>
      <c r="DV38" s="685"/>
      <c r="DW38" s="688">
        <v>16.3</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3268700</v>
      </c>
      <c r="S39" s="684"/>
      <c r="T39" s="684"/>
      <c r="U39" s="684"/>
      <c r="V39" s="684"/>
      <c r="W39" s="684"/>
      <c r="X39" s="684"/>
      <c r="Y39" s="685"/>
      <c r="Z39" s="686">
        <v>13.6</v>
      </c>
      <c r="AA39" s="686"/>
      <c r="AB39" s="686"/>
      <c r="AC39" s="686"/>
      <c r="AD39" s="687" t="s">
        <v>239</v>
      </c>
      <c r="AE39" s="687"/>
      <c r="AF39" s="687"/>
      <c r="AG39" s="687"/>
      <c r="AH39" s="687"/>
      <c r="AI39" s="687"/>
      <c r="AJ39" s="687"/>
      <c r="AK39" s="687"/>
      <c r="AL39" s="688" t="s">
        <v>138</v>
      </c>
      <c r="AM39" s="689"/>
      <c r="AN39" s="689"/>
      <c r="AO39" s="690"/>
      <c r="AQ39" s="761" t="s">
        <v>340</v>
      </c>
      <c r="AR39" s="762"/>
      <c r="AS39" s="762"/>
      <c r="AT39" s="762"/>
      <c r="AU39" s="762"/>
      <c r="AV39" s="762"/>
      <c r="AW39" s="762"/>
      <c r="AX39" s="762"/>
      <c r="AY39" s="763"/>
      <c r="AZ39" s="683">
        <v>229984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7108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1449488</v>
      </c>
      <c r="CS39" s="719"/>
      <c r="CT39" s="719"/>
      <c r="CU39" s="719"/>
      <c r="CV39" s="719"/>
      <c r="CW39" s="719"/>
      <c r="CX39" s="719"/>
      <c r="CY39" s="720"/>
      <c r="CZ39" s="688">
        <v>6.4</v>
      </c>
      <c r="DA39" s="717"/>
      <c r="DB39" s="717"/>
      <c r="DC39" s="721"/>
      <c r="DD39" s="692">
        <v>1250935</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138</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44248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51921</v>
      </c>
      <c r="CS40" s="684"/>
      <c r="CT40" s="684"/>
      <c r="CU40" s="684"/>
      <c r="CV40" s="684"/>
      <c r="CW40" s="684"/>
      <c r="CX40" s="684"/>
      <c r="CY40" s="685"/>
      <c r="CZ40" s="688">
        <v>0.2</v>
      </c>
      <c r="DA40" s="717"/>
      <c r="DB40" s="717"/>
      <c r="DC40" s="721"/>
      <c r="DD40" s="692">
        <v>1921</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414900</v>
      </c>
      <c r="S41" s="684"/>
      <c r="T41" s="684"/>
      <c r="U41" s="684"/>
      <c r="V41" s="684"/>
      <c r="W41" s="684"/>
      <c r="X41" s="684"/>
      <c r="Y41" s="685"/>
      <c r="Z41" s="686">
        <v>1.7</v>
      </c>
      <c r="AA41" s="686"/>
      <c r="AB41" s="686"/>
      <c r="AC41" s="686"/>
      <c r="AD41" s="687" t="s">
        <v>138</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388184</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24022704</v>
      </c>
      <c r="S42" s="769"/>
      <c r="T42" s="769"/>
      <c r="U42" s="769"/>
      <c r="V42" s="769"/>
      <c r="W42" s="769"/>
      <c r="X42" s="769"/>
      <c r="Y42" s="777"/>
      <c r="Z42" s="778">
        <v>100</v>
      </c>
      <c r="AA42" s="778"/>
      <c r="AB42" s="778"/>
      <c r="AC42" s="778"/>
      <c r="AD42" s="779">
        <v>12107046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1305516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387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3763985</v>
      </c>
      <c r="CS42" s="684"/>
      <c r="CT42" s="684"/>
      <c r="CU42" s="684"/>
      <c r="CV42" s="684"/>
      <c r="CW42" s="684"/>
      <c r="CX42" s="684"/>
      <c r="CY42" s="685"/>
      <c r="CZ42" s="688">
        <v>16.5</v>
      </c>
      <c r="DA42" s="689"/>
      <c r="DB42" s="689"/>
      <c r="DC42" s="701"/>
      <c r="DD42" s="692">
        <v>500727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15039</v>
      </c>
      <c r="CS43" s="719"/>
      <c r="CT43" s="719"/>
      <c r="CU43" s="719"/>
      <c r="CV43" s="719"/>
      <c r="CW43" s="719"/>
      <c r="CX43" s="719"/>
      <c r="CY43" s="720"/>
      <c r="CZ43" s="688">
        <v>0.1</v>
      </c>
      <c r="DA43" s="717"/>
      <c r="DB43" s="717"/>
      <c r="DC43" s="721"/>
      <c r="DD43" s="692">
        <v>739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3706696</v>
      </c>
      <c r="CS44" s="684"/>
      <c r="CT44" s="684"/>
      <c r="CU44" s="684"/>
      <c r="CV44" s="684"/>
      <c r="CW44" s="684"/>
      <c r="CX44" s="684"/>
      <c r="CY44" s="685"/>
      <c r="CZ44" s="688">
        <v>16.3</v>
      </c>
      <c r="DA44" s="689"/>
      <c r="DB44" s="689"/>
      <c r="DC44" s="701"/>
      <c r="DD44" s="692">
        <v>488791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919379</v>
      </c>
      <c r="CS45" s="719"/>
      <c r="CT45" s="719"/>
      <c r="CU45" s="719"/>
      <c r="CV45" s="719"/>
      <c r="CW45" s="719"/>
      <c r="CX45" s="719"/>
      <c r="CY45" s="720"/>
      <c r="CZ45" s="688">
        <v>4</v>
      </c>
      <c r="DA45" s="717"/>
      <c r="DB45" s="717"/>
      <c r="DC45" s="721"/>
      <c r="DD45" s="692">
        <v>84161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2432166</v>
      </c>
      <c r="CS46" s="684"/>
      <c r="CT46" s="684"/>
      <c r="CU46" s="684"/>
      <c r="CV46" s="684"/>
      <c r="CW46" s="684"/>
      <c r="CX46" s="684"/>
      <c r="CY46" s="685"/>
      <c r="CZ46" s="688">
        <v>10.7</v>
      </c>
      <c r="DA46" s="689"/>
      <c r="DB46" s="689"/>
      <c r="DC46" s="701"/>
      <c r="DD46" s="692">
        <v>384052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57289</v>
      </c>
      <c r="CS47" s="719"/>
      <c r="CT47" s="719"/>
      <c r="CU47" s="719"/>
      <c r="CV47" s="719"/>
      <c r="CW47" s="719"/>
      <c r="CX47" s="719"/>
      <c r="CY47" s="720"/>
      <c r="CZ47" s="688">
        <v>0.3</v>
      </c>
      <c r="DA47" s="717"/>
      <c r="DB47" s="717"/>
      <c r="DC47" s="721"/>
      <c r="DD47" s="692">
        <v>11936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22773131</v>
      </c>
      <c r="CS49" s="754"/>
      <c r="CT49" s="754"/>
      <c r="CU49" s="754"/>
      <c r="CV49" s="754"/>
      <c r="CW49" s="754"/>
      <c r="CX49" s="754"/>
      <c r="CY49" s="785"/>
      <c r="CZ49" s="780">
        <v>100</v>
      </c>
      <c r="DA49" s="786"/>
      <c r="DB49" s="786"/>
      <c r="DC49" s="787"/>
      <c r="DD49" s="788">
        <v>14627153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a80Ik5A4eH/W7C74oekLUuq67b/hbh7xavBlZzSaM7hdLRGd4yq7sUOmD9RjPuW+sTpdpovMmsN4CPtHhLdGg==" saltValue="5KWn/2Z/yrGn5juHSwt5+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23902</v>
      </c>
      <c r="R7" s="819"/>
      <c r="S7" s="819"/>
      <c r="T7" s="819"/>
      <c r="U7" s="819"/>
      <c r="V7" s="819">
        <v>22746</v>
      </c>
      <c r="W7" s="819"/>
      <c r="X7" s="819"/>
      <c r="Y7" s="819"/>
      <c r="Z7" s="819"/>
      <c r="AA7" s="819">
        <v>1157</v>
      </c>
      <c r="AB7" s="819"/>
      <c r="AC7" s="819"/>
      <c r="AD7" s="819"/>
      <c r="AE7" s="820"/>
      <c r="AF7" s="821">
        <v>1011</v>
      </c>
      <c r="AG7" s="822"/>
      <c r="AH7" s="822"/>
      <c r="AI7" s="822"/>
      <c r="AJ7" s="823"/>
      <c r="AK7" s="858">
        <v>1824</v>
      </c>
      <c r="AL7" s="859"/>
      <c r="AM7" s="859"/>
      <c r="AN7" s="859"/>
      <c r="AO7" s="859"/>
      <c r="AP7" s="859">
        <v>20292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573</v>
      </c>
      <c r="BS7" s="862" t="s">
        <v>574</v>
      </c>
      <c r="BT7" s="863"/>
      <c r="BU7" s="863"/>
      <c r="BV7" s="863"/>
      <c r="BW7" s="863"/>
      <c r="BX7" s="863"/>
      <c r="BY7" s="863"/>
      <c r="BZ7" s="863"/>
      <c r="CA7" s="863"/>
      <c r="CB7" s="863"/>
      <c r="CC7" s="863"/>
      <c r="CD7" s="863"/>
      <c r="CE7" s="863"/>
      <c r="CF7" s="863"/>
      <c r="CG7" s="864"/>
      <c r="CH7" s="855">
        <v>96</v>
      </c>
      <c r="CI7" s="856"/>
      <c r="CJ7" s="856"/>
      <c r="CK7" s="856"/>
      <c r="CL7" s="857"/>
      <c r="CM7" s="855">
        <v>28988</v>
      </c>
      <c r="CN7" s="856"/>
      <c r="CO7" s="856"/>
      <c r="CP7" s="856"/>
      <c r="CQ7" s="857"/>
      <c r="CR7" s="855">
        <v>0</v>
      </c>
      <c r="CS7" s="856"/>
      <c r="CT7" s="856"/>
      <c r="CU7" s="856"/>
      <c r="CV7" s="857"/>
      <c r="CW7" s="855">
        <v>0</v>
      </c>
      <c r="CX7" s="856"/>
      <c r="CY7" s="856"/>
      <c r="CZ7" s="856"/>
      <c r="DA7" s="857"/>
      <c r="DB7" s="855">
        <v>167</v>
      </c>
      <c r="DC7" s="856"/>
      <c r="DD7" s="856"/>
      <c r="DE7" s="856"/>
      <c r="DF7" s="857"/>
      <c r="DG7" s="855">
        <v>0</v>
      </c>
      <c r="DH7" s="856"/>
      <c r="DI7" s="856"/>
      <c r="DJ7" s="856"/>
      <c r="DK7" s="857"/>
      <c r="DL7" s="855">
        <v>140</v>
      </c>
      <c r="DM7" s="856"/>
      <c r="DN7" s="856"/>
      <c r="DO7" s="856"/>
      <c r="DP7" s="857"/>
      <c r="DQ7" s="855">
        <v>14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23902</v>
      </c>
      <c r="R23" s="878"/>
      <c r="S23" s="878"/>
      <c r="T23" s="878"/>
      <c r="U23" s="878"/>
      <c r="V23" s="878">
        <v>22746</v>
      </c>
      <c r="W23" s="878"/>
      <c r="X23" s="878"/>
      <c r="Y23" s="878"/>
      <c r="Z23" s="878"/>
      <c r="AA23" s="878">
        <v>1157</v>
      </c>
      <c r="AB23" s="878"/>
      <c r="AC23" s="878"/>
      <c r="AD23" s="878"/>
      <c r="AE23" s="879"/>
      <c r="AF23" s="880">
        <v>1011</v>
      </c>
      <c r="AG23" s="878"/>
      <c r="AH23" s="878"/>
      <c r="AI23" s="878"/>
      <c r="AJ23" s="881"/>
      <c r="AK23" s="882"/>
      <c r="AL23" s="883"/>
      <c r="AM23" s="883"/>
      <c r="AN23" s="883"/>
      <c r="AO23" s="883"/>
      <c r="AP23" s="878">
        <v>20292</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4261</v>
      </c>
      <c r="R28" s="907"/>
      <c r="S28" s="907"/>
      <c r="T28" s="907"/>
      <c r="U28" s="907"/>
      <c r="V28" s="907">
        <v>4115</v>
      </c>
      <c r="W28" s="907"/>
      <c r="X28" s="907"/>
      <c r="Y28" s="907"/>
      <c r="Z28" s="907"/>
      <c r="AA28" s="907">
        <v>146</v>
      </c>
      <c r="AB28" s="907"/>
      <c r="AC28" s="907"/>
      <c r="AD28" s="907"/>
      <c r="AE28" s="908"/>
      <c r="AF28" s="909">
        <v>146</v>
      </c>
      <c r="AG28" s="907"/>
      <c r="AH28" s="907"/>
      <c r="AI28" s="907"/>
      <c r="AJ28" s="910"/>
      <c r="AK28" s="911">
        <v>388</v>
      </c>
      <c r="AL28" s="902"/>
      <c r="AM28" s="902"/>
      <c r="AN28" s="902"/>
      <c r="AO28" s="902"/>
      <c r="AP28" s="902">
        <v>56</v>
      </c>
      <c r="AQ28" s="902"/>
      <c r="AR28" s="902"/>
      <c r="AS28" s="902"/>
      <c r="AT28" s="902"/>
      <c r="AU28" s="902">
        <v>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3612</v>
      </c>
      <c r="R29" s="843"/>
      <c r="S29" s="843"/>
      <c r="T29" s="843"/>
      <c r="U29" s="843"/>
      <c r="V29" s="843">
        <v>3545</v>
      </c>
      <c r="W29" s="843"/>
      <c r="X29" s="843"/>
      <c r="Y29" s="843"/>
      <c r="Z29" s="843"/>
      <c r="AA29" s="843">
        <v>67</v>
      </c>
      <c r="AB29" s="843"/>
      <c r="AC29" s="843"/>
      <c r="AD29" s="843"/>
      <c r="AE29" s="844"/>
      <c r="AF29" s="845">
        <v>67</v>
      </c>
      <c r="AG29" s="846"/>
      <c r="AH29" s="846"/>
      <c r="AI29" s="846"/>
      <c r="AJ29" s="847"/>
      <c r="AK29" s="914">
        <v>722</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366</v>
      </c>
      <c r="R30" s="843"/>
      <c r="S30" s="843"/>
      <c r="T30" s="843"/>
      <c r="U30" s="843"/>
      <c r="V30" s="843">
        <v>365</v>
      </c>
      <c r="W30" s="843"/>
      <c r="X30" s="843"/>
      <c r="Y30" s="843"/>
      <c r="Z30" s="843"/>
      <c r="AA30" s="843">
        <v>1</v>
      </c>
      <c r="AB30" s="843"/>
      <c r="AC30" s="843"/>
      <c r="AD30" s="843"/>
      <c r="AE30" s="844"/>
      <c r="AF30" s="845">
        <v>1</v>
      </c>
      <c r="AG30" s="846"/>
      <c r="AH30" s="846"/>
      <c r="AI30" s="846"/>
      <c r="AJ30" s="847"/>
      <c r="AK30" s="914">
        <v>128</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1288</v>
      </c>
      <c r="R31" s="843"/>
      <c r="S31" s="843"/>
      <c r="T31" s="843"/>
      <c r="U31" s="843"/>
      <c r="V31" s="843">
        <v>142</v>
      </c>
      <c r="W31" s="843"/>
      <c r="X31" s="843"/>
      <c r="Y31" s="843"/>
      <c r="Z31" s="843"/>
      <c r="AA31" s="843">
        <v>1146</v>
      </c>
      <c r="AB31" s="843"/>
      <c r="AC31" s="843"/>
      <c r="AD31" s="843"/>
      <c r="AE31" s="844"/>
      <c r="AF31" s="845">
        <v>1146</v>
      </c>
      <c r="AG31" s="846"/>
      <c r="AH31" s="846"/>
      <c r="AI31" s="846"/>
      <c r="AJ31" s="847"/>
      <c r="AK31" s="914">
        <v>347</v>
      </c>
      <c r="AL31" s="915"/>
      <c r="AM31" s="915"/>
      <c r="AN31" s="915"/>
      <c r="AO31" s="915"/>
      <c r="AP31" s="915">
        <v>4921</v>
      </c>
      <c r="AQ31" s="915"/>
      <c r="AR31" s="915"/>
      <c r="AS31" s="915"/>
      <c r="AT31" s="915"/>
      <c r="AU31" s="915">
        <v>1294</v>
      </c>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300</v>
      </c>
      <c r="R32" s="843"/>
      <c r="S32" s="843"/>
      <c r="T32" s="843"/>
      <c r="U32" s="843"/>
      <c r="V32" s="843">
        <v>10</v>
      </c>
      <c r="W32" s="843"/>
      <c r="X32" s="843"/>
      <c r="Y32" s="843"/>
      <c r="Z32" s="843"/>
      <c r="AA32" s="843">
        <v>289</v>
      </c>
      <c r="AB32" s="843"/>
      <c r="AC32" s="843"/>
      <c r="AD32" s="843"/>
      <c r="AE32" s="844"/>
      <c r="AF32" s="845">
        <v>289</v>
      </c>
      <c r="AG32" s="846"/>
      <c r="AH32" s="846"/>
      <c r="AI32" s="846"/>
      <c r="AJ32" s="847"/>
      <c r="AK32" s="914">
        <v>0</v>
      </c>
      <c r="AL32" s="915"/>
      <c r="AM32" s="915"/>
      <c r="AN32" s="915"/>
      <c r="AO32" s="915"/>
      <c r="AP32" s="915">
        <v>191</v>
      </c>
      <c r="AQ32" s="915"/>
      <c r="AR32" s="915"/>
      <c r="AS32" s="915"/>
      <c r="AT32" s="915"/>
      <c r="AU32" s="915">
        <v>0</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88</v>
      </c>
      <c r="R33" s="843"/>
      <c r="S33" s="843"/>
      <c r="T33" s="843"/>
      <c r="U33" s="843"/>
      <c r="V33" s="843">
        <v>86</v>
      </c>
      <c r="W33" s="843"/>
      <c r="X33" s="843"/>
      <c r="Y33" s="843"/>
      <c r="Z33" s="843"/>
      <c r="AA33" s="843">
        <v>2</v>
      </c>
      <c r="AB33" s="843"/>
      <c r="AC33" s="843"/>
      <c r="AD33" s="843"/>
      <c r="AE33" s="844"/>
      <c r="AF33" s="845">
        <v>2</v>
      </c>
      <c r="AG33" s="846"/>
      <c r="AH33" s="846"/>
      <c r="AI33" s="846"/>
      <c r="AJ33" s="847"/>
      <c r="AK33" s="914">
        <v>39</v>
      </c>
      <c r="AL33" s="915"/>
      <c r="AM33" s="915"/>
      <c r="AN33" s="915"/>
      <c r="AO33" s="915"/>
      <c r="AP33" s="915">
        <v>83</v>
      </c>
      <c r="AQ33" s="915"/>
      <c r="AR33" s="915"/>
      <c r="AS33" s="915"/>
      <c r="AT33" s="915"/>
      <c r="AU33" s="915">
        <v>55</v>
      </c>
      <c r="AV33" s="915"/>
      <c r="AW33" s="915"/>
      <c r="AX33" s="915"/>
      <c r="AY33" s="915"/>
      <c r="AZ33" s="916"/>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1411</v>
      </c>
      <c r="R34" s="843"/>
      <c r="S34" s="843"/>
      <c r="T34" s="843"/>
      <c r="U34" s="843"/>
      <c r="V34" s="843">
        <v>1186</v>
      </c>
      <c r="W34" s="843"/>
      <c r="X34" s="843"/>
      <c r="Y34" s="843"/>
      <c r="Z34" s="843"/>
      <c r="AA34" s="843">
        <v>225</v>
      </c>
      <c r="AB34" s="843"/>
      <c r="AC34" s="843"/>
      <c r="AD34" s="843"/>
      <c r="AE34" s="844"/>
      <c r="AF34" s="845">
        <v>225</v>
      </c>
      <c r="AG34" s="846"/>
      <c r="AH34" s="846"/>
      <c r="AI34" s="846"/>
      <c r="AJ34" s="847"/>
      <c r="AK34" s="914">
        <v>754</v>
      </c>
      <c r="AL34" s="915"/>
      <c r="AM34" s="915"/>
      <c r="AN34" s="915"/>
      <c r="AO34" s="915"/>
      <c r="AP34" s="915">
        <v>5360</v>
      </c>
      <c r="AQ34" s="915"/>
      <c r="AR34" s="915"/>
      <c r="AS34" s="915"/>
      <c r="AT34" s="915"/>
      <c r="AU34" s="915">
        <v>5312</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123</v>
      </c>
      <c r="R35" s="843"/>
      <c r="S35" s="843"/>
      <c r="T35" s="843"/>
      <c r="U35" s="843"/>
      <c r="V35" s="843">
        <v>113</v>
      </c>
      <c r="W35" s="843"/>
      <c r="X35" s="843"/>
      <c r="Y35" s="843"/>
      <c r="Z35" s="843"/>
      <c r="AA35" s="843">
        <v>10</v>
      </c>
      <c r="AB35" s="843"/>
      <c r="AC35" s="843"/>
      <c r="AD35" s="843"/>
      <c r="AE35" s="844"/>
      <c r="AF35" s="845">
        <v>10</v>
      </c>
      <c r="AG35" s="846"/>
      <c r="AH35" s="846"/>
      <c r="AI35" s="846"/>
      <c r="AJ35" s="847"/>
      <c r="AK35" s="914">
        <v>44</v>
      </c>
      <c r="AL35" s="915"/>
      <c r="AM35" s="915"/>
      <c r="AN35" s="915"/>
      <c r="AO35" s="915"/>
      <c r="AP35" s="915">
        <v>0</v>
      </c>
      <c r="AQ35" s="915"/>
      <c r="AR35" s="915"/>
      <c r="AS35" s="915"/>
      <c r="AT35" s="915"/>
      <c r="AU35" s="915">
        <v>0</v>
      </c>
      <c r="AV35" s="915"/>
      <c r="AW35" s="915"/>
      <c r="AX35" s="915"/>
      <c r="AY35" s="915"/>
      <c r="AZ35" s="916"/>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720</v>
      </c>
      <c r="R36" s="843"/>
      <c r="S36" s="843"/>
      <c r="T36" s="843"/>
      <c r="U36" s="843"/>
      <c r="V36" s="843">
        <v>720</v>
      </c>
      <c r="W36" s="843"/>
      <c r="X36" s="843"/>
      <c r="Y36" s="843"/>
      <c r="Z36" s="843"/>
      <c r="AA36" s="843">
        <v>0</v>
      </c>
      <c r="AB36" s="843"/>
      <c r="AC36" s="843"/>
      <c r="AD36" s="843"/>
      <c r="AE36" s="844"/>
      <c r="AF36" s="845" t="s">
        <v>129</v>
      </c>
      <c r="AG36" s="846"/>
      <c r="AH36" s="846"/>
      <c r="AI36" s="846"/>
      <c r="AJ36" s="847"/>
      <c r="AK36" s="914">
        <v>230</v>
      </c>
      <c r="AL36" s="915"/>
      <c r="AM36" s="915"/>
      <c r="AN36" s="915"/>
      <c r="AO36" s="915"/>
      <c r="AP36" s="915">
        <v>1128</v>
      </c>
      <c r="AQ36" s="915"/>
      <c r="AR36" s="915"/>
      <c r="AS36" s="915"/>
      <c r="AT36" s="915"/>
      <c r="AU36" s="915">
        <v>1128</v>
      </c>
      <c r="AV36" s="915"/>
      <c r="AW36" s="915"/>
      <c r="AX36" s="915"/>
      <c r="AY36" s="915"/>
      <c r="AZ36" s="916"/>
      <c r="BA36" s="916"/>
      <c r="BB36" s="916"/>
      <c r="BC36" s="916"/>
      <c r="BD36" s="916"/>
      <c r="BE36" s="912" t="s">
        <v>409</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1885</v>
      </c>
      <c r="AG63" s="926"/>
      <c r="AH63" s="926"/>
      <c r="AI63" s="926"/>
      <c r="AJ63" s="927"/>
      <c r="AK63" s="928"/>
      <c r="AL63" s="923"/>
      <c r="AM63" s="923"/>
      <c r="AN63" s="923"/>
      <c r="AO63" s="923"/>
      <c r="AP63" s="926">
        <v>11739</v>
      </c>
      <c r="AQ63" s="926"/>
      <c r="AR63" s="926"/>
      <c r="AS63" s="926"/>
      <c r="AT63" s="926"/>
      <c r="AU63" s="926">
        <v>7793</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394</v>
      </c>
      <c r="R66" s="802"/>
      <c r="S66" s="802"/>
      <c r="T66" s="802"/>
      <c r="U66" s="803"/>
      <c r="V66" s="801" t="s">
        <v>418</v>
      </c>
      <c r="W66" s="802"/>
      <c r="X66" s="802"/>
      <c r="Y66" s="802"/>
      <c r="Z66" s="803"/>
      <c r="AA66" s="801" t="s">
        <v>396</v>
      </c>
      <c r="AB66" s="802"/>
      <c r="AC66" s="802"/>
      <c r="AD66" s="802"/>
      <c r="AE66" s="803"/>
      <c r="AF66" s="936" t="s">
        <v>397</v>
      </c>
      <c r="AG66" s="897"/>
      <c r="AH66" s="897"/>
      <c r="AI66" s="897"/>
      <c r="AJ66" s="937"/>
      <c r="AK66" s="801" t="s">
        <v>419</v>
      </c>
      <c r="AL66" s="825"/>
      <c r="AM66" s="825"/>
      <c r="AN66" s="825"/>
      <c r="AO66" s="826"/>
      <c r="AP66" s="801" t="s">
        <v>399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8794</v>
      </c>
      <c r="R68" s="950"/>
      <c r="S68" s="950"/>
      <c r="T68" s="950"/>
      <c r="U68" s="950"/>
      <c r="V68" s="950">
        <v>8256</v>
      </c>
      <c r="W68" s="950"/>
      <c r="X68" s="950"/>
      <c r="Y68" s="950"/>
      <c r="Z68" s="950"/>
      <c r="AA68" s="950">
        <v>538</v>
      </c>
      <c r="AB68" s="950"/>
      <c r="AC68" s="950"/>
      <c r="AD68" s="950"/>
      <c r="AE68" s="950"/>
      <c r="AF68" s="950">
        <v>538</v>
      </c>
      <c r="AG68" s="950"/>
      <c r="AH68" s="950"/>
      <c r="AI68" s="950"/>
      <c r="AJ68" s="950"/>
      <c r="AK68" s="950">
        <v>1022</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49</v>
      </c>
      <c r="R69" s="915"/>
      <c r="S69" s="915"/>
      <c r="T69" s="915"/>
      <c r="U69" s="915"/>
      <c r="V69" s="915">
        <v>33</v>
      </c>
      <c r="W69" s="915"/>
      <c r="X69" s="915"/>
      <c r="Y69" s="915"/>
      <c r="Z69" s="915"/>
      <c r="AA69" s="915">
        <v>16</v>
      </c>
      <c r="AB69" s="915"/>
      <c r="AC69" s="915"/>
      <c r="AD69" s="915"/>
      <c r="AE69" s="915"/>
      <c r="AF69" s="915">
        <v>16</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12</v>
      </c>
      <c r="R70" s="915"/>
      <c r="S70" s="915"/>
      <c r="T70" s="915"/>
      <c r="U70" s="915"/>
      <c r="V70" s="915">
        <v>9</v>
      </c>
      <c r="W70" s="915"/>
      <c r="X70" s="915"/>
      <c r="Y70" s="915"/>
      <c r="Z70" s="915"/>
      <c r="AA70" s="915">
        <v>3</v>
      </c>
      <c r="AB70" s="915"/>
      <c r="AC70" s="915"/>
      <c r="AD70" s="915"/>
      <c r="AE70" s="915"/>
      <c r="AF70" s="915">
        <v>3</v>
      </c>
      <c r="AG70" s="915"/>
      <c r="AH70" s="915"/>
      <c r="AI70" s="915"/>
      <c r="AJ70" s="915"/>
      <c r="AK70" s="915">
        <v>0</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578</v>
      </c>
      <c r="C71" s="958"/>
      <c r="D71" s="958"/>
      <c r="E71" s="958"/>
      <c r="F71" s="958"/>
      <c r="G71" s="958"/>
      <c r="H71" s="958"/>
      <c r="I71" s="958"/>
      <c r="J71" s="958"/>
      <c r="K71" s="958"/>
      <c r="L71" s="958"/>
      <c r="M71" s="958"/>
      <c r="N71" s="958"/>
      <c r="O71" s="958"/>
      <c r="P71" s="959"/>
      <c r="Q71" s="960">
        <v>2</v>
      </c>
      <c r="R71" s="915"/>
      <c r="S71" s="915"/>
      <c r="T71" s="915"/>
      <c r="U71" s="915"/>
      <c r="V71" s="915">
        <v>1</v>
      </c>
      <c r="W71" s="915"/>
      <c r="X71" s="915"/>
      <c r="Y71" s="915"/>
      <c r="Z71" s="915"/>
      <c r="AA71" s="915">
        <v>1</v>
      </c>
      <c r="AB71" s="915"/>
      <c r="AC71" s="915"/>
      <c r="AD71" s="915"/>
      <c r="AE71" s="915"/>
      <c r="AF71" s="915">
        <v>1</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579</v>
      </c>
      <c r="C72" s="958"/>
      <c r="D72" s="958"/>
      <c r="E72" s="958"/>
      <c r="F72" s="958"/>
      <c r="G72" s="958"/>
      <c r="H72" s="958"/>
      <c r="I72" s="958"/>
      <c r="J72" s="958"/>
      <c r="K72" s="958"/>
      <c r="L72" s="958"/>
      <c r="M72" s="958"/>
      <c r="N72" s="958"/>
      <c r="O72" s="958"/>
      <c r="P72" s="959"/>
      <c r="Q72" s="960">
        <v>5</v>
      </c>
      <c r="R72" s="915"/>
      <c r="S72" s="915"/>
      <c r="T72" s="915"/>
      <c r="U72" s="915"/>
      <c r="V72" s="915">
        <v>3</v>
      </c>
      <c r="W72" s="915"/>
      <c r="X72" s="915"/>
      <c r="Y72" s="915"/>
      <c r="Z72" s="915"/>
      <c r="AA72" s="915">
        <v>3</v>
      </c>
      <c r="AB72" s="915"/>
      <c r="AC72" s="915"/>
      <c r="AD72" s="915"/>
      <c r="AE72" s="915"/>
      <c r="AF72" s="915">
        <v>3</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580</v>
      </c>
      <c r="C73" s="958"/>
      <c r="D73" s="958"/>
      <c r="E73" s="958"/>
      <c r="F73" s="958"/>
      <c r="G73" s="958"/>
      <c r="H73" s="958"/>
      <c r="I73" s="958"/>
      <c r="J73" s="958"/>
      <c r="K73" s="958"/>
      <c r="L73" s="958"/>
      <c r="M73" s="958"/>
      <c r="N73" s="958"/>
      <c r="O73" s="958"/>
      <c r="P73" s="959"/>
      <c r="Q73" s="960">
        <v>39</v>
      </c>
      <c r="R73" s="915"/>
      <c r="S73" s="915"/>
      <c r="T73" s="915"/>
      <c r="U73" s="915"/>
      <c r="V73" s="915">
        <v>38</v>
      </c>
      <c r="W73" s="915"/>
      <c r="X73" s="915"/>
      <c r="Y73" s="915"/>
      <c r="Z73" s="915"/>
      <c r="AA73" s="915">
        <v>1</v>
      </c>
      <c r="AB73" s="915"/>
      <c r="AC73" s="915"/>
      <c r="AD73" s="915"/>
      <c r="AE73" s="915"/>
      <c r="AF73" s="915">
        <v>1</v>
      </c>
      <c r="AG73" s="915"/>
      <c r="AH73" s="915"/>
      <c r="AI73" s="915"/>
      <c r="AJ73" s="915"/>
      <c r="AK73" s="915">
        <v>5</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288</v>
      </c>
      <c r="R74" s="915"/>
      <c r="S74" s="915"/>
      <c r="T74" s="915"/>
      <c r="U74" s="915"/>
      <c r="V74" s="915">
        <v>280</v>
      </c>
      <c r="W74" s="915"/>
      <c r="X74" s="915"/>
      <c r="Y74" s="915"/>
      <c r="Z74" s="915"/>
      <c r="AA74" s="915">
        <v>8</v>
      </c>
      <c r="AB74" s="915"/>
      <c r="AC74" s="915"/>
      <c r="AD74" s="915"/>
      <c r="AE74" s="915"/>
      <c r="AF74" s="915">
        <v>8</v>
      </c>
      <c r="AG74" s="915"/>
      <c r="AH74" s="915"/>
      <c r="AI74" s="915"/>
      <c r="AJ74" s="915"/>
      <c r="AK74" s="915">
        <v>22</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581</v>
      </c>
      <c r="C75" s="958"/>
      <c r="D75" s="958"/>
      <c r="E75" s="958"/>
      <c r="F75" s="958"/>
      <c r="G75" s="958"/>
      <c r="H75" s="958"/>
      <c r="I75" s="958"/>
      <c r="J75" s="958"/>
      <c r="K75" s="958"/>
      <c r="L75" s="958"/>
      <c r="M75" s="958"/>
      <c r="N75" s="958"/>
      <c r="O75" s="958"/>
      <c r="P75" s="959"/>
      <c r="Q75" s="963">
        <v>234570</v>
      </c>
      <c r="R75" s="964"/>
      <c r="S75" s="964"/>
      <c r="T75" s="964"/>
      <c r="U75" s="914"/>
      <c r="V75" s="965">
        <v>230186</v>
      </c>
      <c r="W75" s="964"/>
      <c r="X75" s="964"/>
      <c r="Y75" s="964"/>
      <c r="Z75" s="914"/>
      <c r="AA75" s="965">
        <v>4384</v>
      </c>
      <c r="AB75" s="964"/>
      <c r="AC75" s="964"/>
      <c r="AD75" s="964"/>
      <c r="AE75" s="914"/>
      <c r="AF75" s="965">
        <v>4384</v>
      </c>
      <c r="AG75" s="964"/>
      <c r="AH75" s="964"/>
      <c r="AI75" s="964"/>
      <c r="AJ75" s="914"/>
      <c r="AK75" s="965">
        <v>38</v>
      </c>
      <c r="AL75" s="964"/>
      <c r="AM75" s="964"/>
      <c r="AN75" s="964"/>
      <c r="AO75" s="914"/>
      <c r="AP75" s="965">
        <v>0</v>
      </c>
      <c r="AQ75" s="964"/>
      <c r="AR75" s="964"/>
      <c r="AS75" s="964"/>
      <c r="AT75" s="914"/>
      <c r="AU75" s="965">
        <v>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4954</v>
      </c>
      <c r="AG88" s="926"/>
      <c r="AH88" s="926"/>
      <c r="AI88" s="926"/>
      <c r="AJ88" s="926"/>
      <c r="AK88" s="923"/>
      <c r="AL88" s="923"/>
      <c r="AM88" s="923"/>
      <c r="AN88" s="923"/>
      <c r="AO88" s="923"/>
      <c r="AP88" s="926">
        <v>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0</v>
      </c>
      <c r="CS102" s="934"/>
      <c r="CT102" s="934"/>
      <c r="CU102" s="934"/>
      <c r="CV102" s="977"/>
      <c r="CW102" s="976">
        <v>0</v>
      </c>
      <c r="CX102" s="934"/>
      <c r="CY102" s="934"/>
      <c r="CZ102" s="934"/>
      <c r="DA102" s="977"/>
      <c r="DB102" s="976">
        <v>167</v>
      </c>
      <c r="DC102" s="934"/>
      <c r="DD102" s="934"/>
      <c r="DE102" s="934"/>
      <c r="DF102" s="977"/>
      <c r="DG102" s="976">
        <v>0</v>
      </c>
      <c r="DH102" s="934"/>
      <c r="DI102" s="934"/>
      <c r="DJ102" s="934"/>
      <c r="DK102" s="977"/>
      <c r="DL102" s="976">
        <v>140</v>
      </c>
      <c r="DM102" s="934"/>
      <c r="DN102" s="934"/>
      <c r="DO102" s="934"/>
      <c r="DP102" s="977"/>
      <c r="DQ102" s="976">
        <v>14</v>
      </c>
      <c r="DR102" s="934"/>
      <c r="DS102" s="934"/>
      <c r="DT102" s="934"/>
      <c r="DU102" s="977"/>
      <c r="DV102" s="1000">
        <v>0</v>
      </c>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2219975</v>
      </c>
      <c r="AB110" s="986"/>
      <c r="AC110" s="986"/>
      <c r="AD110" s="986"/>
      <c r="AE110" s="987"/>
      <c r="AF110" s="988">
        <v>2031872</v>
      </c>
      <c r="AG110" s="986"/>
      <c r="AH110" s="986"/>
      <c r="AI110" s="986"/>
      <c r="AJ110" s="987"/>
      <c r="AK110" s="988">
        <v>2004663</v>
      </c>
      <c r="AL110" s="986"/>
      <c r="AM110" s="986"/>
      <c r="AN110" s="986"/>
      <c r="AO110" s="987"/>
      <c r="AP110" s="989">
        <v>21.2</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20048992</v>
      </c>
      <c r="BR110" s="1021"/>
      <c r="BS110" s="1021"/>
      <c r="BT110" s="1021"/>
      <c r="BU110" s="1021"/>
      <c r="BV110" s="1021">
        <v>19946702</v>
      </c>
      <c r="BW110" s="1021"/>
      <c r="BX110" s="1021"/>
      <c r="BY110" s="1021"/>
      <c r="BZ110" s="1021"/>
      <c r="CA110" s="1021">
        <v>20291616</v>
      </c>
      <c r="CB110" s="1021"/>
      <c r="CC110" s="1021"/>
      <c r="CD110" s="1021"/>
      <c r="CE110" s="1021"/>
      <c r="CF110" s="1035">
        <v>214.4</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437</v>
      </c>
      <c r="DR110" s="1021"/>
      <c r="DS110" s="1021"/>
      <c r="DT110" s="1021"/>
      <c r="DU110" s="1021"/>
      <c r="DV110" s="1022" t="s">
        <v>129</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437</v>
      </c>
      <c r="AG111" s="1028"/>
      <c r="AH111" s="1028"/>
      <c r="AI111" s="1028"/>
      <c r="AJ111" s="1029"/>
      <c r="AK111" s="1030" t="s">
        <v>439</v>
      </c>
      <c r="AL111" s="1028"/>
      <c r="AM111" s="1028"/>
      <c r="AN111" s="1028"/>
      <c r="AO111" s="1029"/>
      <c r="AP111" s="1031" t="s">
        <v>129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10608</v>
      </c>
      <c r="BR111" s="1014"/>
      <c r="BS111" s="1014"/>
      <c r="BT111" s="1014"/>
      <c r="BU111" s="1014"/>
      <c r="BV111" s="1014">
        <v>5304</v>
      </c>
      <c r="BW111" s="1014"/>
      <c r="BX111" s="1014"/>
      <c r="BY111" s="1014"/>
      <c r="BZ111" s="1014"/>
      <c r="CA111" s="1014" t="s">
        <v>437</v>
      </c>
      <c r="CB111" s="1014"/>
      <c r="CC111" s="1014"/>
      <c r="CD111" s="1014"/>
      <c r="CE111" s="1014"/>
      <c r="CF111" s="1008" t="s">
        <v>129</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442</v>
      </c>
      <c r="DM111" s="1014"/>
      <c r="DN111" s="1014"/>
      <c r="DO111" s="1014"/>
      <c r="DP111" s="1014"/>
      <c r="DQ111" s="1014" t="s">
        <v>437</v>
      </c>
      <c r="DR111" s="1014"/>
      <c r="DS111" s="1014"/>
      <c r="DT111" s="1014"/>
      <c r="DU111" s="1014"/>
      <c r="DV111" s="1015" t="s">
        <v>437</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129</v>
      </c>
      <c r="AL112" s="1053"/>
      <c r="AM112" s="1053"/>
      <c r="AN112" s="1053"/>
      <c r="AO112" s="1054"/>
      <c r="AP112" s="1056" t="s">
        <v>442</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6653665</v>
      </c>
      <c r="BR112" s="1014"/>
      <c r="BS112" s="1014"/>
      <c r="BT112" s="1014"/>
      <c r="BU112" s="1014"/>
      <c r="BV112" s="1014">
        <v>6927685</v>
      </c>
      <c r="BW112" s="1014"/>
      <c r="BX112" s="1014"/>
      <c r="BY112" s="1014"/>
      <c r="BZ112" s="1014"/>
      <c r="CA112" s="1014">
        <v>7792639</v>
      </c>
      <c r="CB112" s="1014"/>
      <c r="CC112" s="1014"/>
      <c r="CD112" s="1014"/>
      <c r="CE112" s="1014"/>
      <c r="CF112" s="1008">
        <v>82.3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437</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706765</v>
      </c>
      <c r="AB113" s="1028"/>
      <c r="AC113" s="1028"/>
      <c r="AD113" s="1028"/>
      <c r="AE113" s="1029"/>
      <c r="AF113" s="1030">
        <v>719702</v>
      </c>
      <c r="AG113" s="1028"/>
      <c r="AH113" s="1028"/>
      <c r="AI113" s="1028"/>
      <c r="AJ113" s="1029"/>
      <c r="AK113" s="1030">
        <v>723332</v>
      </c>
      <c r="AL113" s="1028"/>
      <c r="AM113" s="1028"/>
      <c r="AN113" s="1028"/>
      <c r="AO113" s="1029"/>
      <c r="AP113" s="1031">
        <v>7.6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t="s">
        <v>442</v>
      </c>
      <c r="BR113" s="1014"/>
      <c r="BS113" s="1014"/>
      <c r="BT113" s="1014"/>
      <c r="BU113" s="1014"/>
      <c r="BV113" s="1014" t="s">
        <v>129</v>
      </c>
      <c r="BW113" s="1014"/>
      <c r="BX113" s="1014"/>
      <c r="BY113" s="1014"/>
      <c r="BZ113" s="1014"/>
      <c r="CA113" s="1014" t="s">
        <v>129</v>
      </c>
      <c r="CB113" s="1014"/>
      <c r="CC113" s="1014"/>
      <c r="CD113" s="1014"/>
      <c r="CE113" s="1014"/>
      <c r="CF113" s="1008" t="s">
        <v>129</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442</v>
      </c>
      <c r="DM113" s="1053"/>
      <c r="DN113" s="1053"/>
      <c r="DO113" s="1053"/>
      <c r="DP113" s="1054"/>
      <c r="DQ113" s="1055" t="s">
        <v>442</v>
      </c>
      <c r="DR113" s="1053"/>
      <c r="DS113" s="1053"/>
      <c r="DT113" s="1053"/>
      <c r="DU113" s="1054"/>
      <c r="DV113" s="1056" t="s">
        <v>442</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437</v>
      </c>
      <c r="AB114" s="1053"/>
      <c r="AC114" s="1053"/>
      <c r="AD114" s="1053"/>
      <c r="AE114" s="1054"/>
      <c r="AF114" s="1055" t="s">
        <v>442</v>
      </c>
      <c r="AG114" s="1053"/>
      <c r="AH114" s="1053"/>
      <c r="AI114" s="1053"/>
      <c r="AJ114" s="1054"/>
      <c r="AK114" s="1055" t="s">
        <v>442</v>
      </c>
      <c r="AL114" s="1053"/>
      <c r="AM114" s="1053"/>
      <c r="AN114" s="1053"/>
      <c r="AO114" s="1054"/>
      <c r="AP114" s="1056" t="s">
        <v>129</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3522238</v>
      </c>
      <c r="BR114" s="1014"/>
      <c r="BS114" s="1014"/>
      <c r="BT114" s="1014"/>
      <c r="BU114" s="1014"/>
      <c r="BV114" s="1014">
        <v>3433877</v>
      </c>
      <c r="BW114" s="1014"/>
      <c r="BX114" s="1014"/>
      <c r="BY114" s="1014"/>
      <c r="BZ114" s="1014"/>
      <c r="CA114" s="1014">
        <v>3484862</v>
      </c>
      <c r="CB114" s="1014"/>
      <c r="CC114" s="1014"/>
      <c r="CD114" s="1014"/>
      <c r="CE114" s="1014"/>
      <c r="CF114" s="1008">
        <v>36.799999999999997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341</v>
      </c>
      <c r="AB115" s="1028"/>
      <c r="AC115" s="1028"/>
      <c r="AD115" s="1028"/>
      <c r="AE115" s="1029"/>
      <c r="AF115" s="1030">
        <v>148</v>
      </c>
      <c r="AG115" s="1028"/>
      <c r="AH115" s="1028"/>
      <c r="AI115" s="1028"/>
      <c r="AJ115" s="1029"/>
      <c r="AK115" s="1030">
        <v>93</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16349</v>
      </c>
      <c r="BR115" s="1014"/>
      <c r="BS115" s="1014"/>
      <c r="BT115" s="1014"/>
      <c r="BU115" s="1014"/>
      <c r="BV115" s="1014">
        <v>15135</v>
      </c>
      <c r="BW115" s="1014"/>
      <c r="BX115" s="1014"/>
      <c r="BY115" s="1014"/>
      <c r="BZ115" s="1014"/>
      <c r="CA115" s="1014">
        <v>14022</v>
      </c>
      <c r="CB115" s="1014"/>
      <c r="CC115" s="1014"/>
      <c r="CD115" s="1014"/>
      <c r="CE115" s="1014"/>
      <c r="CF115" s="1008">
        <v>0.1</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439</v>
      </c>
      <c r="DM115" s="1053"/>
      <c r="DN115" s="1053"/>
      <c r="DO115" s="1053"/>
      <c r="DP115" s="1054"/>
      <c r="DQ115" s="1055" t="s">
        <v>442</v>
      </c>
      <c r="DR115" s="1053"/>
      <c r="DS115" s="1053"/>
      <c r="DT115" s="1053"/>
      <c r="DU115" s="1054"/>
      <c r="DV115" s="1056" t="s">
        <v>129</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43</v>
      </c>
      <c r="AB116" s="1053"/>
      <c r="AC116" s="1053"/>
      <c r="AD116" s="1053"/>
      <c r="AE116" s="1054"/>
      <c r="AF116" s="1055">
        <v>56</v>
      </c>
      <c r="AG116" s="1053"/>
      <c r="AH116" s="1053"/>
      <c r="AI116" s="1053"/>
      <c r="AJ116" s="1054"/>
      <c r="AK116" s="1055">
        <v>107</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129</v>
      </c>
      <c r="BW116" s="1014"/>
      <c r="BX116" s="1014"/>
      <c r="BY116" s="1014"/>
      <c r="BZ116" s="1014"/>
      <c r="CA116" s="1014" t="s">
        <v>129</v>
      </c>
      <c r="CB116" s="1014"/>
      <c r="CC116" s="1014"/>
      <c r="CD116" s="1014"/>
      <c r="CE116" s="1014"/>
      <c r="CF116" s="1008" t="s">
        <v>437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439</v>
      </c>
      <c r="DR116" s="1053"/>
      <c r="DS116" s="1053"/>
      <c r="DT116" s="1053"/>
      <c r="DU116" s="1054"/>
      <c r="DV116" s="1056" t="s">
        <v>439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2927124</v>
      </c>
      <c r="AB117" s="1071"/>
      <c r="AC117" s="1071"/>
      <c r="AD117" s="1071"/>
      <c r="AE117" s="1072"/>
      <c r="AF117" s="1073">
        <v>2751778</v>
      </c>
      <c r="AG117" s="1071"/>
      <c r="AH117" s="1071"/>
      <c r="AI117" s="1071"/>
      <c r="AJ117" s="1072"/>
      <c r="AK117" s="1073">
        <v>2728195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437</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464</v>
      </c>
      <c r="BP119" s="1100"/>
      <c r="BQ119" s="1091">
        <v>30251852</v>
      </c>
      <c r="BR119" s="1092"/>
      <c r="BS119" s="1092"/>
      <c r="BT119" s="1092"/>
      <c r="BU119" s="1092"/>
      <c r="BV119" s="1092">
        <v>30328703</v>
      </c>
      <c r="BW119" s="1092"/>
      <c r="BX119" s="1092"/>
      <c r="BY119" s="1092"/>
      <c r="BZ119" s="1092"/>
      <c r="CA119" s="1092">
        <v>31583139</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10608</v>
      </c>
      <c r="DH119" s="1078"/>
      <c r="DI119" s="1078"/>
      <c r="DJ119" s="1078"/>
      <c r="DK119" s="1079"/>
      <c r="DL119" s="1077">
        <v>5304</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13474751</v>
      </c>
      <c r="BR120" s="1021"/>
      <c r="BS120" s="1021"/>
      <c r="BT120" s="1021"/>
      <c r="BU120" s="1021"/>
      <c r="BV120" s="1021">
        <v>13713551</v>
      </c>
      <c r="BW120" s="1021"/>
      <c r="BX120" s="1021"/>
      <c r="BY120" s="1021"/>
      <c r="BZ120" s="1021"/>
      <c r="CA120" s="1021">
        <v>13454358</v>
      </c>
      <c r="CB120" s="1021"/>
      <c r="CC120" s="1021"/>
      <c r="CD120" s="1021"/>
      <c r="CE120" s="1021"/>
      <c r="CF120" s="1035">
        <v>142.19999999999999</v>
      </c>
      <c r="CG120" s="1036"/>
      <c r="CH120" s="1036"/>
      <c r="CI120" s="1036"/>
      <c r="CJ120" s="1036"/>
      <c r="CK120" s="1101" t="s">
        <v>468</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6117427</v>
      </c>
      <c r="DH120" s="1021"/>
      <c r="DI120" s="1021"/>
      <c r="DJ120" s="1021"/>
      <c r="DK120" s="1021"/>
      <c r="DL120" s="1021">
        <v>5770661</v>
      </c>
      <c r="DM120" s="1021"/>
      <c r="DN120" s="1021"/>
      <c r="DO120" s="1021"/>
      <c r="DP120" s="1021"/>
      <c r="DQ120" s="1021">
        <v>5311560</v>
      </c>
      <c r="DR120" s="1021"/>
      <c r="DS120" s="1021"/>
      <c r="DT120" s="1021"/>
      <c r="DU120" s="1021"/>
      <c r="DV120" s="1022">
        <v>56.1</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939443</v>
      </c>
      <c r="BR121" s="1014"/>
      <c r="BS121" s="1014"/>
      <c r="BT121" s="1014"/>
      <c r="BU121" s="1014"/>
      <c r="BV121" s="1014">
        <v>894017</v>
      </c>
      <c r="BW121" s="1014"/>
      <c r="BX121" s="1014"/>
      <c r="BY121" s="1014"/>
      <c r="BZ121" s="1014"/>
      <c r="CA121" s="1014">
        <v>882241</v>
      </c>
      <c r="CB121" s="1014"/>
      <c r="CC121" s="1014"/>
      <c r="CD121" s="1014"/>
      <c r="CE121" s="1014"/>
      <c r="CF121" s="1008">
        <v>9.3000000000000007</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1394025</v>
      </c>
      <c r="DH121" s="1014"/>
      <c r="DI121" s="1014"/>
      <c r="DJ121" s="1014"/>
      <c r="DK121" s="1014"/>
      <c r="DL121" s="1014">
        <v>495556</v>
      </c>
      <c r="DM121" s="1014"/>
      <c r="DN121" s="1014"/>
      <c r="DO121" s="1014"/>
      <c r="DP121" s="1014"/>
      <c r="DQ121" s="1014">
        <v>1293524</v>
      </c>
      <c r="DR121" s="1014"/>
      <c r="DS121" s="1014"/>
      <c r="DT121" s="1014"/>
      <c r="DU121" s="1014"/>
      <c r="DV121" s="1015">
        <v>13.7</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25677605</v>
      </c>
      <c r="BR122" s="1092"/>
      <c r="BS122" s="1092"/>
      <c r="BT122" s="1092"/>
      <c r="BU122" s="1092"/>
      <c r="BV122" s="1092">
        <v>25052093</v>
      </c>
      <c r="BW122" s="1092"/>
      <c r="BX122" s="1092"/>
      <c r="BY122" s="1092"/>
      <c r="BZ122" s="1092"/>
      <c r="CA122" s="1092">
        <v>24724370</v>
      </c>
      <c r="CB122" s="1092"/>
      <c r="CC122" s="1092"/>
      <c r="CD122" s="1092"/>
      <c r="CE122" s="1092"/>
      <c r="CF122" s="1112">
        <v>261.3</v>
      </c>
      <c r="CG122" s="1113"/>
      <c r="CH122" s="1113"/>
      <c r="CI122" s="1113"/>
      <c r="CJ122" s="1113"/>
      <c r="CK122" s="1104"/>
      <c r="CL122" s="1105"/>
      <c r="CM122" s="1105"/>
      <c r="CN122" s="1105"/>
      <c r="CO122" s="1106"/>
      <c r="CP122" s="1114" t="s">
        <v>413</v>
      </c>
      <c r="CQ122" s="1115"/>
      <c r="CR122" s="1115"/>
      <c r="CS122" s="1115"/>
      <c r="CT122" s="1115"/>
      <c r="CU122" s="1115"/>
      <c r="CV122" s="1115"/>
      <c r="CW122" s="1115"/>
      <c r="CX122" s="1115"/>
      <c r="CY122" s="1115"/>
      <c r="CZ122" s="1115"/>
      <c r="DA122" s="1115"/>
      <c r="DB122" s="1115"/>
      <c r="DC122" s="1115"/>
      <c r="DD122" s="1115"/>
      <c r="DE122" s="1115"/>
      <c r="DF122" s="1116"/>
      <c r="DG122" s="1013">
        <v>308264</v>
      </c>
      <c r="DH122" s="1014"/>
      <c r="DI122" s="1014"/>
      <c r="DJ122" s="1014"/>
      <c r="DK122" s="1014"/>
      <c r="DL122" s="1014">
        <v>624811</v>
      </c>
      <c r="DM122" s="1014"/>
      <c r="DN122" s="1014"/>
      <c r="DO122" s="1014"/>
      <c r="DP122" s="1014"/>
      <c r="DQ122" s="1014">
        <v>1128397</v>
      </c>
      <c r="DR122" s="1014"/>
      <c r="DS122" s="1014"/>
      <c r="DT122" s="1014"/>
      <c r="DU122" s="1014"/>
      <c r="DV122" s="1015">
        <v>11.9</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472</v>
      </c>
      <c r="BP123" s="1100"/>
      <c r="BQ123" s="1159">
        <v>40091799</v>
      </c>
      <c r="BR123" s="1160"/>
      <c r="BS123" s="1160"/>
      <c r="BT123" s="1160"/>
      <c r="BU123" s="1160"/>
      <c r="BV123" s="1160">
        <v>39659661</v>
      </c>
      <c r="BW123" s="1160"/>
      <c r="BX123" s="1160"/>
      <c r="BY123" s="1160"/>
      <c r="BZ123" s="1160"/>
      <c r="CA123" s="1160">
        <v>39060969</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23811</v>
      </c>
      <c r="DH123" s="1053"/>
      <c r="DI123" s="1053"/>
      <c r="DJ123" s="1053"/>
      <c r="DK123" s="1054"/>
      <c r="DL123" s="1055">
        <v>31863</v>
      </c>
      <c r="DM123" s="1053"/>
      <c r="DN123" s="1053"/>
      <c r="DO123" s="1053"/>
      <c r="DP123" s="1054"/>
      <c r="DQ123" s="1055">
        <v>54736</v>
      </c>
      <c r="DR123" s="1053"/>
      <c r="DS123" s="1053"/>
      <c r="DT123" s="1053"/>
      <c r="DU123" s="1054"/>
      <c r="DV123" s="1056">
        <v>0.6</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5435</v>
      </c>
      <c r="DH124" s="1078"/>
      <c r="DI124" s="1078"/>
      <c r="DJ124" s="1078"/>
      <c r="DK124" s="1079"/>
      <c r="DL124" s="1077">
        <v>4794</v>
      </c>
      <c r="DM124" s="1078"/>
      <c r="DN124" s="1078"/>
      <c r="DO124" s="1078"/>
      <c r="DP124" s="1079"/>
      <c r="DQ124" s="1077">
        <v>4422</v>
      </c>
      <c r="DR124" s="1078"/>
      <c r="DS124" s="1078"/>
      <c r="DT124" s="1078"/>
      <c r="DU124" s="1079"/>
      <c r="DV124" s="1080">
        <v>0</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341</v>
      </c>
      <c r="AB127" s="1053"/>
      <c r="AC127" s="1053"/>
      <c r="AD127" s="1053"/>
      <c r="AE127" s="1054"/>
      <c r="AF127" s="1055">
        <v>148</v>
      </c>
      <c r="AG127" s="1053"/>
      <c r="AH127" s="1053"/>
      <c r="AI127" s="1053"/>
      <c r="AJ127" s="1054"/>
      <c r="AK127" s="1055">
        <v>93</v>
      </c>
      <c r="AL127" s="1053"/>
      <c r="AM127" s="1053"/>
      <c r="AN127" s="1053"/>
      <c r="AO127" s="1054"/>
      <c r="AP127" s="1056">
        <v>0</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86712</v>
      </c>
      <c r="AB128" s="1142"/>
      <c r="AC128" s="1142"/>
      <c r="AD128" s="1142"/>
      <c r="AE128" s="1143"/>
      <c r="AF128" s="1144">
        <v>91538</v>
      </c>
      <c r="AG128" s="1142"/>
      <c r="AH128" s="1142"/>
      <c r="AI128" s="1142"/>
      <c r="AJ128" s="1143"/>
      <c r="AK128" s="1144">
        <v>98691</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129</v>
      </c>
      <c r="BG128" s="1149"/>
      <c r="BH128" s="1149"/>
      <c r="BI128" s="1149"/>
      <c r="BJ128" s="1149"/>
      <c r="BK128" s="1149"/>
      <c r="BL128" s="1150"/>
      <c r="BM128" s="1148">
        <v>13.01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16349</v>
      </c>
      <c r="DH128" s="1134"/>
      <c r="DI128" s="1134"/>
      <c r="DJ128" s="1134"/>
      <c r="DK128" s="1134"/>
      <c r="DL128" s="1134">
        <v>15135</v>
      </c>
      <c r="DM128" s="1134"/>
      <c r="DN128" s="1134"/>
      <c r="DO128" s="1134"/>
      <c r="DP128" s="1134"/>
      <c r="DQ128" s="1134">
        <v>14022</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12723209</v>
      </c>
      <c r="AB129" s="1053"/>
      <c r="AC129" s="1053"/>
      <c r="AD129" s="1053"/>
      <c r="AE129" s="1054"/>
      <c r="AF129" s="1055">
        <v>12438608</v>
      </c>
      <c r="AG129" s="1053"/>
      <c r="AH129" s="1053"/>
      <c r="AI129" s="1053"/>
      <c r="AJ129" s="1054"/>
      <c r="AK129" s="1055">
        <v>12373770</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129</v>
      </c>
      <c r="BG129" s="1163"/>
      <c r="BH129" s="1163"/>
      <c r="BI129" s="1163"/>
      <c r="BJ129" s="1163"/>
      <c r="BK129" s="1163"/>
      <c r="BL129" s="1164"/>
      <c r="BM129" s="1162">
        <v>18.010000000000002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2925557</v>
      </c>
      <c r="AB130" s="1053"/>
      <c r="AC130" s="1053"/>
      <c r="AD130" s="1053"/>
      <c r="AE130" s="1054"/>
      <c r="AF130" s="1055">
        <v>2921844</v>
      </c>
      <c r="AG130" s="1053"/>
      <c r="AH130" s="1053"/>
      <c r="AI130" s="1053"/>
      <c r="AJ130" s="1054"/>
      <c r="AK130" s="1055">
        <v>2910080</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9797652</v>
      </c>
      <c r="AB131" s="1078"/>
      <c r="AC131" s="1078"/>
      <c r="AD131" s="1078"/>
      <c r="AE131" s="1079"/>
      <c r="AF131" s="1077">
        <v>9516764</v>
      </c>
      <c r="AG131" s="1078"/>
      <c r="AH131" s="1078"/>
      <c r="AI131" s="1078"/>
      <c r="AJ131" s="1079"/>
      <c r="AK131" s="1077">
        <v>9463690</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-0.86903474400000003</v>
      </c>
      <c r="AB132" s="1194"/>
      <c r="AC132" s="1194"/>
      <c r="AD132" s="1194"/>
      <c r="AE132" s="1195"/>
      <c r="AF132" s="1196">
        <v>-2.7488755629999999</v>
      </c>
      <c r="AG132" s="1194"/>
      <c r="AH132" s="1194"/>
      <c r="AI132" s="1194"/>
      <c r="AJ132" s="1195"/>
      <c r="AK132" s="1196">
        <v>-2.9647632160000001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-0.6</v>
      </c>
      <c r="AB133" s="1177"/>
      <c r="AC133" s="1177"/>
      <c r="AD133" s="1177"/>
      <c r="AE133" s="1178"/>
      <c r="AF133" s="1176">
        <v>-1.4</v>
      </c>
      <c r="AG133" s="1177"/>
      <c r="AH133" s="1177"/>
      <c r="AI133" s="1177"/>
      <c r="AJ133" s="1178"/>
      <c r="AK133" s="1176">
        <v>-2.1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zWJVA76WnIrqEtWAz/7AhI6Wp0E2rzfq6Iskpaeibfyq71wEmn/oyyNq1qo2HIIEyE/LHkifA9YkcyevlCDvg==" saltValue="LWVbJrUBGdeiBNjfcFTr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8IW1nTBiDmjaISONb6/ZNpVsPAGGVkJ6RBZnlasfHm+eRw4AGq896Z3ObdYE7w7oFSBX/xLuqrThbhBCAUCEA==" saltValue="Tvc1DGRxzlYV8O2gW2ol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nytKsgTG02fdjDveaMbDQYOUVZgOtVEWA8BD+VNOVnxcNeeiaSY2kyHnnlkHtmi14Hdp0SAg9p1Y4ycIgROg==" saltValue="BZIVkquamhUijQ2HQCF4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2970039</v>
      </c>
      <c r="AP9" s="313">
        <v>108147</v>
      </c>
      <c r="AQ9" s="314">
        <v>86913</v>
      </c>
      <c r="AR9" s="315">
        <v>24.4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42326</v>
      </c>
      <c r="AP10" s="316">
        <v>1541</v>
      </c>
      <c r="AQ10" s="317">
        <v>6233</v>
      </c>
      <c r="AR10" s="318">
        <v>-75.3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32638</v>
      </c>
      <c r="AP11" s="316">
        <v>1188</v>
      </c>
      <c r="AQ11" s="317">
        <v>8689</v>
      </c>
      <c r="AR11" s="318">
        <v>-86.3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4162</v>
      </c>
      <c r="AP12" s="316">
        <v>152</v>
      </c>
      <c r="AQ12" s="317">
        <v>1166</v>
      </c>
      <c r="AR12" s="318">
        <v>-87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v>2</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297414</v>
      </c>
      <c r="AP14" s="316">
        <v>10830</v>
      </c>
      <c r="AQ14" s="317">
        <v>4180</v>
      </c>
      <c r="AR14" s="318">
        <v>159.1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15039</v>
      </c>
      <c r="AP15" s="316">
        <v>548</v>
      </c>
      <c r="AQ15" s="317">
        <v>2009</v>
      </c>
      <c r="AR15" s="318">
        <v>-72.7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-194528</v>
      </c>
      <c r="AP16" s="316">
        <v>-7083</v>
      </c>
      <c r="AQ16" s="317">
        <v>-7805</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3167090</v>
      </c>
      <c r="AP17" s="316">
        <v>115322</v>
      </c>
      <c r="AQ17" s="317">
        <v>101387</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10.89</v>
      </c>
      <c r="AP21" s="329">
        <v>9.84</v>
      </c>
      <c r="AQ21" s="330">
        <v>1.05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99.5</v>
      </c>
      <c r="AP22" s="334">
        <v>97.3</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2004663</v>
      </c>
      <c r="AP32" s="343">
        <v>72995</v>
      </c>
      <c r="AQ32" s="344">
        <v>64413</v>
      </c>
      <c r="AR32" s="345">
        <v>13.3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12</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723332</v>
      </c>
      <c r="AP35" s="343">
        <v>26338</v>
      </c>
      <c r="AQ35" s="344">
        <v>17720</v>
      </c>
      <c r="AR35" s="345">
        <v>48.6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t="s">
        <v>511</v>
      </c>
      <c r="AP36" s="343" t="s">
        <v>511</v>
      </c>
      <c r="AQ36" s="344">
        <v>3472</v>
      </c>
      <c r="AR36" s="345" t="s">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93</v>
      </c>
      <c r="AP37" s="343">
        <v>3</v>
      </c>
      <c r="AQ37" s="344">
        <v>556</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107</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-98691</v>
      </c>
      <c r="AP39" s="343">
        <v>-3594</v>
      </c>
      <c r="AQ39" s="344">
        <v>-3031</v>
      </c>
      <c r="AR39" s="345">
        <v>18.600000000000001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-2910080</v>
      </c>
      <c r="AP40" s="343">
        <v>-105964</v>
      </c>
      <c r="AQ40" s="344">
        <v>-60754</v>
      </c>
      <c r="AR40" s="345">
        <v>74.400000000000006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-280576</v>
      </c>
      <c r="AP41" s="343">
        <v>-10217</v>
      </c>
      <c r="AQ41" s="344">
        <v>22390</v>
      </c>
      <c r="AR41" s="345">
        <v>-145.6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3007719</v>
      </c>
      <c r="AN51" s="365">
        <v>102102</v>
      </c>
      <c r="AO51" s="366">
        <v>-38.799999999999997</v>
      </c>
      <c r="AP51" s="367">
        <v>87974</v>
      </c>
      <c r="AQ51" s="368">
        <v>5.2</v>
      </c>
      <c r="AR51" s="369">
        <v>-44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1730489</v>
      </c>
      <c r="AN52" s="373">
        <v>58744</v>
      </c>
      <c r="AO52" s="374">
        <v>35.299999999999997</v>
      </c>
      <c r="AP52" s="375">
        <v>48183</v>
      </c>
      <c r="AQ52" s="376">
        <v>-1.2</v>
      </c>
      <c r="AR52" s="377">
        <v>36.5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3377968</v>
      </c>
      <c r="AN53" s="365">
        <v>116381</v>
      </c>
      <c r="AO53" s="366">
        <v>14</v>
      </c>
      <c r="AP53" s="367">
        <v>78864</v>
      </c>
      <c r="AQ53" s="368">
        <v>-10.4</v>
      </c>
      <c r="AR53" s="369">
        <v>24.4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2120064</v>
      </c>
      <c r="AN54" s="373">
        <v>73043</v>
      </c>
      <c r="AO54" s="374">
        <v>24.3</v>
      </c>
      <c r="AP54" s="375">
        <v>46136</v>
      </c>
      <c r="AQ54" s="376">
        <v>-4.2</v>
      </c>
      <c r="AR54" s="377">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3527451</v>
      </c>
      <c r="AN55" s="365">
        <v>123827</v>
      </c>
      <c r="AO55" s="366">
        <v>6.4</v>
      </c>
      <c r="AP55" s="367">
        <v>85042</v>
      </c>
      <c r="AQ55" s="368">
        <v>7.8</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2386064</v>
      </c>
      <c r="AN56" s="373">
        <v>83760</v>
      </c>
      <c r="AO56" s="374">
        <v>14.7</v>
      </c>
      <c r="AP56" s="375">
        <v>50806</v>
      </c>
      <c r="AQ56" s="376">
        <v>10.1</v>
      </c>
      <c r="AR56" s="377">
        <v>4.5999999999999996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2774221</v>
      </c>
      <c r="AN57" s="365">
        <v>99143</v>
      </c>
      <c r="AO57" s="366">
        <v>-19.899999999999999</v>
      </c>
      <c r="AP57" s="367">
        <v>83774</v>
      </c>
      <c r="AQ57" s="368">
        <v>-1.5</v>
      </c>
      <c r="AR57" s="369">
        <v>-18.399999999999999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1990640</v>
      </c>
      <c r="AN58" s="373">
        <v>71140</v>
      </c>
      <c r="AO58" s="374">
        <v>-15.1</v>
      </c>
      <c r="AP58" s="375">
        <v>52179</v>
      </c>
      <c r="AQ58" s="376">
        <v>2.7</v>
      </c>
      <c r="AR58" s="377">
        <v>-17.8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3706696</v>
      </c>
      <c r="AN59" s="365">
        <v>134971</v>
      </c>
      <c r="AO59" s="366">
        <v>36.1</v>
      </c>
      <c r="AP59" s="367">
        <v>132981</v>
      </c>
      <c r="AQ59" s="368">
        <v>58.7</v>
      </c>
      <c r="AR59" s="369">
        <v>-22.6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2432166</v>
      </c>
      <c r="AN60" s="373">
        <v>88562</v>
      </c>
      <c r="AO60" s="374">
        <v>24.5</v>
      </c>
      <c r="AP60" s="375">
        <v>56973</v>
      </c>
      <c r="AQ60" s="376">
        <v>9.1999999999999993</v>
      </c>
      <c r="AR60" s="377">
        <v>15.3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3278811</v>
      </c>
      <c r="AN61" s="380">
        <v>115285</v>
      </c>
      <c r="AO61" s="381">
        <v>-0.4</v>
      </c>
      <c r="AP61" s="382">
        <v>93727</v>
      </c>
      <c r="AQ61" s="383">
        <v>12</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2131885</v>
      </c>
      <c r="AN62" s="373">
        <v>75050</v>
      </c>
      <c r="AO62" s="374">
        <v>16.7</v>
      </c>
      <c r="AP62" s="375">
        <v>50855</v>
      </c>
      <c r="AQ62" s="376">
        <v>3.3</v>
      </c>
      <c r="AR62" s="377">
        <v>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te90hWvxUVe02+cSUKi/pxwWT3uuRx9AcS2IZCIkos9ODqebKXHAJTl+qfn65fg0p+Kwq5BZjxzciKceA4O1Q==" saltValue="r20K7bdJC8C8piZU1ocb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0zBJKqIn8k+3KSsqAKquL1fTkPM8zDlKHscEaXj9Y+qLTifTvm6gQqeTyw7XsWqwxX6PFYwo8feXYca/gvl2UQ==" saltValue="NbuPbWpBLZ244gycc0q1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2DovllHp0gJa/mugOK2x3q6XmSg+3CbkP5aBn/wp2varA4FYFAcWDIhttDYtD7T8Vaxr2ACAjQaYdenyohN3kA==" saltValue="0w48Yfz1T221e5TCBy6v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16.989999999999998</v>
      </c>
      <c r="G47" s="12">
        <v>29.61</v>
      </c>
      <c r="H47" s="12">
        <v>23.17</v>
      </c>
      <c r="I47" s="12">
        <v>24.64</v>
      </c>
      <c r="J47" s="13">
        <v>24.18</v>
      </c>
    </row>
    <row r="48" spans="2:10" ht="57.75" customHeight="1" x14ac:dyDescent="0.15">
      <c r="B48" s="14"/>
      <c r="C48" s="1238" t="s">
        <v>4</v>
      </c>
      <c r="D48" s="1238"/>
      <c r="E48" s="1239"/>
      <c r="F48" s="15">
        <v>6.58</v>
      </c>
      <c r="G48" s="16">
        <v>7</v>
      </c>
      <c r="H48" s="16">
        <v>6.93</v>
      </c>
      <c r="I48" s="16">
        <v>7.01</v>
      </c>
      <c r="J48" s="17">
        <v>8.52</v>
      </c>
    </row>
    <row r="49" spans="2:10" ht="57.75" customHeight="1" thickBot="1" x14ac:dyDescent="0.2">
      <c r="B49" s="18"/>
      <c r="C49" s="1240" t="s">
        <v>5</v>
      </c>
      <c r="D49" s="1240"/>
      <c r="E49" s="1241"/>
      <c r="F49" s="19">
        <v>6.24</v>
      </c>
      <c r="G49" s="20">
        <v>12.11</v>
      </c>
      <c r="H49" s="20">
        <v>10.18</v>
      </c>
      <c r="I49" s="20">
        <v>9.85</v>
      </c>
      <c r="J49" s="21">
        <v>8.9700000000000006</v>
      </c>
    </row>
    <row r="50" spans="2:10" ht="13.5" customHeight="1" x14ac:dyDescent="0.15"/>
  </sheetData>
  <sheetProtection algorithmName="SHA-512" hashValue="HAjq+mM21QRF7swgKQzQkcm/B1H8iq9U0qpgDwcDuzJOcZAN5KYjuX9RMl6uI5T1rw7vSwUF1GWyHcQjHe3UYg==" saltValue="lK1qgu9Dr4Rgilx0Cnu7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2021-03-02T06:37:28Z</cp:lastPrinted>
  <dcterms:created xsi:type="dcterms:W3CDTF">2021-02-05T04:42:21Z</dcterms:created>
  <dcterms:modified xsi:type="dcterms:W3CDTF">2021-10-29T02:38:44Z</dcterms:modified>
  <cp:category/>
</cp:coreProperties>
</file>