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令和元年度決算（R3年度作業）\02_令和元年度財政状況資料集の作成について（2回目）\04 公表データ（1回目のデータと結合）\"/>
    </mc:Choice>
  </mc:AlternateContent>
  <xr:revisionPtr revIDLastSave="0" documentId="13_ncr:1_{B4CD6127-BD82-4DAB-8390-6623BFDB5065}"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C36" i="10"/>
  <c r="BE35" i="10"/>
  <c r="BE34" i="10"/>
  <c r="C34" i="10"/>
  <c r="C35" i="10" s="1"/>
  <c r="U34" i="10" l="1"/>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c r="CO35" i="10" s="1"/>
  <c r="CO36" i="10" s="1"/>
  <c r="CO37" i="10" s="1"/>
</calcChain>
</file>

<file path=xl/sharedStrings.xml><?xml version="1.0" encoding="utf-8"?>
<sst xmlns="http://schemas.openxmlformats.org/spreadsheetml/2006/main" count="1078" uniqueCount="612">
  <si>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</si>
  <si>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</si>
  <si>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</si>
  <si>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</si>
  <si>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</si>
  <si>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</si>
  <si>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</si>
  <si>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</si>
  <si>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</si>
  <si>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</si>
  <si>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</si>
  <si>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</si>
  <si>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</si>
  <si>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</si>
  <si>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</si>
  <si>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</si>
  <si>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</si>
  <si>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</si>
  <si>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</si>
  <si>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</si>
  <si>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</si>
  <si>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</si>
  <si>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</si>
  <si>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</si>
  <si>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</si>
  <si>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</si>
  <si>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</si>
  <si>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</si>
  <si>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</si>
  <si>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</si>
  <si>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</si>
  <si>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</si>
  <si>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</si>
  <si>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</si>
  <si>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</si>
  <si>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</si>
  <si>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</si>
  <si>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</si>
  <si>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</si>
  <si>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</si>
  <si>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</si>
  <si>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</si>
  <si>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</si>
  <si>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</si>
  <si>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</si>
  <si>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</si>
  <si>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</si>
  <si>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</si>
  <si>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</si>
  <si>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</si>
  <si>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</si>
  <si>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</si>
  <si>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</si>
  <si>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</si>
  <si>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</si>
  <si>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</si>
  <si>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</si>
  <si>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</si>
  <si>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</si>
  <si>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</si>
  <si>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</si>
  <si>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</si>
  <si>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</si>
  <si>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</si>
  <si>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</si>
  <si>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</si>
  <si>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</si>
  <si>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</si>
  <si>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</si>
  <si>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</si>
  <si>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</si>
  <si>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</si>
  <si>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</si>
  <si>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</si>
  <si>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</si>
  <si>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</si>
  <si>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</si>
  <si>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</si>
  <si>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</si>
  <si>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</si>
  <si>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</si>
  <si>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</si>
  <si>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</si>
  <si>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</si>
  <si>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</si>
  <si>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</si>
  <si>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</si>
  <si>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</si>
  <si>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</si>
  <si>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</si>
  <si>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</si>
  <si>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</si>
  <si>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</si>
  <si>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</si>
  <si>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</si>
  <si>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</si>
  <si>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</si>
  <si>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諫早市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</si>
  <si>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</si>
  <si>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</si>
  <si>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</si>
  <si>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</si>
  <si>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</si>
  <si>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</si>
  <si>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</si>
  <si>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</si>
  <si>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</si>
  <si>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</si>
  <si>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</si>
  <si>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</si>
  <si>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</si>
  <si>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</si>
  <si>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</si>
  <si>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</si>
  <si>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</si>
  <si>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</si>
  <si>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</si>
  <si>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</si>
  <si>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</si>
  <si>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</si>
  <si>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</si>
  <si>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</si>
  <si>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</si>
  <si>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</si>
  <si>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</si>
  <si>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</si>
  <si>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</si>
  <si>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</si>
  <si>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</si>
  <si>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</si>
  <si>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</si>
  <si>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</si>
  <si>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</si>
  <si>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</si>
  <si>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</si>
  <si>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</si>
  <si>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</si>
  <si>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</si>
  <si>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</si>
  <si>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</si>
  <si>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</si>
  <si>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</si>
  <si>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</si>
  <si>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</si>
  <si>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</si>
  <si>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</si>
  <si>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</si>
  <si>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</si>
  <si>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</si>
  <si>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</si>
  <si>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</si>
  <si>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</si>
  <si>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</si>
  <si>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</si>
  <si>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</si>
  <si>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</si>
  <si>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</si>
  <si>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</si>
  <si>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</si>
  <si>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</si>
  <si>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</si>
  <si>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</si>
  <si>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</si>
  <si>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</si>
  <si>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</si>
  <si>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</si>
  <si>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</si>
  <si>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</si>
  <si>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</si>
  <si>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</si>
  <si>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</si>
  <si>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</si>
  <si>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</si>
  <si>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</si>
  <si>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</si>
  <si>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</si>
  <si>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</si>
  <si>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</si>
  <si>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</si>
  <si>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</si>
  <si>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</si>
  <si>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</si>
  <si>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</si>
  <si>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</si>
  <si>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</si>
  <si>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</si>
  <si>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</si>
  <si>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</si>
  <si>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</si>
  <si>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</si>
  <si>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</si>
  <si>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</si>
  <si>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</si>
  <si>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</si>
  <si>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</si>
  <si>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</si>
  <si>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</si>
  <si>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</si>
  <si>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</si>
  <si>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</si>
  <si>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</si>
  <si>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</si>
  <si>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</si>
  <si>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</si>
  <si>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</si>
  <si>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</si>
  <si>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</si>
  <si>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</si>
  <si>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</si>
  <si>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</si>
  <si>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</si>
  <si>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</si>
  <si>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</si>
  <si>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</si>
  <si>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長崎県諫早市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</si>
  <si>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</si>
  <si>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</si>
  <si>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</si>
  <si>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</si>
  <si>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</si>
  <si>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</si>
  <si>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</si>
  <si>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</si>
  <si>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</si>
  <si>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</si>
  <si>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</si>
  <si>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</si>
  <si>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</si>
  <si>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</si>
  <si>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</si>
  <si>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</si>
  <si>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</si>
  <si>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</si>
  <si>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</si>
  <si>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</si>
  <si>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</si>
  <si>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</si>
  <si>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</si>
  <si>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</si>
  <si>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</si>
  <si>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</si>
  <si>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</si>
  <si>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</si>
  <si>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</si>
  <si>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</si>
  <si>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</si>
  <si>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</si>
  <si>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</si>
  <si>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</si>
  <si>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</si>
  <si>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</si>
  <si>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</si>
  <si>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</si>
  <si>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</si>
  <si>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</si>
  <si>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</si>
  <si>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</si>
  <si>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</si>
  <si>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</si>
  <si>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</si>
  <si>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</si>
  <si>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</si>
  <si>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</si>
  <si>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</si>
  <si>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</si>
  <si>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</si>
  <si>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</si>
  <si>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</si>
  <si>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</si>
  <si>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</si>
  <si>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</si>
  <si>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</si>
  <si>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</si>
  <si>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</si>
  <si>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</si>
  <si>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</si>
  <si>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</si>
  <si>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</si>
  <si>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</si>
  <si>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</si>
  <si>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</si>
  <si>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</si>
  <si>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</si>
  <si>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</si>
  <si>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</si>
  <si>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</si>
  <si>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</si>
  <si>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</si>
  <si>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</si>
  <si>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</si>
  <si>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</si>
  <si>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</si>
  <si>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</si>
  <si>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</si>
  <si>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</si>
  <si>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</si>
  <si>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</si>
  <si>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</si>
  <si>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</si>
  <si>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</si>
  <si>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</si>
  <si>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</si>
  <si>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</si>
  <si>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</si>
  <si>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</si>
  <si>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</si>
  <si>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</si>
  <si>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</si>
  <si>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</si>
  <si>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</si>
  <si>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</si>
  <si>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</si>
  <si>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</si>
  <si>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</si>
  <si>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</si>
  <si>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</si>
  <si>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</si>
  <si>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</si>
  <si>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</si>
  <si>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</si>
  <si>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</si>
  <si>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</si>
  <si>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</si>
  <si>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</si>
  <si>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</si>
  <si>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</si>
  <si>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</si>
  <si>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</si>
  <si>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</si>
  <si>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</si>
  <si>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</si>
  <si>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</si>
  <si>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</si>
  <si>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</si>
  <si>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</si>
  <si>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</si>
  <si>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</si>
  <si>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</si>
  <si>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</si>
  <si>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</si>
  <si>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</si>
  <si>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</si>
  <si>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</si>
  <si>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</si>
  <si>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</si>
  <si>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</si>
  <si>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</si>
  <si>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</si>
  <si>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</si>
  <si>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</si>
  <si>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</si>
  <si>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</si>
  <si>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</si>
  <si>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</si>
  <si>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</si>
  <si>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</si>
  <si>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</si>
  <si>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</si>
  <si>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</si>
  <si>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</si>
  <si>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</si>
  <si>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</si>
  <si>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</si>
  <si>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</si>
  <si>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</si>
  <si>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</si>
  <si>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</si>
  <si>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</si>
  <si>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長崎県諫早市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</si>
  <si>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</si>
  <si>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</si>
  <si>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</si>
  <si>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</si>
  <si>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</si>
  <si>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</si>
  <si>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</si>
  <si>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</si>
  <si>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</si>
  <si>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</si>
  <si>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</si>
  <si>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</si>
  <si>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</si>
  <si>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</si>
  <si>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</si>
  <si>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</si>
  <si>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</si>
  <si>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</si>
  <si>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</si>
  <si>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</si>
  <si>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</si>
  <si>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</si>
  <si>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</si>
  <si>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</si>
  <si>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</si>
  <si>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</si>
  <si>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</si>
  <si>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</si>
  <si>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</si>
  <si>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</si>
  <si>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</si>
  <si>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</si>
  <si>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</si>
  <si>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</si>
  <si>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</si>
  <si>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</si>
  <si>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</si>
  <si>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</si>
  <si>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</si>
  <si>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</si>
  <si>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</si>
  <si>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</si>
  <si>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</si>
  <si>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</si>
  <si>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</si>
  <si>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</si>
  <si>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</si>
  <si>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</si>
  <si>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</si>
  <si>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</si>
  <si>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</si>
  <si>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</si>
  <si>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</si>
  <si>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</si>
  <si>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</si>
  <si>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</si>
  <si>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</si>
  <si>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</si>
  <si>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</si>
  <si>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</si>
  <si>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</si>
  <si>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</si>
  <si>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</si>
  <si>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</si>
  <si>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</si>
  <si>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</si>
  <si>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</si>
  <si>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</si>
  <si>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</si>
  <si>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</si>
  <si>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</si>
  <si>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</si>
  <si>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</si>
  <si>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</si>
  <si>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</si>
  <si>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</si>
  <si>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</si>
  <si>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</si>
  <si>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</si>
  <si>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</si>
  <si>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</si>
  <si>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</si>
  <si>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</si>
  <si>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</si>
  <si>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</si>
  <si>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</si>
  <si>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</si>
  <si>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</si>
  <si>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</si>
  <si>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</si>
  <si>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</si>
  <si>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</si>
  <si>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</si>
  <si>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</si>
  <si>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</si>
  <si>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</si>
  <si>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</si>
  <si>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</si>
  <si>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</si>
  <si>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</si>
  <si>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</si>
  <si>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</si>
  <si>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</si>
  <si>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</si>
  <si>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</si>
  <si>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</si>
  <si>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</si>
  <si>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</si>
  <si>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</si>
  <si>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</si>
  <si>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</si>
  <si>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</si>
  <si>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</si>
  <si>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</si>
  <si>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</si>
  <si>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</si>
  <si>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</si>
  <si>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</si>
  <si>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</si>
  <si>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</si>
  <si>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</si>
  <si>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</si>
  <si>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</si>
  <si>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</si>
  <si>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</si>
  <si>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</si>
  <si>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</si>
  <si>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</si>
  <si>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</si>
  <si>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</si>
  <si>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</si>
  <si>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</si>
  <si>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</si>
  <si>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</si>
  <si>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</si>
  <si>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</si>
  <si>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</si>
  <si>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</si>
  <si>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</si>
  <si>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</si>
  <si>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</si>
  <si>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</si>
  <si>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</si>
  <si>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</si>
  <si>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</si>
  <si>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</si>
  <si>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</si>
  <si>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</si>
  <si>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</si>
  <si>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</si>
  <si>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</si>
  <si>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</si>
  <si>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</si>
  <si>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</si>
  <si>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</si>
  <si>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</si>
  <si>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</si>
  <si>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</si>
  <si>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</si>
  <si>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</si>
  <si>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</si>
  <si>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</si>
  <si>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</si>
  <si>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</si>
  <si>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</si>
  <si>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</si>
  <si>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</si>
  <si>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</si>
  <si>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</si>
  <si>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</si>
  <si>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</si>
  <si>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</si>
  <si>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</si>
  <si>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</si>
  <si>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</si>
  <si>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</si>
  <si>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</si>
  <si>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</si>
  <si>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</si>
  <si>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</si>
  <si>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</si>
  <si>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</si>
  <si>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</si>
  <si>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</si>
  <si>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</si>
  <si>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</si>
  <si>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</si>
  <si>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</si>
  <si>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</si>
  <si>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</si>
  <si>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</si>
  <si>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</si>
  <si>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</si>
  <si>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</si>
  <si>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</si>
  <si>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</si>
  <si>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下水道事業会計</t>
  </si>
  <si>
    <t>介護保険事業特別会計</t>
  </si>
  <si>
    <t>一般会計</t>
  </si>
  <si>
    <t>工業用水道事業会計</t>
  </si>
  <si>
    <t>後期高齢者医療特別会計</t>
  </si>
  <si>
    <t>国民健康保険事業特別会計</t>
  </si>
  <si>
    <t>墓園事業特別会計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</si>
  <si>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</si>
  <si>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</si>
  <si>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</si>
  <si>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</si>
  <si>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</si>
  <si>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</si>
  <si>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</si>
  <si>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</si>
  <si>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</si>
  <si>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</si>
  <si>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</si>
  <si>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県央地域広域市町村圏組合一般会計</t>
    <rPh sb="0" eb="2">
      <t>ケンオウ</t>
    </rPh>
    <rPh sb="2" eb="4">
      <t>チイキ</t>
    </rPh>
    <rPh sb="4" eb="6">
      <t>コウイキ</t>
    </rPh>
    <rPh sb="6" eb="9">
      <t>シチョウソン</t>
    </rPh>
    <rPh sb="9" eb="10">
      <t>ケン</t>
    </rPh>
    <rPh sb="10" eb="12">
      <t>クミアイ</t>
    </rPh>
    <rPh sb="12" eb="14">
      <t>イッパン</t>
    </rPh>
    <rPh sb="14" eb="16">
      <t>カイケイ</t>
    </rPh>
    <phoneticPr fontId="2"/>
  </si>
  <si>
    <t>県央県南広域環境組合一般会計</t>
    <rPh sb="0" eb="2">
      <t>ケンオウ</t>
    </rPh>
    <rPh sb="2" eb="4">
      <t>ケンナン</t>
    </rPh>
    <rPh sb="4" eb="6">
      <t>コウイキ</t>
    </rPh>
    <rPh sb="6" eb="8">
      <t>カンキョウ</t>
    </rPh>
    <rPh sb="8" eb="10">
      <t>クミアイ</t>
    </rPh>
    <rPh sb="10" eb="12">
      <t>イッパン</t>
    </rPh>
    <rPh sb="12" eb="14">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</si>
  <si>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4" eb="16">
      <t>フツウ</t>
    </rPh>
    <rPh sb="16" eb="18">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</si>
  <si>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ジギョウ</t>
    </rPh>
    <rPh sb="23" eb="25">
      <t>カイケイ</t>
    </rPh>
    <phoneticPr fontId="2"/>
  </si>
  <si>
    <t>長崎県市町村総合事務組合一般会計</t>
    <rPh sb="0" eb="3">
      <t>ナガサキケン</t>
    </rPh>
    <rPh sb="3" eb="6">
      <t>シチョウソン</t>
    </rPh>
    <rPh sb="6" eb="8">
      <t>ソウゴウ</t>
    </rPh>
    <rPh sb="8" eb="10">
      <t>ジム</t>
    </rPh>
    <rPh sb="10" eb="12">
      <t>クミアイ</t>
    </rPh>
    <rPh sb="12" eb="14">
      <t>イッパン</t>
    </rPh>
    <rPh sb="14" eb="16">
      <t>カイケイ</t>
    </rPh>
    <phoneticPr fontId="2"/>
  </si>
  <si>
    <t>諫早市施設管理公社</t>
    <rPh sb="0" eb="3">
      <t>イサハヤシ</t>
    </rPh>
    <rPh sb="3" eb="5">
      <t>シセツ</t>
    </rPh>
    <rPh sb="5" eb="7">
      <t>カンリ</t>
    </rPh>
    <rPh sb="7" eb="9">
      <t>コウシャ</t>
    </rPh>
    <phoneticPr fontId="2"/>
  </si>
  <si>
    <t>株式会社県央企画</t>
    <rPh sb="0" eb="2">
      <t>カブシキ</t>
    </rPh>
    <rPh sb="2" eb="4">
      <t>カイシャ</t>
    </rPh>
    <rPh sb="4" eb="6">
      <t>ケンオウ</t>
    </rPh>
    <rPh sb="6" eb="8">
      <t>キカク</t>
    </rPh>
    <phoneticPr fontId="2"/>
  </si>
  <si>
    <t>諫早市土地開発公社</t>
    <rPh sb="0" eb="3">
      <t>イサハヤシ</t>
    </rPh>
    <rPh sb="3" eb="5">
      <t>トチ</t>
    </rPh>
    <rPh sb="5" eb="7">
      <t>カイハツ</t>
    </rPh>
    <rPh sb="7" eb="9">
      <t>コウシャ</t>
    </rPh>
    <phoneticPr fontId="2"/>
  </si>
  <si>
    <t>諫早市小長井振興公社</t>
    <rPh sb="0" eb="3">
      <t>イサハヤシ</t>
    </rPh>
    <rPh sb="3" eb="6">
      <t>コナガイ</t>
    </rPh>
    <rPh sb="6" eb="8">
      <t>シンコウ</t>
    </rPh>
    <rPh sb="8" eb="10">
      <t>コウシャ</t>
    </rPh>
    <phoneticPr fontId="2"/>
  </si>
  <si>
    <t>諫早市地域づくり基金</t>
    <rPh sb="0" eb="3">
      <t>イサハヤシ</t>
    </rPh>
    <rPh sb="3" eb="5">
      <t>チイキ</t>
    </rPh>
    <rPh sb="8" eb="10">
      <t>キキン</t>
    </rPh>
    <phoneticPr fontId="5"/>
  </si>
  <si>
    <t>諫早市都市整備事業基金</t>
    <rPh sb="0" eb="3">
      <t>イサハヤシ</t>
    </rPh>
    <rPh sb="3" eb="5">
      <t>トシ</t>
    </rPh>
    <rPh sb="5" eb="7">
      <t>セイビ</t>
    </rPh>
    <rPh sb="7" eb="9">
      <t>ジギョウ</t>
    </rPh>
    <rPh sb="9" eb="11">
      <t>キキン</t>
    </rPh>
    <phoneticPr fontId="5"/>
  </si>
  <si>
    <t>諫早市まちづくり未来基金</t>
    <rPh sb="0" eb="3">
      <t>イサハヤシ</t>
    </rPh>
    <rPh sb="8" eb="10">
      <t>ミライ</t>
    </rPh>
    <rPh sb="10" eb="12">
      <t>キキン</t>
    </rPh>
    <phoneticPr fontId="5"/>
  </si>
  <si>
    <t>諫早市退職手当基金</t>
    <rPh sb="0" eb="3">
      <t>イサハヤシ</t>
    </rPh>
    <rPh sb="3" eb="5">
      <t>タイショク</t>
    </rPh>
    <rPh sb="5" eb="7">
      <t>テアテ</t>
    </rPh>
    <rPh sb="7" eb="9">
      <t>キキン</t>
    </rPh>
    <phoneticPr fontId="5"/>
  </si>
  <si>
    <t>諫早市地域福祉基金</t>
    <rPh sb="0" eb="3">
      <t>イサハヤシ</t>
    </rPh>
    <rPh sb="3" eb="5">
      <t>チイキ</t>
    </rPh>
    <rPh sb="5" eb="7">
      <t>フクシ</t>
    </rPh>
    <rPh sb="7" eb="9">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</si>
  <si>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</si>
  <si>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</si>
  <si>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</si>
  <si>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</si>
  <si>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</si>
  <si>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</si>
  <si>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将来負担比率は生じていないが、有形固定資産減価償却率は類似団体平均とほぼ同程度であるものの60％を超えており、また年々上昇していることから、資産の償却（老朽化）進んでいる状況である。
　今後は老朽化が進む施設については、諫早市公共施設等総合管理計画や各個別施設計画を基に、更新や維持補修等の適切な施設管理に取り組んでいく必要がある。
</t>
    <rPh sb="8" eb="9">
      <t>ショウ</t>
    </rPh>
    <rPh sb="28" eb="30">
      <t>ルイジ</t>
    </rPh>
    <rPh sb="30" eb="32">
      <t>ダンタイ</t>
    </rPh>
    <rPh sb="32" eb="34">
      <t>ヘイキン</t>
    </rPh>
    <rPh sb="37" eb="40">
      <t>ドウテイド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</si>
  <si>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</si>
  <si>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</si>
  <si>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</si>
  <si>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</si>
  <si>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</si>
  <si>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</si>
  <si>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平均を下回っており、平成28年度以降は負担比率が生じていないところである。また、実質公債費比率については、平成28年度以降は類似団体平均を上回っているものの、同程度を推移しているところである。
　今後も引き続き計画的な繰上償還の実施などによる市債残高の減を図るなど、健全財政の維持に努めていく必要がある。</t>
    <rPh sb="1" eb="3">
      <t>ショウライ</t>
    </rPh>
    <rPh sb="3" eb="5">
      <t>フタン</t>
    </rPh>
    <rPh sb="5" eb="7">
      <t>ヒリツ</t>
    </rPh>
    <rPh sb="13" eb="15">
      <t>ルイジ</t>
    </rPh>
    <rPh sb="15" eb="17">
      <t>ダンタイ</t>
    </rPh>
    <rPh sb="17" eb="19">
      <t>ヘイキン</t>
    </rPh>
    <rPh sb="20" eb="22">
      <t>シタマワ</t>
    </rPh>
    <rPh sb="27" eb="29">
      <t>ヘイセイ</t>
    </rPh>
    <rPh sb="31" eb="33">
      <t>ネンド</t>
    </rPh>
    <rPh sb="33" eb="35">
      <t>イコウ</t>
    </rPh>
    <rPh sb="36" eb="38">
      <t>フタン</t>
    </rPh>
    <rPh sb="38" eb="40">
      <t>ヒリツ</t>
    </rPh>
    <rPh sb="41" eb="42">
      <t>ショウ</t>
    </rPh>
    <rPh sb="57" eb="59">
      <t>ジッシツ</t>
    </rPh>
    <rPh sb="59" eb="62">
      <t>コウサイヒ</t>
    </rPh>
    <rPh sb="62" eb="64">
      <t>ヒリツ</t>
    </rPh>
    <rPh sb="79" eb="81">
      <t>ルイジ</t>
    </rPh>
    <rPh sb="81" eb="83">
      <t>ダンタイ</t>
    </rPh>
    <rPh sb="83" eb="85">
      <t>ヘイキン</t>
    </rPh>
    <rPh sb="86" eb="88">
      <t>ウワマワ</t>
    </rPh>
    <rPh sb="96" eb="99">
      <t>ドウテイド</t>
    </rPh>
    <rPh sb="100" eb="102">
      <t>スイイ</t>
    </rPh>
    <rPh sb="115" eb="117">
      <t>コンゴ</t>
    </rPh>
    <rPh sb="118" eb="119">
      <t>ヒ</t>
    </rPh>
    <rPh sb="120" eb="121">
      <t>ツヅ</t>
    </rPh>
    <rPh sb="122" eb="125">
      <t>ケイカクテキ</t>
    </rPh>
    <rPh sb="126" eb="128">
      <t>クリアゲ</t>
    </rPh>
    <rPh sb="128" eb="130">
      <t>ショウカン</t>
    </rPh>
    <rPh sb="131" eb="133">
      <t>ジッシ</t>
    </rPh>
    <rPh sb="138" eb="140">
      <t>シサイ</t>
    </rPh>
    <rPh sb="140" eb="142">
      <t>ザンダカ</t>
    </rPh>
    <rPh sb="143" eb="144">
      <t>ゲン</t>
    </rPh>
    <rPh sb="145" eb="146">
      <t>ハカ</t>
    </rPh>
    <rPh sb="150" eb="152">
      <t>ケンゼン</t>
    </rPh>
    <rPh sb="152" eb="154">
      <t>ザイセイ</t>
    </rPh>
    <rPh sb="155" eb="157">
      <t>イジ</t>
    </rPh>
    <rPh sb="158" eb="159">
      <t>ツト</t>
    </rPh>
    <rPh sb="163" eb="165">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</si>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</sst>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0057E5B-F757-4442-8BAE-2B7863B3915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40879</c:v>
                </c:pt>
                <c:pt idx="2">
                  <c:v>42651</c:v>
                </c:pt>
                <c:pt idx="3">
                  <c:v>43226</c:v>
                </c:pt>
                <c:pt idx="4">
                  <c:v>42836</c:v>
                </c:pt>
              </c:numCache>
            </c:numRef>
          </c:val>
          <c:smooth val="0"/>
          <c:extLst>
            <c:ext xmlns:c16="http://schemas.microsoft.com/office/drawing/2014/chart" uri="{C3380CC4-5D6E-409C-BE32-E72D297353CC}">
              <c16:uniqueId val="{00000000-6D48-421E-9251-D6692BDDA3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47177</c:v>
                </c:pt>
                <c:pt idx="1">
                  <c:v>74339</c:v>
                </c:pt>
                <c:pt idx="2">
                  <c:v>100551</c:v>
                </c:pt>
                <c:pt idx="3">
                  <c:v>74159</c:v>
                </c:pt>
                <c:pt idx="4">
                  <c:v>71735</c:v>
                </c:pt>
              </c:numCache>
            </c:numRef>
          </c:val>
          <c:smooth val="0"/>
          <c:extLst>
            <c:ext xmlns:c16="http://schemas.microsoft.com/office/drawing/2014/chart" uri="{C3380CC4-5D6E-409C-BE32-E72D297353CC}">
              <c16:uniqueId val="{00000001-6D48-421E-9251-D6692BDDA30A}"/>
            </c:ext>
          </c:extLst>
        </c:ser>
        <c:dLbls>
          <c:showLegendKey val="0"/>
          <c:showVal val="0"/>
          <c:showCatName val="0"/>
          <c:showSerName val="0"/>
          <c:showPercent val="0"/>
          <c:showBubbleSize val="0"/>
        </c:dLbls>
        <c:marker val="1"/>
        <c:smooth val="0"/>
        <c:axId val="174850816"/>
        <c:axId val="174852736"/>
      </c:lineChart>
      <c:catAx>
        <c:axId val="174850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852736"/>
        <c:crosses val="autoZero"/>
        <c:auto val="1"/>
        <c:lblAlgn val="ctr"/>
        <c:lblOffset val="100"/>
        <c:tickLblSkip val="1"/>
        <c:tickMarkSkip val="1"/>
        <c:noMultiLvlLbl val="0"/>
      </c:catAx>
      <c:valAx>
        <c:axId val="1748527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85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2.04</c:v>
                </c:pt>
                <c:pt idx="1">
                  <c:v>2.5499999999999998</c:v>
                </c:pt>
                <c:pt idx="2">
                  <c:v>2.92</c:v>
                </c:pt>
                <c:pt idx="3">
                  <c:v>2.27</c:v>
                </c:pt>
                <c:pt idx="4">
                  <c:v>2.34</c:v>
                </c:pt>
              </c:numCache>
            </c:numRef>
          </c:val>
          <c:extLst>
            <c:ext xmlns:c16="http://schemas.microsoft.com/office/drawing/2014/chart" uri="{C3380CC4-5D6E-409C-BE32-E72D297353CC}">
              <c16:uniqueId val="{00000000-E961-4A26-87FE-E88D26BA76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5.95</c:v>
                </c:pt>
                <c:pt idx="1">
                  <c:v>6.9</c:v>
                </c:pt>
                <c:pt idx="2">
                  <c:v>7.76</c:v>
                </c:pt>
                <c:pt idx="3">
                  <c:v>10.85</c:v>
                </c:pt>
                <c:pt idx="4">
                  <c:v>13.45</c:v>
                </c:pt>
              </c:numCache>
            </c:numRef>
          </c:val>
          <c:extLst>
            <c:ext xmlns:c16="http://schemas.microsoft.com/office/drawing/2014/chart" uri="{C3380CC4-5D6E-409C-BE32-E72D297353CC}">
              <c16:uniqueId val="{00000001-E961-4A26-87FE-E88D26BA767C}"/>
            </c:ext>
          </c:extLst>
        </c:ser>
        <c:dLbls>
          <c:showLegendKey val="0"/>
          <c:showVal val="0"/>
          <c:showCatName val="0"/>
          <c:showSerName val="0"/>
          <c:showPercent val="0"/>
          <c:showBubbleSize val="0"/>
        </c:dLbls>
        <c:gapWidth val="250"/>
        <c:overlap val="100"/>
        <c:axId val="196550016"/>
        <c:axId val="19655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7.0000000000000007E-2</c:v>
                </c:pt>
                <c:pt idx="1">
                  <c:v>2.09</c:v>
                </c:pt>
                <c:pt idx="2">
                  <c:v>5.38</c:v>
                </c:pt>
                <c:pt idx="3">
                  <c:v>2.68</c:v>
                </c:pt>
                <c:pt idx="4">
                  <c:v>2.83</c:v>
                </c:pt>
              </c:numCache>
            </c:numRef>
          </c:val>
          <c:smooth val="0"/>
          <c:extLst>
            <c:ext xmlns:c16="http://schemas.microsoft.com/office/drawing/2014/chart" uri="{C3380CC4-5D6E-409C-BE32-E72D297353CC}">
              <c16:uniqueId val="{00000002-E961-4A26-87FE-E88D26BA767C}"/>
            </c:ext>
          </c:extLst>
        </c:ser>
        <c:dLbls>
          <c:showLegendKey val="0"/>
          <c:showVal val="0"/>
          <c:showCatName val="0"/>
          <c:showSerName val="0"/>
          <c:showPercent val="0"/>
          <c:showBubbleSize val="0"/>
        </c:dLbls>
        <c:marker val="1"/>
        <c:smooth val="0"/>
        <c:axId val="196550016"/>
        <c:axId val="196556288"/>
      </c:lineChart>
      <c:catAx>
        <c:axId val="1965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556288"/>
        <c:crosses val="autoZero"/>
        <c:auto val="1"/>
        <c:lblAlgn val="ctr"/>
        <c:lblOffset val="100"/>
        <c:tickLblSkip val="1"/>
        <c:tickMarkSkip val="1"/>
        <c:noMultiLvlLbl val="0"/>
      </c:catAx>
      <c:valAx>
        <c:axId val="19655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55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512-4C65-8C47-9B32A6C25F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12-4C65-8C47-9B32A6C25F5A}"/>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0.39</c:v>
                </c:pt>
                <c:pt idx="2">
                  <c:v>#N/A</c:v>
                </c:pt>
                <c:pt idx="3">
                  <c:v>0.44</c:v>
                </c:pt>
                <c:pt idx="4">
                  <c:v>#N/A</c:v>
                </c:pt>
                <c:pt idx="5">
                  <c:v>0.48</c:v>
                </c:pt>
                <c:pt idx="6">
                  <c:v>#N/A</c:v>
                </c:pt>
                <c:pt idx="7">
                  <c:v>7.0000000000000007E-2</c:v>
                </c:pt>
                <c:pt idx="8">
                  <c:v>#N/A</c:v>
                </c:pt>
                <c:pt idx="9">
                  <c:v>0.1</c:v>
                </c:pt>
              </c:numCache>
            </c:numRef>
          </c:val>
          <c:extLst>
            <c:ext xmlns:c16="http://schemas.microsoft.com/office/drawing/2014/chart" uri="{C3380CC4-5D6E-409C-BE32-E72D297353CC}">
              <c16:uniqueId val="{00000002-7512-4C65-8C47-9B32A6C25F5A}"/>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0.59</c:v>
                </c:pt>
                <c:pt idx="2">
                  <c:v>#N/A</c:v>
                </c:pt>
                <c:pt idx="3">
                  <c:v>0.18</c:v>
                </c:pt>
                <c:pt idx="4">
                  <c:v>#N/A</c:v>
                </c:pt>
                <c:pt idx="5">
                  <c:v>0.83</c:v>
                </c:pt>
                <c:pt idx="6">
                  <c:v>#N/A</c:v>
                </c:pt>
                <c:pt idx="7">
                  <c:v>7.0000000000000007E-2</c:v>
                </c:pt>
                <c:pt idx="8">
                  <c:v>#N/A</c:v>
                </c:pt>
                <c:pt idx="9">
                  <c:v>0.15</c:v>
                </c:pt>
              </c:numCache>
            </c:numRef>
          </c:val>
          <c:extLst>
            <c:ext xmlns:c16="http://schemas.microsoft.com/office/drawing/2014/chart" uri="{C3380CC4-5D6E-409C-BE32-E72D297353CC}">
              <c16:uniqueId val="{00000003-7512-4C65-8C47-9B32A6C25F5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0.09</c:v>
                </c:pt>
                <c:pt idx="4">
                  <c:v>#N/A</c:v>
                </c:pt>
                <c:pt idx="5">
                  <c:v>0.09</c:v>
                </c:pt>
                <c:pt idx="6">
                  <c:v>#N/A</c:v>
                </c:pt>
                <c:pt idx="7">
                  <c:v>0.11</c:v>
                </c:pt>
                <c:pt idx="8">
                  <c:v>#N/A</c:v>
                </c:pt>
                <c:pt idx="9">
                  <c:v>0.23</c:v>
                </c:pt>
              </c:numCache>
            </c:numRef>
          </c:val>
          <c:extLst>
            <c:ext xmlns:c16="http://schemas.microsoft.com/office/drawing/2014/chart" uri="{C3380CC4-5D6E-409C-BE32-E72D297353CC}">
              <c16:uniqueId val="{00000004-7512-4C65-8C47-9B32A6C25F5A}"/>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c:v>
                </c:pt>
                <c:pt idx="2">
                  <c:v>#N/A</c:v>
                </c:pt>
                <c:pt idx="3">
                  <c:v>1.77</c:v>
                </c:pt>
                <c:pt idx="4">
                  <c:v>#N/A</c:v>
                </c:pt>
                <c:pt idx="5">
                  <c:v>1.66</c:v>
                </c:pt>
                <c:pt idx="6">
                  <c:v>#N/A</c:v>
                </c:pt>
                <c:pt idx="7">
                  <c:v>1.56</c:v>
                </c:pt>
                <c:pt idx="8">
                  <c:v>#N/A</c:v>
                </c:pt>
                <c:pt idx="9">
                  <c:v>1.46</c:v>
                </c:pt>
              </c:numCache>
            </c:numRef>
          </c:val>
          <c:extLst>
            <c:ext xmlns:c16="http://schemas.microsoft.com/office/drawing/2014/chart" uri="{C3380CC4-5D6E-409C-BE32-E72D297353CC}">
              <c16:uniqueId val="{00000005-7512-4C65-8C47-9B32A6C25F5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1.63</c:v>
                </c:pt>
                <c:pt idx="2">
                  <c:v>#N/A</c:v>
                </c:pt>
                <c:pt idx="3">
                  <c:v>2.1</c:v>
                </c:pt>
                <c:pt idx="4">
                  <c:v>#N/A</c:v>
                </c:pt>
                <c:pt idx="5">
                  <c:v>2.42</c:v>
                </c:pt>
                <c:pt idx="6">
                  <c:v>#N/A</c:v>
                </c:pt>
                <c:pt idx="7">
                  <c:v>2.2000000000000002</c:v>
                </c:pt>
                <c:pt idx="8">
                  <c:v>#N/A</c:v>
                </c:pt>
                <c:pt idx="9">
                  <c:v>2.2400000000000002</c:v>
                </c:pt>
              </c:numCache>
            </c:numRef>
          </c:val>
          <c:extLst>
            <c:ext xmlns:c16="http://schemas.microsoft.com/office/drawing/2014/chart" uri="{C3380CC4-5D6E-409C-BE32-E72D297353CC}">
              <c16:uniqueId val="{00000006-7512-4C65-8C47-9B32A6C25F5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0.77</c:v>
                </c:pt>
                <c:pt idx="2">
                  <c:v>#N/A</c:v>
                </c:pt>
                <c:pt idx="3">
                  <c:v>1.38</c:v>
                </c:pt>
                <c:pt idx="4">
                  <c:v>#N/A</c:v>
                </c:pt>
                <c:pt idx="5">
                  <c:v>1.71</c:v>
                </c:pt>
                <c:pt idx="6">
                  <c:v>#N/A</c:v>
                </c:pt>
                <c:pt idx="7">
                  <c:v>2.29</c:v>
                </c:pt>
                <c:pt idx="8">
                  <c:v>#N/A</c:v>
                </c:pt>
                <c:pt idx="9">
                  <c:v>2.98</c:v>
                </c:pt>
              </c:numCache>
            </c:numRef>
          </c:val>
          <c:extLst>
            <c:ext xmlns:c16="http://schemas.microsoft.com/office/drawing/2014/chart" uri="{C3380CC4-5D6E-409C-BE32-E72D297353CC}">
              <c16:uniqueId val="{00000007-7512-4C65-8C47-9B32A6C25F5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3.97</c:v>
                </c:pt>
                <c:pt idx="2">
                  <c:v>#N/A</c:v>
                </c:pt>
                <c:pt idx="3">
                  <c:v>4.12</c:v>
                </c:pt>
                <c:pt idx="4">
                  <c:v>#N/A</c:v>
                </c:pt>
                <c:pt idx="5">
                  <c:v>4.03</c:v>
                </c:pt>
                <c:pt idx="6">
                  <c:v>#N/A</c:v>
                </c:pt>
                <c:pt idx="7">
                  <c:v>4.41</c:v>
                </c:pt>
                <c:pt idx="8">
                  <c:v>#N/A</c:v>
                </c:pt>
                <c:pt idx="9">
                  <c:v>4.76</c:v>
                </c:pt>
              </c:numCache>
            </c:numRef>
          </c:val>
          <c:extLst>
            <c:ext xmlns:c16="http://schemas.microsoft.com/office/drawing/2014/chart" uri="{C3380CC4-5D6E-409C-BE32-E72D297353CC}">
              <c16:uniqueId val="{00000008-7512-4C65-8C47-9B32A6C25F5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9.74</c:v>
                </c:pt>
                <c:pt idx="2">
                  <c:v>#N/A</c:v>
                </c:pt>
                <c:pt idx="3">
                  <c:v>11.81</c:v>
                </c:pt>
                <c:pt idx="4">
                  <c:v>#N/A</c:v>
                </c:pt>
                <c:pt idx="5">
                  <c:v>13.45</c:v>
                </c:pt>
                <c:pt idx="6">
                  <c:v>#N/A</c:v>
                </c:pt>
                <c:pt idx="7">
                  <c:v>15.34</c:v>
                </c:pt>
                <c:pt idx="8">
                  <c:v>#N/A</c:v>
                </c:pt>
                <c:pt idx="9">
                  <c:v>17.21</c:v>
                </c:pt>
              </c:numCache>
            </c:numRef>
          </c:val>
          <c:extLst>
            <c:ext xmlns:c16="http://schemas.microsoft.com/office/drawing/2014/chart" uri="{C3380CC4-5D6E-409C-BE32-E72D297353CC}">
              <c16:uniqueId val="{00000009-7512-4C65-8C47-9B32A6C25F5A}"/>
            </c:ext>
          </c:extLst>
        </c:ser>
        <c:dLbls>
          <c:showLegendKey val="0"/>
          <c:showVal val="0"/>
          <c:showCatName val="0"/>
          <c:showSerName val="0"/>
          <c:showPercent val="0"/>
          <c:showBubbleSize val="0"/>
        </c:dLbls>
        <c:gapWidth val="150"/>
        <c:overlap val="100"/>
        <c:axId val="196744320"/>
        <c:axId val="196745856"/>
      </c:barChart>
      <c:catAx>
        <c:axId val="19674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745856"/>
        <c:crosses val="autoZero"/>
        <c:auto val="1"/>
        <c:lblAlgn val="ctr"/>
        <c:lblOffset val="100"/>
        <c:tickLblSkip val="1"/>
        <c:tickMarkSkip val="1"/>
        <c:noMultiLvlLbl val="0"/>
      </c:catAx>
      <c:valAx>
        <c:axId val="19674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74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9464</c:v>
                </c:pt>
                <c:pt idx="5">
                  <c:v>9072</c:v>
                </c:pt>
                <c:pt idx="8">
                  <c:v>9059</c:v>
                </c:pt>
                <c:pt idx="11">
                  <c:v>8449</c:v>
                </c:pt>
                <c:pt idx="14">
                  <c:v>8141</c:v>
                </c:pt>
              </c:numCache>
            </c:numRef>
          </c:val>
          <c:extLst>
            <c:ext xmlns:c16="http://schemas.microsoft.com/office/drawing/2014/chart" uri="{C3380CC4-5D6E-409C-BE32-E72D297353CC}">
              <c16:uniqueId val="{00000000-6D2D-4D05-AFA6-A53F22FB36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1-6D2D-4D05-AFA6-A53F22FB36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c:v>
                </c:pt>
                <c:pt idx="3">
                  <c:v>24</c:v>
                </c:pt>
                <c:pt idx="6">
                  <c:v>20</c:v>
                </c:pt>
                <c:pt idx="9">
                  <c:v>21</c:v>
                </c:pt>
                <c:pt idx="12">
                  <c:v>17</c:v>
                </c:pt>
              </c:numCache>
            </c:numRef>
          </c:val>
          <c:extLst>
            <c:ext xmlns:c16="http://schemas.microsoft.com/office/drawing/2014/chart" uri="{C3380CC4-5D6E-409C-BE32-E72D297353CC}">
              <c16:uniqueId val="{00000002-6D2D-4D05-AFA6-A53F22FB36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847</c:v>
                </c:pt>
                <c:pt idx="3">
                  <c:v>718</c:v>
                </c:pt>
                <c:pt idx="6">
                  <c:v>703</c:v>
                </c:pt>
                <c:pt idx="9">
                  <c:v>707</c:v>
                </c:pt>
                <c:pt idx="12">
                  <c:v>410</c:v>
                </c:pt>
              </c:numCache>
            </c:numRef>
          </c:val>
          <c:extLst>
            <c:ext xmlns:c16="http://schemas.microsoft.com/office/drawing/2014/chart" uri="{C3380CC4-5D6E-409C-BE32-E72D297353CC}">
              <c16:uniqueId val="{00000003-6D2D-4D05-AFA6-A53F22FB36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1846</c:v>
                </c:pt>
                <c:pt idx="3">
                  <c:v>1835</c:v>
                </c:pt>
                <c:pt idx="6">
                  <c:v>1863</c:v>
                </c:pt>
                <c:pt idx="9">
                  <c:v>1847</c:v>
                </c:pt>
                <c:pt idx="12">
                  <c:v>1757</c:v>
                </c:pt>
              </c:numCache>
            </c:numRef>
          </c:val>
          <c:extLst>
            <c:ext xmlns:c16="http://schemas.microsoft.com/office/drawing/2014/chart" uri="{C3380CC4-5D6E-409C-BE32-E72D297353CC}">
              <c16:uniqueId val="{00000004-6D2D-4D05-AFA6-A53F22FB36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2D-4D05-AFA6-A53F22FB36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2D-4D05-AFA6-A53F22FB36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8839</c:v>
                </c:pt>
                <c:pt idx="3">
                  <c:v>8580</c:v>
                </c:pt>
                <c:pt idx="6">
                  <c:v>8526</c:v>
                </c:pt>
                <c:pt idx="9">
                  <c:v>8108</c:v>
                </c:pt>
                <c:pt idx="12">
                  <c:v>7559</c:v>
                </c:pt>
              </c:numCache>
            </c:numRef>
          </c:val>
          <c:extLst>
            <c:ext xmlns:c16="http://schemas.microsoft.com/office/drawing/2014/chart" uri="{C3380CC4-5D6E-409C-BE32-E72D297353CC}">
              <c16:uniqueId val="{00000007-6D2D-4D05-AFA6-A53F22FB3675}"/>
            </c:ext>
          </c:extLst>
        </c:ser>
        <c:dLbls>
          <c:showLegendKey val="0"/>
          <c:showVal val="0"/>
          <c:showCatName val="0"/>
          <c:showSerName val="0"/>
          <c:showPercent val="0"/>
          <c:showBubbleSize val="0"/>
        </c:dLbls>
        <c:gapWidth val="100"/>
        <c:overlap val="100"/>
        <c:axId val="197120384"/>
        <c:axId val="19712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2098</c:v>
                </c:pt>
                <c:pt idx="2">
                  <c:v>#N/A</c:v>
                </c:pt>
                <c:pt idx="3">
                  <c:v>#N/A</c:v>
                </c:pt>
                <c:pt idx="4">
                  <c:v>2086</c:v>
                </c:pt>
                <c:pt idx="5">
                  <c:v>#N/A</c:v>
                </c:pt>
                <c:pt idx="6">
                  <c:v>#N/A</c:v>
                </c:pt>
                <c:pt idx="7">
                  <c:v>2054</c:v>
                </c:pt>
                <c:pt idx="8">
                  <c:v>#N/A</c:v>
                </c:pt>
                <c:pt idx="9">
                  <c:v>#N/A</c:v>
                </c:pt>
                <c:pt idx="10">
                  <c:v>2235</c:v>
                </c:pt>
                <c:pt idx="11">
                  <c:v>#N/A</c:v>
                </c:pt>
                <c:pt idx="12">
                  <c:v>#N/A</c:v>
                </c:pt>
                <c:pt idx="13">
                  <c:v>1604</c:v>
                </c:pt>
                <c:pt idx="14">
                  <c:v>#N/A</c:v>
                </c:pt>
              </c:numCache>
            </c:numRef>
          </c:val>
          <c:smooth val="0"/>
          <c:extLst>
            <c:ext xmlns:c16="http://schemas.microsoft.com/office/drawing/2014/chart" uri="{C3380CC4-5D6E-409C-BE32-E72D297353CC}">
              <c16:uniqueId val="{00000008-6D2D-4D05-AFA6-A53F22FB3675}"/>
            </c:ext>
          </c:extLst>
        </c:ser>
        <c:dLbls>
          <c:showLegendKey val="0"/>
          <c:showVal val="0"/>
          <c:showCatName val="0"/>
          <c:showSerName val="0"/>
          <c:showPercent val="0"/>
          <c:showBubbleSize val="0"/>
        </c:dLbls>
        <c:marker val="1"/>
        <c:smooth val="0"/>
        <c:axId val="197120384"/>
        <c:axId val="197122304"/>
      </c:lineChart>
      <c:catAx>
        <c:axId val="1971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122304"/>
        <c:crosses val="autoZero"/>
        <c:auto val="1"/>
        <c:lblAlgn val="ctr"/>
        <c:lblOffset val="100"/>
        <c:tickLblSkip val="1"/>
        <c:tickMarkSkip val="1"/>
        <c:noMultiLvlLbl val="0"/>
      </c:catAx>
      <c:valAx>
        <c:axId val="19712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12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69034</c:v>
                </c:pt>
                <c:pt idx="5">
                  <c:v>67825</c:v>
                </c:pt>
                <c:pt idx="8">
                  <c:v>65007</c:v>
                </c:pt>
                <c:pt idx="11">
                  <c:v>62696</c:v>
                </c:pt>
                <c:pt idx="14">
                  <c:v>59396</c:v>
                </c:pt>
              </c:numCache>
            </c:numRef>
          </c:val>
          <c:extLst>
            <c:ext xmlns:c16="http://schemas.microsoft.com/office/drawing/2014/chart" uri="{C3380CC4-5D6E-409C-BE32-E72D297353CC}">
              <c16:uniqueId val="{00000000-A462-40B7-BFBF-8A7094E910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10317</c:v>
                </c:pt>
                <c:pt idx="5">
                  <c:v>10147</c:v>
                </c:pt>
                <c:pt idx="8">
                  <c:v>9675</c:v>
                </c:pt>
                <c:pt idx="11">
                  <c:v>9106</c:v>
                </c:pt>
                <c:pt idx="14">
                  <c:v>9146</c:v>
                </c:pt>
              </c:numCache>
            </c:numRef>
          </c:val>
          <c:extLst>
            <c:ext xmlns:c16="http://schemas.microsoft.com/office/drawing/2014/chart" uri="{C3380CC4-5D6E-409C-BE32-E72D297353CC}">
              <c16:uniqueId val="{00000001-A462-40B7-BFBF-8A7094E910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22381</c:v>
                </c:pt>
                <c:pt idx="5">
                  <c:v>21663</c:v>
                </c:pt>
                <c:pt idx="8">
                  <c:v>20605</c:v>
                </c:pt>
                <c:pt idx="11">
                  <c:v>21265</c:v>
                </c:pt>
                <c:pt idx="14">
                  <c:v>21195</c:v>
                </c:pt>
              </c:numCache>
            </c:numRef>
          </c:val>
          <c:extLst>
            <c:ext xmlns:c16="http://schemas.microsoft.com/office/drawing/2014/chart" uri="{C3380CC4-5D6E-409C-BE32-E72D297353CC}">
              <c16:uniqueId val="{00000002-A462-40B7-BFBF-8A7094E910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62-40B7-BFBF-8A7094E910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62-40B7-BFBF-8A7094E910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3722</c:v>
                </c:pt>
                <c:pt idx="3">
                  <c:v>1198</c:v>
                </c:pt>
                <c:pt idx="6">
                  <c:v>550</c:v>
                </c:pt>
                <c:pt idx="9">
                  <c:v>335</c:v>
                </c:pt>
                <c:pt idx="12">
                  <c:v>0</c:v>
                </c:pt>
              </c:numCache>
            </c:numRef>
          </c:val>
          <c:extLst>
            <c:ext xmlns:c16="http://schemas.microsoft.com/office/drawing/2014/chart" uri="{C3380CC4-5D6E-409C-BE32-E72D297353CC}">
              <c16:uniqueId val="{00000005-A462-40B7-BFBF-8A7094E910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7736</c:v>
                </c:pt>
                <c:pt idx="3">
                  <c:v>7513</c:v>
                </c:pt>
                <c:pt idx="6">
                  <c:v>7207</c:v>
                </c:pt>
                <c:pt idx="9">
                  <c:v>6798</c:v>
                </c:pt>
                <c:pt idx="12">
                  <c:v>6792</c:v>
                </c:pt>
              </c:numCache>
            </c:numRef>
          </c:val>
          <c:extLst>
            <c:ext xmlns:c16="http://schemas.microsoft.com/office/drawing/2014/chart" uri="{C3380CC4-5D6E-409C-BE32-E72D297353CC}">
              <c16:uniqueId val="{00000006-A462-40B7-BFBF-8A7094E910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3813</c:v>
                </c:pt>
                <c:pt idx="3">
                  <c:v>1867</c:v>
                </c:pt>
                <c:pt idx="6">
                  <c:v>1667</c:v>
                </c:pt>
                <c:pt idx="9">
                  <c:v>1451</c:v>
                </c:pt>
                <c:pt idx="12">
                  <c:v>1227</c:v>
                </c:pt>
              </c:numCache>
            </c:numRef>
          </c:val>
          <c:extLst>
            <c:ext xmlns:c16="http://schemas.microsoft.com/office/drawing/2014/chart" uri="{C3380CC4-5D6E-409C-BE32-E72D297353CC}">
              <c16:uniqueId val="{00000007-A462-40B7-BFBF-8A7094E910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24662</c:v>
                </c:pt>
                <c:pt idx="3">
                  <c:v>23328</c:v>
                </c:pt>
                <c:pt idx="6">
                  <c:v>22473</c:v>
                </c:pt>
                <c:pt idx="9">
                  <c:v>21889</c:v>
                </c:pt>
                <c:pt idx="12">
                  <c:v>21318</c:v>
                </c:pt>
              </c:numCache>
            </c:numRef>
          </c:val>
          <c:extLst>
            <c:ext xmlns:c16="http://schemas.microsoft.com/office/drawing/2014/chart" uri="{C3380CC4-5D6E-409C-BE32-E72D297353CC}">
              <c16:uniqueId val="{00000008-A462-40B7-BFBF-8A7094E910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1334</c:v>
                </c:pt>
                <c:pt idx="3">
                  <c:v>1498</c:v>
                </c:pt>
                <c:pt idx="6">
                  <c:v>1061</c:v>
                </c:pt>
                <c:pt idx="9">
                  <c:v>1033</c:v>
                </c:pt>
                <c:pt idx="12">
                  <c:v>1018</c:v>
                </c:pt>
              </c:numCache>
            </c:numRef>
          </c:val>
          <c:extLst>
            <c:ext xmlns:c16="http://schemas.microsoft.com/office/drawing/2014/chart" uri="{C3380CC4-5D6E-409C-BE32-E72D297353CC}">
              <c16:uniqueId val="{00000009-A462-40B7-BFBF-8A7094E910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61616</c:v>
                </c:pt>
                <c:pt idx="3">
                  <c:v>60964</c:v>
                </c:pt>
                <c:pt idx="6">
                  <c:v>58290</c:v>
                </c:pt>
                <c:pt idx="9">
                  <c:v>55820</c:v>
                </c:pt>
                <c:pt idx="12">
                  <c:v>54432</c:v>
                </c:pt>
              </c:numCache>
            </c:numRef>
          </c:val>
          <c:extLst>
            <c:ext xmlns:c16="http://schemas.microsoft.com/office/drawing/2014/chart" uri="{C3380CC4-5D6E-409C-BE32-E72D297353CC}">
              <c16:uniqueId val="{0000000A-A462-40B7-BFBF-8A7094E91023}"/>
            </c:ext>
          </c:extLst>
        </c:ser>
        <c:dLbls>
          <c:showLegendKey val="0"/>
          <c:showVal val="0"/>
          <c:showCatName val="0"/>
          <c:showSerName val="0"/>
          <c:showPercent val="0"/>
          <c:showBubbleSize val="0"/>
        </c:dLbls>
        <c:gapWidth val="100"/>
        <c:overlap val="100"/>
        <c:axId val="197000192"/>
        <c:axId val="19726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1150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62-40B7-BFBF-8A7094E91023}"/>
            </c:ext>
          </c:extLst>
        </c:ser>
        <c:dLbls>
          <c:showLegendKey val="0"/>
          <c:showVal val="0"/>
          <c:showCatName val="0"/>
          <c:showSerName val="0"/>
          <c:showPercent val="0"/>
          <c:showBubbleSize val="0"/>
        </c:dLbls>
        <c:marker val="1"/>
        <c:smooth val="0"/>
        <c:axId val="197000192"/>
        <c:axId val="197264512"/>
      </c:lineChart>
      <c:catAx>
        <c:axId val="19700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264512"/>
        <c:crosses val="autoZero"/>
        <c:auto val="1"/>
        <c:lblAlgn val="ctr"/>
        <c:lblOffset val="100"/>
        <c:tickLblSkip val="1"/>
        <c:tickMarkSkip val="1"/>
        <c:noMultiLvlLbl val="0"/>
      </c:catAx>
      <c:valAx>
        <c:axId val="19726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00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2781</c:v>
                </c:pt>
                <c:pt idx="1">
                  <c:v>3781</c:v>
                </c:pt>
                <c:pt idx="2">
                  <c:v>4531</c:v>
                </c:pt>
              </c:numCache>
            </c:numRef>
          </c:val>
          <c:extLst>
            <c:ext xmlns:c16="http://schemas.microsoft.com/office/drawing/2014/chart" uri="{C3380CC4-5D6E-409C-BE32-E72D297353CC}">
              <c16:uniqueId val="{00000000-C837-498E-A085-8416A545AE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3543</c:v>
                </c:pt>
                <c:pt idx="1">
                  <c:v>3544</c:v>
                </c:pt>
                <c:pt idx="2">
                  <c:v>3353</c:v>
                </c:pt>
              </c:numCache>
            </c:numRef>
          </c:val>
          <c:extLst>
            <c:ext xmlns:c16="http://schemas.microsoft.com/office/drawing/2014/chart" uri="{C3380CC4-5D6E-409C-BE32-E72D297353CC}">
              <c16:uniqueId val="{00000001-C837-498E-A085-8416A545AE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17181</c:v>
                </c:pt>
                <c:pt idx="1">
                  <c:v>16899</c:v>
                </c:pt>
                <c:pt idx="2">
                  <c:v>15914</c:v>
                </c:pt>
              </c:numCache>
            </c:numRef>
          </c:val>
          <c:extLst>
            <c:ext xmlns:c16="http://schemas.microsoft.com/office/drawing/2014/chart" uri="{C3380CC4-5D6E-409C-BE32-E72D297353CC}">
              <c16:uniqueId val="{00000002-C837-498E-A085-8416A545AEA1}"/>
            </c:ext>
          </c:extLst>
        </c:ser>
        <c:dLbls>
          <c:showLegendKey val="0"/>
          <c:showVal val="0"/>
          <c:showCatName val="0"/>
          <c:showSerName val="0"/>
          <c:showPercent val="0"/>
          <c:showBubbleSize val="0"/>
        </c:dLbls>
        <c:gapWidth val="120"/>
        <c:overlap val="100"/>
        <c:axId val="197403008"/>
        <c:axId val="197404544"/>
      </c:barChart>
      <c:catAx>
        <c:axId val="19740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7404544"/>
        <c:crosses val="autoZero"/>
        <c:auto val="1"/>
        <c:lblAlgn val="ctr"/>
        <c:lblOffset val="100"/>
        <c:tickLblSkip val="1"/>
        <c:tickMarkSkip val="1"/>
        <c:noMultiLvlLbl val="0"/>
      </c:catAx>
      <c:valAx>
        <c:axId val="197404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740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{6EDBE8E9-3D19-4474-AD98-856AE9CA078A}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D08-4943-B678-C0560FC652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{895C262F-A422-436B-8253-4859A038115C}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08-4943-B678-C0560FC652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{62F97563-B43D-4BCA-889F-8EA61C0BC792}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08-4943-B678-C0560FC652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{320BA33C-BAF0-4EDB-A238-5921C1EFB86C}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08-4943-B678-C0560FC652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{745C6019-7257-4DE5-A914-68832E532C19}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08-4943-B678-C0560FC652F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{8CBB3845-B1A6-4D06-A251-2FB7C94D4D54}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D08-4943-B678-C0560FC652F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{6A969666-3AEC-4CC5-8F40-378EF15491A7}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D08-4943-B678-C0560FC652F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{E48EE59D-8B26-4A8D-A2CF-EBDA911E57E0}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D08-4943-B678-C0560FC652F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{76CF04BF-58C4-4BBB-B3BA-F80BC9C9E04B}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D08-4943-B678-C0560FC652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61</c:v>
                </c:pt>
                <c:pt idx="24">
                  <c:v>61.3</c:v>
                </c:pt>
                <c:pt idx="32">
                  <c:v>62.6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D08-4943-B678-C0560FC652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{CF80D383-95E4-433F-9297-5993E1A2BB41}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D08-4943-B678-C0560FC652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{C74E30C8-1152-4B93-978F-73C407795A59}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08-4943-B678-C0560FC652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{78CF0617-55A7-4EC6-97C8-7BB6DCB0C46B}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08-4943-B678-C0560FC652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{CC250847-19F9-4116-A5EB-DF6CC3B2886A}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08-4943-B678-C0560FC652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{2E9F3875-83AA-4DCF-A3EA-3F4416CC80E2}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08-4943-B678-C0560FC652F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{C0FC4237-2B09-437A-B190-A54C5FB97D74}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D08-4943-B678-C0560FC652F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{A3FB1C84-8776-447F-8F1C-6D576D9C76A7}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D08-4943-B678-C0560FC652F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{8625D58A-6D6B-4F90-8EB2-A57451D7101E}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D08-4943-B678-C0560FC652F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{7A2E19EC-7AC4-4D48-84A1-6E4F9150E3C1}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D08-4943-B678-C0560FC652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pt idx="24">
                  <c:v>61.7</c:v>
                </c:pt>
                <c:pt idx="32">
                  <c:v>62.6</c:v>
                </c:pt>
              </c:numCache>
            </c:numRef>
          </c:xVal>
          <c:yVal>
            <c:numRef>
              <c:f>公会計指標分析・財政指標組合せ分析表!$BP$55:$DC$55</c:f>
              <c:numCache>
                <c:formatCode>#,##0.0;"▲ "#,##0.0</c:formatCode>
                <c:ptCount val="40"/>
                <c:pt idx="8">
                  <c:v>15</c:v>
                </c:pt>
                <c:pt idx="16">
                  <c:v>12.2</c:v>
                </c:pt>
                <c:pt idx="24">
                  <c:v>5</c:v>
                </c:pt>
                <c:pt idx="32">
                  <c:v>5.4</c:v>
                </c:pt>
              </c:numCache>
            </c:numRef>
          </c:yVal>
          <c:smooth val="0"/>
          <c:extLst>
            <c:ext xmlns:c16="http://schemas.microsoft.com/office/drawing/2014/chart" uri="{C3380CC4-5D6E-409C-BE32-E72D297353CC}">
              <c16:uniqueId val="{00000013-3D08-4943-B678-C0560FC652F9}"/>
            </c:ext>
          </c:extLst>
        </c:ser>
        <c:dLbls>
          <c:showLegendKey val="0"/>
          <c:showVal val="1"/>
          <c:showCatName val="0"/>
          <c:showSerName val="0"/>
          <c:showPercent val="0"/>
          <c:showBubbleSize val="0"/>
        </c:dLbls>
        <c:axId val="46179840"/>
        <c:axId val="46181760"/>
      </c:scatterChart>
      <c:valAx>
        <c:axId val="46179840"/>
        <c:scaling>
          <c:orientation val="minMax"/>
          <c:max val="62.9"/>
          <c:min val="59.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{F9F2551D-C3EC-472B-9183-66E07E5FE5AB}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7FB-43C9-A06E-D4F69D1342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{5813DBD7-4896-433F-BC60-D9DC507D7BDE}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FB-43C9-A06E-D4F69D1342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{6294474E-FDC4-4BD9-A214-9260348C5DFD}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FB-43C9-A06E-D4F69D1342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{B37B2074-F20F-42B7-822C-5B4C50C13F07}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FB-43C9-A06E-D4F69D1342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{BD403A24-46E6-47B9-B78D-60C2B73071ED}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FB-43C9-A06E-D4F69D13427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{37A624FE-E6B9-47C6-9D43-396D7B7D6F39}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7FB-43C9-A06E-D4F69D13427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{304C3E26-1D36-4C97-BDED-15890A138BE1}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7FB-43C9-A06E-D4F69D13427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{C3AF4264-E170-4F22-B31F-89180126E9D5}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7FB-43C9-A06E-D4F69D13427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{20B3556B-7ECC-46E1-A172-81656A949292}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7FB-43C9-A06E-D4F69D1342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6.9</c:v>
                </c:pt>
                <c:pt idx="16">
                  <c:v>7.4</c:v>
                </c:pt>
                <c:pt idx="24">
                  <c:v>7.6</c:v>
                </c:pt>
                <c:pt idx="32">
                  <c:v>7.2</c:v>
                </c:pt>
              </c:numCache>
            </c:numRef>
          </c:xVal>
          <c:yVal>
            <c:numRef>
              <c:f>公会計指標分析・財政指標組合せ分析表!$BP$73:$DC$73</c:f>
              <c:numCache>
                <c:formatCode>#,##0.0;"▲ "#,##0.0</c:formatCode>
                <c:ptCount val="40"/>
                <c:pt idx="0">
                  <c:v>4</c:v>
                </c:pt>
              </c:numCache>
            </c:numRef>
          </c:yVal>
          <c:smooth val="0"/>
          <c:extLst>
            <c:ext xmlns:c16="http://schemas.microsoft.com/office/drawing/2014/chart" uri="{C3380CC4-5D6E-409C-BE32-E72D297353CC}">
              <c16:uniqueId val="{00000009-57FB-43C9-A06E-D4F69D1342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{A97FC9C3-1CD5-45C0-860A-32FD9BDC2195}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7FB-43C9-A06E-D4F69D1342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{2055A8B0-5C2E-4649-8319-998FE51B8B96}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FB-43C9-A06E-D4F69D1342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{61B28564-33A1-4049-A40B-3766D3A98F32}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FB-43C9-A06E-D4F69D1342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{1AC3FD29-EC2C-4379-B5B4-F951E036DF00}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FB-43C9-A06E-D4F69D1342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{ABC86A78-0196-4BBA-A460-442C9B2DECE6}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FB-43C9-A06E-D4F69D13427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{3862A92E-3DFF-442B-BC41-B3A0993A5781}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7FB-43C9-A06E-D4F69D13427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{31FAF241-0A74-4F37-8C6C-7EBCC1E29D3D}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7FB-43C9-A06E-D4F69D13427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{4442405F-E106-43C9-A43A-3EB340E5F9EA}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7FB-43C9-A06E-D4F69D13427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{E7FD3C0B-1E89-4AEE-8372-1E4E90D8E3A0}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7FB-43C9-A06E-D4F69D1342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c:v>
                </c:pt>
                <c:pt idx="16">
                  <c:v>4.8</c:v>
                </c:pt>
                <c:pt idx="24">
                  <c:v>4.5</c:v>
                </c:pt>
                <c:pt idx="32">
                  <c:v>4.2</c:v>
                </c:pt>
              </c:numCache>
            </c:numRef>
          </c:xVal>
          <c:yVal>
            <c:numRef>
              <c:f>公会計指標分析・財政指標組合せ分析表!$BP$77:$DC$77</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57FB-43C9-A06E-D4F69D134275}"/>
            </c:ext>
          </c:extLst>
        </c:ser>
        <c:dLbls>
          <c:showLegendKey val="0"/>
          <c:showVal val="1"/>
          <c:showCatName val="0"/>
          <c:showSerName val="0"/>
          <c:showPercent val="0"/>
          <c:showBubbleSize val="0"/>
        </c:dLbls>
        <c:axId val="84219776"/>
        <c:axId val="84234240"/>
      </c:scatterChart>
      <c:valAx>
        <c:axId val="84219776"/>
        <c:scaling>
          <c:orientation val="minMax"/>
          <c:max val="7.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算入に加わるＲ１年度と外れるＨ２８年度の分子比較において、控除される基準財政需要額算入額が、臨時地方道路整備事業債や合併特例事業債等の減などにより減少した一方で、地方債元利償還金充当一般財源が減になったことに加え、一部事務組合の地方債償還の減に伴い、準元利償還金についても減となったことにより、分子の額が減少したもの。</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分母についても、</a:t>
          </a:r>
          <a:r>
            <a:rPr kumimoji="1" lang="ja-JP" altLang="ja-JP" sz="1200">
              <a:solidFill>
                <a:schemeClr val="dk1"/>
              </a:solidFill>
              <a:effectLst/>
              <a:latin typeface="+mn-lt"/>
              <a:ea typeface="+mn-ea"/>
              <a:cs typeface="+mn-cs"/>
            </a:rPr>
            <a:t>控除される基準財政需要額算入額が減少した</a:t>
          </a:r>
          <a:r>
            <a:rPr kumimoji="1" lang="ja-JP" altLang="en-US" sz="1200">
              <a:solidFill>
                <a:schemeClr val="dk1"/>
              </a:solidFill>
              <a:effectLst/>
              <a:latin typeface="+mn-lt"/>
              <a:ea typeface="+mn-ea"/>
              <a:cs typeface="+mn-cs"/>
            </a:rPr>
            <a:t>ものの、</a:t>
          </a:r>
          <a:r>
            <a:rPr kumimoji="1" lang="ja-JP" altLang="en-US" sz="1200">
              <a:latin typeface="ＭＳ ゴシック" pitchFamily="49" charset="-128"/>
              <a:ea typeface="ＭＳ ゴシック" pitchFamily="49" charset="-128"/>
            </a:rPr>
            <a:t>標準財政規模が普通交付税等の減により減少したことにより、分母総額が減少したもの。</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分子の減の影響が分母の減の影響より大きかったことにより、単年度比較では減になった。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今後も交付税算入率の高い起債を有効に活用するとともに、公債費を平準化するための繰上償還を実施するなど、なお一層の財政健全化に努める。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は、一般会計等の地方債現在高の減や、下水道事業の地方債現在高の減等による公営企業債等繰入見込額の減、県央地域広域市町村圏組合及び県央県南広域環境組合の地方債現在高の減に伴い、一部事務組合等負担額が減少したことなどにより、全体として約２５億４千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一方、控除する充当可能基金額等においては、特定財源見込額は増となったものの、充当可能基金額及び地方債現在高等に係る基準財政需要額算入見込額の減により、約３３億３千万円の減となった。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その結果、将来負担比率の分子は約７億９千万円の増となったもの。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今後も地方債の繰上償還を行うなど、引き続き将来負担の軽減に努めていく。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長崎県諫早市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令和元年度末現在高は、令和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新型コロナウイルス感染症及び緊急経済対策事業を始めとした令和２年度以降の事業計画を考慮して、収支決算見込による剰余金等の積立を行ったものの、大型事業等への財源充当としての取崩額が上回った結果、前年度末現在高と比べて約４億２，６００万円（▲１．８％）の減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活用事業として、令和４年度の新幹線開業に向けて事業実施している諫早駅周辺整備事業や、平成２９年度から新たに取り組んでいる南諫早団地整備事業へのまちづくり未来基金の活用を、工業用水道施設拡張事業への産業活性化基金の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今後、公共施設総合管理計画に基づく施設改修などが見込まれる中で、年次的な財源確保が求められる。公共施設等の管理に対応するための新たな基金の創設など、財源確保に向けた検討を重ねていく。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諫早市地域づくり基金：地域づくり及び市民連携の強化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諫早市都市整備事業基金：都市施設の整備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諫早市まちづくり未来基金：活力ある未来へつながるまちづくり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諫早市退職手当基金：市職員の退職手当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諫早市地域福祉基金：地域福祉の向上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諫早市都市整備事業基金：ふるさと応援寄附を含む約９６８万円を積み立てたものの、すくすく広場整備事業やスポーツパークいさはや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整備事業などの事業へ４，７７０万円充当したことによる減。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諫早市まちづくり未来基金：ふるさと応援寄附を含む約１，０５７万円を積み立てたものの、諫早駅周辺整備事業や南諫早産業団地整備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事業などの事業へ約６億１４１万円充当したことによる減。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諫早市まちづくり未来基金については、事業実施により減少の見込み。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また今後、公共施設総合管理計画に基づく施設改修に対応するために、新たな基金の創設など、財源確保に向けて検討していく。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年度における新型コロナウイルス感染症及び緊急経済対策事業を始めとした令和２年度以降の事業計画を考慮して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、収支決算見込による剰余金等を積み立てたことによる増。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新型コロナウイルス感染症対策事業等の実施に伴い今後は減少する見込み。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約３億１千万円を積み立てた一方で、定期償還の財源として５億円を取り崩したことによる減。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償還計画に合わせ、計画的に積立を行っており、今後は減少していく見込み。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31B237B-D572-4BF8-A1F7-773CD2327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15CFD6-6D55-4C65-9EC5-C26A649972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D62B073-D564-4C8C-913A-C5EAEC8B9F92}"/>
            </a:ext>
          </a:extLst>
        </xdr:cNvPr>
        <xdr:cNvSpPr/>
      </xdr:nvSpPr>
      <xdr:spPr>
        <a:xfrm>
          <a:off x="138779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F8568BE0-CCDB-47CE-8BB3-658365A1B891}"/>
            </a:ext>
          </a:extLst>
        </xdr:cNvPr>
        <xdr:cNvSpPr/>
      </xdr:nvSpPr>
      <xdr:spPr>
        <a:xfrm>
          <a:off x="153257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707EB648-964D-4C92-80DA-BB5403D0BC8B}"/>
            </a:ext>
          </a:extLst>
        </xdr:cNvPr>
        <xdr:cNvSpPr/>
      </xdr:nvSpPr>
      <xdr:spPr>
        <a:xfrm>
          <a:off x="167735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D2739E03-4C26-43D8-865E-69D5B2F142EB}"/>
            </a:ext>
          </a:extLst>
        </xdr:cNvPr>
        <xdr:cNvSpPr/>
      </xdr:nvSpPr>
      <xdr:spPr>
        <a:xfrm>
          <a:off x="182213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D01A5F92-799A-4425-8DBB-9A710FC0F636}"/>
            </a:ext>
          </a:extLst>
        </xdr:cNvPr>
        <xdr:cNvSpPr/>
      </xdr:nvSpPr>
      <xdr:spPr>
        <a:xfrm>
          <a:off x="138779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95F170DF-3EBB-49AD-9DAA-DFBDF47CB18F}"/>
            </a:ext>
          </a:extLst>
        </xdr:cNvPr>
        <xdr:cNvSpPr/>
      </xdr:nvSpPr>
      <xdr:spPr>
        <a:xfrm>
          <a:off x="153257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2BE83BC8-2339-40BD-9B23-A2DB8A82E42D}"/>
            </a:ext>
          </a:extLst>
        </xdr:cNvPr>
        <xdr:cNvSpPr/>
      </xdr:nvSpPr>
      <xdr:spPr>
        <a:xfrm>
          <a:off x="167735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C064B1E9-5D0C-458D-ADB2-17050C698E39}"/>
            </a:ext>
          </a:extLst>
        </xdr:cNvPr>
        <xdr:cNvSpPr/>
      </xdr:nvSpPr>
      <xdr:spPr>
        <a:xfrm>
          <a:off x="182213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AB949BD4-BD67-4C71-A35B-040A8E69F8CC}"/>
            </a:ext>
          </a:extLst>
        </xdr:cNvPr>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A20FADFE-A858-4D51-A302-0773E44F1702}"/>
            </a:ext>
          </a:extLst>
        </xdr:cNvPr>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C858F0A-273D-45CB-BC55-B4635B5E47E6}"/>
            </a:ext>
          </a:extLst>
        </xdr:cNvPr>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8569764B-F04A-4363-AC3D-B8551C59CB4E}"/>
            </a:ext>
          </a:extLst>
        </xdr:cNvPr>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21AAE0F6-9039-400F-8459-8756F93C3AA3}"/>
            </a:ext>
          </a:extLst>
        </xdr:cNvPr>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726C947A-EA1B-48F7-83D8-D1F77974D98B}"/>
            </a:ext>
          </a:extLst>
        </xdr:cNvPr>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35DCED8B-CCB4-4499-939D-0D68B08ED91C}"/>
            </a:ext>
          </a:extLst>
        </xdr:cNvPr>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EB055D0A-AE05-4E4C-BF4E-232107B842BF}"/>
            </a:ext>
          </a:extLst>
        </xdr:cNvPr>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7B929111-D3A1-44BA-9259-CA09C1B4074C}"/>
            </a:ext>
          </a:extLst>
        </xdr:cNvPr>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54A75958-CCE8-4FDA-8C21-876E20199726}"/>
            </a:ext>
          </a:extLst>
        </xdr:cNvPr>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136,679
135,546
341.79
67,700,197
66,770,063
790,017
33,700,765
54,432,335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86572DA0-B40C-45C2-84D9-0E684A4AEA37}"/>
            </a:ext>
          </a:extLst>
        </xdr:cNvPr>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D2E9D9B1-DA10-496F-AE67-22CF78090947}"/>
            </a:ext>
          </a:extLst>
        </xdr:cNvPr>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8C114D11-9278-4062-934A-26D9B99F2287}"/>
            </a:ext>
          </a:extLst>
        </xdr:cNvPr>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E9C3A684-8D95-4F38-9442-442631BBF9C9}"/>
            </a:ext>
          </a:extLst>
        </xdr:cNvPr>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55AB7B94-79C1-4FFB-8E1F-BE5C3D428025}"/>
            </a:ext>
          </a:extLst>
        </xdr:cNvPr>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797C64CC-EECB-424D-9AF8-3FB9327A4269}"/>
            </a:ext>
          </a:extLst>
        </xdr:cNvPr>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B874A77-9301-4C1D-8527-07BCD8D1DD22}"/>
            </a:ext>
          </a:extLst>
        </xdr:cNvPr>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1459B5CB-1121-4A9C-A364-04D09B018B03}"/>
            </a:ext>
          </a:extLst>
        </xdr:cNvPr>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92D8EE9E-8A55-4486-9026-67A1A082290A}"/>
            </a:ext>
          </a:extLst>
        </xdr:cNvPr>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D752856B-2902-4DB1-B7E7-3265C0434852}"/>
            </a:ext>
          </a:extLst>
        </xdr:cNvPr>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8AC93ED5-06DA-4AE5-812F-749800C961FC}"/>
            </a:ext>
          </a:extLst>
        </xdr:cNvPr>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B12D7DC-186E-4493-8520-149590C0DCA2}"/>
            </a:ext>
          </a:extLst>
        </xdr:cNvPr>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D9C83E5-C8DE-48C2-AFC1-8CB12E2EBC95}"/>
            </a:ext>
          </a:extLst>
        </xdr:cNvPr>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ABCF4532-2F9C-41D2-A52C-C3F8E101277C}"/>
            </a:ext>
          </a:extLst>
        </xdr:cNvPr>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30762D21-1E38-4B42-8406-05DAE196B580}"/>
            </a:ext>
          </a:extLst>
        </xdr:cNvPr>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59200F52-B4AE-4BD5-80DC-50143D7E1590}"/>
            </a:ext>
          </a:extLst>
        </xdr:cNvPr>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5F58014D-0723-4DB1-A711-E567B0D2509F}"/>
            </a:ext>
          </a:extLst>
        </xdr:cNvPr>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5A00B366-8C1A-43F1-A4D1-B0C448AEBDC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909402F5-2731-4859-B144-B8B00EB58E0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E194F6C9-E3FF-400B-B6E7-588B24BCF1E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EF12F007-7BCF-42AF-9584-216EEB4E495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67B87955-88D5-4E9E-B687-26632894270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F8A5FD15-5B0E-4FF0-901B-7C87B899A725}"/>
            </a:ext>
          </a:extLst>
        </xdr:cNvPr>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C97751ED-84E9-4663-B7B3-0F7F2A6424D4}"/>
            </a:ext>
          </a:extLst>
        </xdr:cNvPr>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2B96FF7F-E6A3-4EA0-A41F-BD12D85F9E2C}"/>
            </a:ext>
          </a:extLst>
        </xdr:cNvPr>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BAA13BE8-E072-4144-A893-E193CE68E12A}"/>
            </a:ext>
          </a:extLst>
        </xdr:cNvPr>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B7AA6CA-8E88-4291-A970-9792FA53E539}"/>
            </a:ext>
          </a:extLst>
        </xdr:cNvPr>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6F0A4BDA-6F48-43E1-8E99-2290D22E7B99}"/>
            </a:ext>
          </a:extLst>
        </xdr:cNvPr>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CFA06756-0C47-47CD-8B07-D0F7F123291B}"/>
            </a:ext>
          </a:extLst>
        </xdr:cNvPr>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61C7FE0-EF8F-42A3-B2E9-F7C76836B594}"/>
            </a:ext>
          </a:extLst>
        </xdr:cNvPr>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69D30600-F376-4E85-9F50-37046C5B9A0D}"/>
            </a:ext>
          </a:extLst>
        </xdr:cNvPr>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E5E339F9-00E7-4D64-AFD9-E2425F628F78}"/>
            </a:ext>
          </a:extLst>
        </xdr:cNvPr>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F06CE87A-E1E1-487D-987A-E18BBCC5134E}"/>
            </a:ext>
          </a:extLst>
        </xdr:cNvPr>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755763F6-D790-44ED-A76E-80F9A876CFDE}"/>
            </a:ext>
          </a:extLst>
        </xdr:cNvPr>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3AD26C19-4656-4D15-B2A3-A28CB15AF635}"/>
            </a:ext>
          </a:extLst>
        </xdr:cNvPr>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本市における有形固定資産減価償却率は、全国平均、長崎県平均及び類似団体平均と同程度ではあるが、率は</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％を超え、また年々上昇していることから、資産の償却（老朽化）進んでいる状況である。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今後は老朽化が進む施設については、当該指標を参考に、諫早市公共施設等総合管理計画や各個別施設計画を基本として、更新や維持補修等の適切な施設管理に取り組んでいく必要がある。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D6518488-9BAE-4633-A61C-907360F7C35C}"/>
            </a:ext>
          </a:extLst>
        </xdr:cNvPr>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76272879-F4D7-4ACF-8EF6-354C7176EB24}"/>
            </a:ext>
          </a:extLst>
        </xdr:cNvPr>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7BBA1C0B-F78E-4276-9868-E8AAA37989D2}"/>
            </a:ext>
          </a:extLst>
        </xdr:cNvPr>
        <xdr:cNvSpPr txBox="1"/>
      </xdr:nvSpPr>
      <xdr:spPr>
        <a:xfrm>
          <a:off x="837581"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492D3003-90B2-497B-B833-77E22FCB94B6}"/>
            </a:ext>
          </a:extLst>
        </xdr:cNvPr>
        <xdr:cNvCxnSpPr/>
      </xdr:nvCxnSpPr>
      <xdr:spPr>
        <a:xfrm>
          <a:off x="1231900" y="66802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2F839853-C5D3-4306-83FA-37571715FD6B}"/>
            </a:ext>
          </a:extLst>
        </xdr:cNvPr>
        <xdr:cNvSpPr txBox="1"/>
      </xdr:nvSpPr>
      <xdr:spPr>
        <a:xfrm>
          <a:off x="837581"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10BBD361-CE0F-4986-975B-CC56978DAD64}"/>
            </a:ext>
          </a:extLst>
        </xdr:cNvPr>
        <xdr:cNvCxnSpPr/>
      </xdr:nvCxnSpPr>
      <xdr:spPr>
        <a:xfrm>
          <a:off x="1231900" y="62484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827A15B2-DB1E-4267-9A2F-D66BB93B6390}"/>
            </a:ext>
          </a:extLst>
        </xdr:cNvPr>
        <xdr:cNvSpPr txBox="1"/>
      </xdr:nvSpPr>
      <xdr:spPr>
        <a:xfrm>
          <a:off x="837581"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D5A52225-C708-4BD2-90BD-BA8DD2FB993C}"/>
            </a:ext>
          </a:extLst>
        </xdr:cNvPr>
        <xdr:cNvCxnSpPr/>
      </xdr:nvCxnSpPr>
      <xdr:spPr>
        <a:xfrm>
          <a:off x="1231900" y="58166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19445AA9-914A-4D57-BB7D-1A6D22000ABE}"/>
            </a:ext>
          </a:extLst>
        </xdr:cNvPr>
        <xdr:cNvSpPr txBox="1"/>
      </xdr:nvSpPr>
      <xdr:spPr>
        <a:xfrm>
          <a:off x="837581"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7B7701C1-4AA6-4866-8A26-8DD11AA5DBBC}"/>
            </a:ext>
          </a:extLst>
        </xdr:cNvPr>
        <xdr:cNvCxnSpPr/>
      </xdr:nvCxnSpPr>
      <xdr:spPr>
        <a:xfrm>
          <a:off x="1231900" y="53848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83A1489D-0809-4CE1-906D-03589FA96094}"/>
            </a:ext>
          </a:extLst>
        </xdr:cNvPr>
        <xdr:cNvSpPr txBox="1"/>
      </xdr:nvSpPr>
      <xdr:spPr>
        <a:xfrm>
          <a:off x="837581"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DF2CA05C-7CB6-4875-95A6-743CAF288223}"/>
            </a:ext>
          </a:extLst>
        </xdr:cNvPr>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2E1FF2F5-796A-43E1-A32C-1A8545B45661}"/>
            </a:ext>
          </a:extLst>
        </xdr:cNvPr>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69343A5F-0388-4C39-9738-9384CB728E1C}"/>
            </a:ext>
          </a:extLst>
        </xdr:cNvPr>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1" name="直線コネクタ 70">
          <a:extLst>
            <a:ext uri="{FF2B5EF4-FFF2-40B4-BE49-F238E27FC236}">
              <a16:creationId xmlns:a16="http://schemas.microsoft.com/office/drawing/2014/main" id="{6E660272-3677-427D-980D-4B5ACB2F2DCF}"/>
            </a:ext>
          </a:extLst>
        </xdr:cNvPr>
        <xdr:cNvCxnSpPr/>
      </xdr:nvCxnSpPr>
      <xdr:spPr>
        <a:xfrm flipV="1">
          <a:off x="455104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2" name="有形固定資産減価償却率最小値テキスト">
          <a:extLst>
            <a:ext uri="{FF2B5EF4-FFF2-40B4-BE49-F238E27FC236}">
              <a16:creationId xmlns:a16="http://schemas.microsoft.com/office/drawing/2014/main" id="{CDA840E7-A4CA-4424-910E-330FEB425520}"/>
            </a:ext>
          </a:extLst>
        </xdr:cNvPr>
        <xdr:cNvSpPr txBox="1"/>
      </xdr:nvSpPr>
      <xdr:spPr>
        <a:xfrm>
          <a:off x="460375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3" name="直線コネクタ 72">
          <a:extLst>
            <a:ext uri="{FF2B5EF4-FFF2-40B4-BE49-F238E27FC236}">
              <a16:creationId xmlns:a16="http://schemas.microsoft.com/office/drawing/2014/main" id="{E67109CC-A81B-4874-88F3-3CCD943BC754}"/>
            </a:ext>
          </a:extLst>
        </xdr:cNvPr>
        <xdr:cNvCxnSpPr/>
      </xdr:nvCxnSpPr>
      <xdr:spPr>
        <a:xfrm>
          <a:off x="446405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4" name="有形固定資産減価償却率最大値テキスト">
          <a:extLst>
            <a:ext uri="{FF2B5EF4-FFF2-40B4-BE49-F238E27FC236}">
              <a16:creationId xmlns:a16="http://schemas.microsoft.com/office/drawing/2014/main" id="{20B8617C-7678-4D25-A9CD-375FF1E89042}"/>
            </a:ext>
          </a:extLst>
        </xdr:cNvPr>
        <xdr:cNvSpPr txBox="1"/>
      </xdr:nvSpPr>
      <xdr:spPr>
        <a:xfrm>
          <a:off x="460375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5" name="直線コネクタ 74">
          <a:extLst>
            <a:ext uri="{FF2B5EF4-FFF2-40B4-BE49-F238E27FC236}">
              <a16:creationId xmlns:a16="http://schemas.microsoft.com/office/drawing/2014/main" id="{3BFB74C4-EDF1-4ACA-9117-650B723A0FC8}"/>
            </a:ext>
          </a:extLst>
        </xdr:cNvPr>
        <xdr:cNvCxnSpPr/>
      </xdr:nvCxnSpPr>
      <xdr:spPr>
        <a:xfrm>
          <a:off x="446405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6" name="有形固定資産減価償却率平均値テキスト">
          <a:extLst>
            <a:ext uri="{FF2B5EF4-FFF2-40B4-BE49-F238E27FC236}">
              <a16:creationId xmlns:a16="http://schemas.microsoft.com/office/drawing/2014/main" id="{CBCB9532-51F3-4A0A-BC7A-66CF5EA3B394}"/>
            </a:ext>
          </a:extLst>
        </xdr:cNvPr>
        <xdr:cNvSpPr txBox="1"/>
      </xdr:nvSpPr>
      <xdr:spPr>
        <a:xfrm>
          <a:off x="460375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7" name="フローチャート: 判断 76">
          <a:extLst>
            <a:ext uri="{FF2B5EF4-FFF2-40B4-BE49-F238E27FC236}">
              <a16:creationId xmlns:a16="http://schemas.microsoft.com/office/drawing/2014/main" id="{5105EC37-77D9-4CC0-9CDB-85865A6A95E3}"/>
            </a:ext>
          </a:extLst>
        </xdr:cNvPr>
        <xdr:cNvSpPr/>
      </xdr:nvSpPr>
      <xdr:spPr>
        <a:xfrm>
          <a:off x="450215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8" name="フローチャート: 判断 77">
          <a:extLst>
            <a:ext uri="{FF2B5EF4-FFF2-40B4-BE49-F238E27FC236}">
              <a16:creationId xmlns:a16="http://schemas.microsoft.com/office/drawing/2014/main" id="{B9001A55-2640-4772-AEAF-6CC6F2F4AD68}"/>
            </a:ext>
          </a:extLst>
        </xdr:cNvPr>
        <xdr:cNvSpPr/>
      </xdr:nvSpPr>
      <xdr:spPr>
        <a:xfrm>
          <a:off x="3829050" y="583920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9" name="フローチャート: 判断 78">
          <a:extLst>
            <a:ext uri="{FF2B5EF4-FFF2-40B4-BE49-F238E27FC236}">
              <a16:creationId xmlns:a16="http://schemas.microsoft.com/office/drawing/2014/main" id="{45EF6BE5-A1DC-4310-8209-821520036F08}"/>
            </a:ext>
          </a:extLst>
        </xdr:cNvPr>
        <xdr:cNvSpPr/>
      </xdr:nvSpPr>
      <xdr:spPr>
        <a:xfrm>
          <a:off x="3105150" y="581761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0" name="フローチャート: 判断 79">
          <a:extLst>
            <a:ext uri="{FF2B5EF4-FFF2-40B4-BE49-F238E27FC236}">
              <a16:creationId xmlns:a16="http://schemas.microsoft.com/office/drawing/2014/main" id="{FE51C241-CBFE-4254-AB85-D990F94BA475}"/>
            </a:ext>
          </a:extLst>
        </xdr:cNvPr>
        <xdr:cNvSpPr/>
      </xdr:nvSpPr>
      <xdr:spPr>
        <a:xfrm>
          <a:off x="2381250" y="577011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30861</xdr:rowOff>
    </xdr:from>
    <xdr:to>
      <xdr:col>7</xdr:col>
      <xdr:colOff>187325</xdr:colOff>
      <xdr:row>29</xdr:row>
      <xdr:rowOff>132461</xdr:rowOff>
    </xdr:to>
    <xdr:sp macro="" textlink="">
      <xdr:nvSpPr>
        <xdr:cNvPr id="81" name="フローチャート: 判断 80">
          <a:extLst>
            <a:ext uri="{FF2B5EF4-FFF2-40B4-BE49-F238E27FC236}">
              <a16:creationId xmlns:a16="http://schemas.microsoft.com/office/drawing/2014/main" id="{D21C045B-BC9A-44E4-87CC-E43B273F2115}"/>
            </a:ext>
          </a:extLst>
        </xdr:cNvPr>
        <xdr:cNvSpPr/>
      </xdr:nvSpPr>
      <xdr:spPr>
        <a:xfrm>
          <a:off x="1657350" y="57744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4850248-3F2D-46E6-BE14-8D2F55469B78}"/>
            </a:ext>
          </a:extLst>
        </xdr:cNvPr>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A254DA5-1C77-42BA-B9C2-388D54193644}"/>
            </a:ext>
          </a:extLst>
        </xdr:cNvPr>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2488AA5-EF79-4FC3-9019-935ABBAD4A2E}"/>
            </a:ext>
          </a:extLst>
        </xdr:cNvPr>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35A871B-A91B-49E3-9B3A-6E094B02475A}"/>
            </a:ext>
          </a:extLst>
        </xdr:cNvPr>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811F712-EE49-4B6F-A026-0716E5F8CBEC}"/>
            </a:ext>
          </a:extLst>
        </xdr:cNvPr>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87" name="楕円 86">
          <a:extLst>
            <a:ext uri="{FF2B5EF4-FFF2-40B4-BE49-F238E27FC236}">
              <a16:creationId xmlns:a16="http://schemas.microsoft.com/office/drawing/2014/main" id="{AA47488D-AD83-464D-9FE7-D49C486DA7F5}"/>
            </a:ext>
          </a:extLst>
        </xdr:cNvPr>
        <xdr:cNvSpPr/>
      </xdr:nvSpPr>
      <xdr:spPr>
        <a:xfrm>
          <a:off x="450215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112920</xdr:rowOff>
    </xdr:from>
    <xdr:ext cx="405111" cy="259045"/>
    <xdr:sp macro="" textlink="">
      <xdr:nvSpPr>
        <xdr:cNvPr id="88" name="有形固定資産減価償却率該当値テキスト">
          <a:extLst>
            <a:ext uri="{FF2B5EF4-FFF2-40B4-BE49-F238E27FC236}">
              <a16:creationId xmlns:a16="http://schemas.microsoft.com/office/drawing/2014/main" id="{E7986FD8-83D8-4DEF-9FC9-FEE7FE583DA4}"/>
            </a:ext>
          </a:extLst>
        </xdr:cNvPr>
        <xdr:cNvSpPr txBox="1"/>
      </xdr:nvSpPr>
      <xdr:spPr>
        <a:xfrm>
          <a:off x="4603750" y="5856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78359</xdr:rowOff>
    </xdr:from>
    <xdr:to>
      <xdr:col>19</xdr:col>
      <xdr:colOff>187325</xdr:colOff>
      <xdr:row>30</xdr:row>
      <xdr:rowOff>8509</xdr:rowOff>
    </xdr:to>
    <xdr:sp macro="" textlink="">
      <xdr:nvSpPr>
        <xdr:cNvPr id="89" name="楕円 88">
          <a:extLst>
            <a:ext uri="{FF2B5EF4-FFF2-40B4-BE49-F238E27FC236}">
              <a16:creationId xmlns:a16="http://schemas.microsoft.com/office/drawing/2014/main" id="{5AC9389B-6702-43D2-B136-FDD938157CB4}"/>
            </a:ext>
          </a:extLst>
        </xdr:cNvPr>
        <xdr:cNvSpPr/>
      </xdr:nvSpPr>
      <xdr:spPr>
        <a:xfrm>
          <a:off x="3829050" y="582193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129159</xdr:rowOff>
    </xdr:from>
    <xdr:to>
      <xdr:col>23</xdr:col>
      <xdr:colOff>85725</xdr:colOff>
      <xdr:row>30</xdr:row>
      <xdr:rowOff>13843</xdr:rowOff>
    </xdr:to>
    <xdr:cxnSp macro="">
      <xdr:nvCxnSpPr>
        <xdr:cNvPr id="90" name="直線コネクタ 89">
          <a:extLst>
            <a:ext uri="{FF2B5EF4-FFF2-40B4-BE49-F238E27FC236}">
              <a16:creationId xmlns:a16="http://schemas.microsoft.com/office/drawing/2014/main" id="{401EDEDB-6FD4-4224-8D77-00AC2DFF43E3}"/>
            </a:ext>
          </a:extLst>
        </xdr:cNvPr>
        <xdr:cNvCxnSpPr/>
      </xdr:nvCxnSpPr>
      <xdr:spPr>
        <a:xfrm>
          <a:off x="3879850" y="5872734"/>
          <a:ext cx="6731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91" name="楕円 90">
          <a:extLst>
            <a:ext uri="{FF2B5EF4-FFF2-40B4-BE49-F238E27FC236}">
              <a16:creationId xmlns:a16="http://schemas.microsoft.com/office/drawing/2014/main" id="{62B8FC00-4E6C-439E-90AB-6C403ECF102E}"/>
            </a:ext>
          </a:extLst>
        </xdr:cNvPr>
        <xdr:cNvSpPr/>
      </xdr:nvSpPr>
      <xdr:spPr>
        <a:xfrm>
          <a:off x="3105150" y="58089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129159</xdr:rowOff>
    </xdr:to>
    <xdr:cxnSp macro="">
      <xdr:nvCxnSpPr>
        <xdr:cNvPr id="92" name="直線コネクタ 91">
          <a:extLst>
            <a:ext uri="{FF2B5EF4-FFF2-40B4-BE49-F238E27FC236}">
              <a16:creationId xmlns:a16="http://schemas.microsoft.com/office/drawing/2014/main" id="{47F25188-66C5-40A8-BE58-F95FA0C50008}"/>
            </a:ext>
          </a:extLst>
        </xdr:cNvPr>
        <xdr:cNvCxnSpPr/>
      </xdr:nvCxnSpPr>
      <xdr:spPr>
        <a:xfrm>
          <a:off x="3155950" y="5859780"/>
          <a:ext cx="7239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9271</xdr:rowOff>
    </xdr:from>
    <xdr:to>
      <xdr:col>11</xdr:col>
      <xdr:colOff>187325</xdr:colOff>
      <xdr:row>29</xdr:row>
      <xdr:rowOff>110871</xdr:rowOff>
    </xdr:to>
    <xdr:sp macro="" textlink="">
      <xdr:nvSpPr>
        <xdr:cNvPr id="93" name="楕円 92">
          <a:extLst>
            <a:ext uri="{FF2B5EF4-FFF2-40B4-BE49-F238E27FC236}">
              <a16:creationId xmlns:a16="http://schemas.microsoft.com/office/drawing/2014/main" id="{29B0532E-490C-43D0-80BA-C06CDB444630}"/>
            </a:ext>
          </a:extLst>
        </xdr:cNvPr>
        <xdr:cNvSpPr/>
      </xdr:nvSpPr>
      <xdr:spPr>
        <a:xfrm>
          <a:off x="2381250" y="575284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60071</xdr:rowOff>
    </xdr:from>
    <xdr:to>
      <xdr:col>15</xdr:col>
      <xdr:colOff>136525</xdr:colOff>
      <xdr:row>29</xdr:row>
      <xdr:rowOff>116205</xdr:rowOff>
    </xdr:to>
    <xdr:cxnSp macro="">
      <xdr:nvCxnSpPr>
        <xdr:cNvPr id="94" name="直線コネクタ 93">
          <a:extLst>
            <a:ext uri="{FF2B5EF4-FFF2-40B4-BE49-F238E27FC236}">
              <a16:creationId xmlns:a16="http://schemas.microsoft.com/office/drawing/2014/main" id="{D04B3E09-2F8A-4BFD-8092-EC68FD2FC128}"/>
            </a:ext>
          </a:extLst>
        </xdr:cNvPr>
        <xdr:cNvCxnSpPr/>
      </xdr:nvCxnSpPr>
      <xdr:spPr>
        <a:xfrm>
          <a:off x="2432050" y="5803646"/>
          <a:ext cx="7239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16908</xdr:rowOff>
    </xdr:from>
    <xdr:ext cx="405111" cy="259045"/>
    <xdr:sp macro="" textlink="">
      <xdr:nvSpPr>
        <xdr:cNvPr id="95" name="n_1aveValue有形固定資産減価償却率">
          <a:extLst>
            <a:ext uri="{FF2B5EF4-FFF2-40B4-BE49-F238E27FC236}">
              <a16:creationId xmlns:a16="http://schemas.microsoft.com/office/drawing/2014/main" id="{2420FE93-4828-4172-B9B2-A1EE065EAC52}"/>
            </a:ext>
          </a:extLst>
        </xdr:cNvPr>
        <xdr:cNvSpPr txBox="1"/>
      </xdr:nvSpPr>
      <xdr:spPr>
        <a:xfrm>
          <a:off x="3674119"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96" name="n_2aveValue有形固定資産減価償却率">
          <a:extLst>
            <a:ext uri="{FF2B5EF4-FFF2-40B4-BE49-F238E27FC236}">
              <a16:creationId xmlns:a16="http://schemas.microsoft.com/office/drawing/2014/main" id="{294362CF-501F-4FF7-A664-A16BE567C18B}"/>
            </a:ext>
          </a:extLst>
        </xdr:cNvPr>
        <xdr:cNvSpPr txBox="1"/>
      </xdr:nvSpPr>
      <xdr:spPr>
        <a:xfrm>
          <a:off x="2962919"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97" name="n_3aveValue有形固定資産減価償却率">
          <a:extLst>
            <a:ext uri="{FF2B5EF4-FFF2-40B4-BE49-F238E27FC236}">
              <a16:creationId xmlns:a16="http://schemas.microsoft.com/office/drawing/2014/main" id="{21036FBA-04BE-4B5C-9651-A0D3D531F57F}"/>
            </a:ext>
          </a:extLst>
        </xdr:cNvPr>
        <xdr:cNvSpPr txBox="1"/>
      </xdr:nvSpPr>
      <xdr:spPr>
        <a:xfrm>
          <a:off x="2239019"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148988</xdr:rowOff>
    </xdr:from>
    <xdr:ext cx="405111" cy="259045"/>
    <xdr:sp macro="" textlink="">
      <xdr:nvSpPr>
        <xdr:cNvPr id="98" name="n_4aveValue有形固定資産減価償却率">
          <a:extLst>
            <a:ext uri="{FF2B5EF4-FFF2-40B4-BE49-F238E27FC236}">
              <a16:creationId xmlns:a16="http://schemas.microsoft.com/office/drawing/2014/main" id="{043AB234-D0E9-4E87-9374-739DE61CC2D6}"/>
            </a:ext>
          </a:extLst>
        </xdr:cNvPr>
        <xdr:cNvSpPr txBox="1"/>
      </xdr:nvSpPr>
      <xdr:spPr>
        <a:xfrm>
          <a:off x="1515119"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25036</xdr:rowOff>
    </xdr:from>
    <xdr:ext cx="405111" cy="259045"/>
    <xdr:sp macro="" textlink="">
      <xdr:nvSpPr>
        <xdr:cNvPr id="99" name="n_1mainValue有形固定資産減価償却率">
          <a:extLst>
            <a:ext uri="{FF2B5EF4-FFF2-40B4-BE49-F238E27FC236}">
              <a16:creationId xmlns:a16="http://schemas.microsoft.com/office/drawing/2014/main" id="{654D6DFD-5EA8-49D5-9F49-391984FDE97B}"/>
            </a:ext>
          </a:extLst>
        </xdr:cNvPr>
        <xdr:cNvSpPr txBox="1"/>
      </xdr:nvSpPr>
      <xdr:spPr>
        <a:xfrm>
          <a:off x="3674119"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0" name="n_2mainValue有形固定資産減価償却率">
          <a:extLst>
            <a:ext uri="{FF2B5EF4-FFF2-40B4-BE49-F238E27FC236}">
              <a16:creationId xmlns:a16="http://schemas.microsoft.com/office/drawing/2014/main" id="{E272D3F2-7E8C-49FC-AF0C-56BBA4F43E96}"/>
            </a:ext>
          </a:extLst>
        </xdr:cNvPr>
        <xdr:cNvSpPr txBox="1"/>
      </xdr:nvSpPr>
      <xdr:spPr>
        <a:xfrm>
          <a:off x="2962919"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127398</xdr:rowOff>
    </xdr:from>
    <xdr:ext cx="405111" cy="259045"/>
    <xdr:sp macro="" textlink="">
      <xdr:nvSpPr>
        <xdr:cNvPr id="101" name="n_3mainValue有形固定資産減価償却率">
          <a:extLst>
            <a:ext uri="{FF2B5EF4-FFF2-40B4-BE49-F238E27FC236}">
              <a16:creationId xmlns:a16="http://schemas.microsoft.com/office/drawing/2014/main" id="{8C4F12E7-EB53-4B2E-86F7-4E1EF80F3E52}"/>
            </a:ext>
          </a:extLst>
        </xdr:cNvPr>
        <xdr:cNvSpPr txBox="1"/>
      </xdr:nvSpPr>
      <xdr:spPr>
        <a:xfrm>
          <a:off x="2239019"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16217870-6918-4DD9-95BA-941C5ADF8B80}"/>
            </a:ext>
          </a:extLst>
        </xdr:cNvPr>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31B4F38C-9741-42D3-AAA2-F26F9DB780FA}"/>
            </a:ext>
          </a:extLst>
        </xdr:cNvPr>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F5364891-0F15-4878-A97F-21968EEB3049}"/>
            </a:ext>
          </a:extLst>
        </xdr:cNvPr>
        <xdr:cNvSpPr/>
      </xdr:nvSpPr>
      <xdr:spPr>
        <a:xfrm>
          <a:off x="13151390" y="4607971"/>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C7080FD8-5BC3-4C92-89F2-0DDF5F377423}"/>
            </a:ext>
          </a:extLst>
        </xdr:cNvPr>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B496C1A6-2684-4ADF-AD02-158AB5C9F925}"/>
            </a:ext>
          </a:extLst>
        </xdr:cNvPr>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C744619B-8B60-48E8-A86D-2064787AFA8C}"/>
            </a:ext>
          </a:extLst>
        </xdr:cNvPr>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5CC2BC8F-08B9-4A05-B70A-2058B0D9A778}"/>
            </a:ext>
          </a:extLst>
        </xdr:cNvPr>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A3F4EB9E-B338-4F37-9F78-57942CA3A88A}"/>
            </a:ext>
          </a:extLst>
        </xdr:cNvPr>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B0251B93-6A5F-4DD0-9FF0-1E59E5415075}"/>
            </a:ext>
          </a:extLst>
        </xdr:cNvPr>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21218297-6548-4FCE-A625-6F71CE9AB632}"/>
            </a:ext>
          </a:extLst>
        </xdr:cNvPr>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31C9B4D1-5FDF-46DA-8012-7D66ACF07092}"/>
            </a:ext>
          </a:extLst>
        </xdr:cNvPr>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F82416B6-82D4-40AE-A3DC-DCBD5456007D}"/>
            </a:ext>
          </a:extLst>
        </xdr:cNvPr>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E0222108-EF84-4CCC-992A-DB33C5C692D2}"/>
            </a:ext>
          </a:extLst>
        </xdr:cNvPr>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における債務償還比率については、全国平均、長崎県平均及び類似団体平均のいずれも下回っている。これは、近年、繰上償還の実施による市債残高の減に努めるとともに、行財政改革の推進により、業務支出の抑制を図ってい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今後も健全な財政運営を持続的に行っていくものである。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A750D7E0-087B-4439-AD8A-9C5822677485}"/>
            </a:ext>
          </a:extLst>
        </xdr:cNvPr>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3D67E11A-84E9-43F6-803A-E5D761B02F18}"/>
            </a:ext>
          </a:extLst>
        </xdr:cNvPr>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a:extLst>
            <a:ext uri="{FF2B5EF4-FFF2-40B4-BE49-F238E27FC236}">
              <a16:creationId xmlns:a16="http://schemas.microsoft.com/office/drawing/2014/main" id="{2D9AE22D-87E0-451C-9082-0958DB6880AC}"/>
            </a:ext>
          </a:extLst>
        </xdr:cNvPr>
        <xdr:cNvSpPr txBox="1"/>
      </xdr:nvSpPr>
      <xdr:spPr>
        <a:xfrm>
          <a:off x="10251851"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a:extLst>
            <a:ext uri="{FF2B5EF4-FFF2-40B4-BE49-F238E27FC236}">
              <a16:creationId xmlns:a16="http://schemas.microsoft.com/office/drawing/2014/main" id="{32EDDFCF-EA98-4419-A8A5-54104B9562EF}"/>
            </a:ext>
          </a:extLst>
        </xdr:cNvPr>
        <xdr:cNvCxnSpPr/>
      </xdr:nvCxnSpPr>
      <xdr:spPr>
        <a:xfrm>
          <a:off x="10769600" y="680357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a:extLst>
            <a:ext uri="{FF2B5EF4-FFF2-40B4-BE49-F238E27FC236}">
              <a16:creationId xmlns:a16="http://schemas.microsoft.com/office/drawing/2014/main" id="{6EF88190-BF5A-4D58-82E8-CF049F7C2F47}"/>
            </a:ext>
          </a:extLst>
        </xdr:cNvPr>
        <xdr:cNvSpPr txBox="1"/>
      </xdr:nvSpPr>
      <xdr:spPr>
        <a:xfrm>
          <a:off x="10251851"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a:extLst>
            <a:ext uri="{FF2B5EF4-FFF2-40B4-BE49-F238E27FC236}">
              <a16:creationId xmlns:a16="http://schemas.microsoft.com/office/drawing/2014/main" id="{DBCEF961-6955-4F76-BB25-DFC96DB783D0}"/>
            </a:ext>
          </a:extLst>
        </xdr:cNvPr>
        <xdr:cNvCxnSpPr/>
      </xdr:nvCxnSpPr>
      <xdr:spPr>
        <a:xfrm>
          <a:off x="10769600" y="649514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1" name="テキスト ボックス 120">
          <a:extLst>
            <a:ext uri="{FF2B5EF4-FFF2-40B4-BE49-F238E27FC236}">
              <a16:creationId xmlns:a16="http://schemas.microsoft.com/office/drawing/2014/main" id="{71F970A4-8411-41EC-90F9-6F8E173308A9}"/>
            </a:ext>
          </a:extLst>
        </xdr:cNvPr>
        <xdr:cNvSpPr txBox="1"/>
      </xdr:nvSpPr>
      <xdr:spPr>
        <a:xfrm>
          <a:off x="10251851"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a:extLst>
            <a:ext uri="{FF2B5EF4-FFF2-40B4-BE49-F238E27FC236}">
              <a16:creationId xmlns:a16="http://schemas.microsoft.com/office/drawing/2014/main" id="{5F00272C-A4FB-49E6-AA84-E429169AB88B}"/>
            </a:ext>
          </a:extLst>
        </xdr:cNvPr>
        <xdr:cNvCxnSpPr/>
      </xdr:nvCxnSpPr>
      <xdr:spPr>
        <a:xfrm>
          <a:off x="10769600" y="6186714"/>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a:extLst>
            <a:ext uri="{FF2B5EF4-FFF2-40B4-BE49-F238E27FC236}">
              <a16:creationId xmlns:a16="http://schemas.microsoft.com/office/drawing/2014/main" id="{E5272FFC-BC00-4E5E-913E-B9E85D1AF6DE}"/>
            </a:ext>
          </a:extLst>
        </xdr:cNvPr>
        <xdr:cNvSpPr txBox="1"/>
      </xdr:nvSpPr>
      <xdr:spPr>
        <a:xfrm>
          <a:off x="1031446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a:extLst>
            <a:ext uri="{FF2B5EF4-FFF2-40B4-BE49-F238E27FC236}">
              <a16:creationId xmlns:a16="http://schemas.microsoft.com/office/drawing/2014/main" id="{E42CE6DC-21B0-4459-8EBB-FD9192FB4C81}"/>
            </a:ext>
          </a:extLst>
        </xdr:cNvPr>
        <xdr:cNvCxnSpPr/>
      </xdr:nvCxnSpPr>
      <xdr:spPr>
        <a:xfrm>
          <a:off x="10769600" y="5878286"/>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a:extLst>
            <a:ext uri="{FF2B5EF4-FFF2-40B4-BE49-F238E27FC236}">
              <a16:creationId xmlns:a16="http://schemas.microsoft.com/office/drawing/2014/main" id="{AF5CF154-73F0-436E-8FF2-C33F0A30B90A}"/>
            </a:ext>
          </a:extLst>
        </xdr:cNvPr>
        <xdr:cNvSpPr txBox="1"/>
      </xdr:nvSpPr>
      <xdr:spPr>
        <a:xfrm>
          <a:off x="1031446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a:extLst>
            <a:ext uri="{FF2B5EF4-FFF2-40B4-BE49-F238E27FC236}">
              <a16:creationId xmlns:a16="http://schemas.microsoft.com/office/drawing/2014/main" id="{64F4FDE7-DC9C-4668-A28D-2E0C0D55AD56}"/>
            </a:ext>
          </a:extLst>
        </xdr:cNvPr>
        <xdr:cNvCxnSpPr/>
      </xdr:nvCxnSpPr>
      <xdr:spPr>
        <a:xfrm>
          <a:off x="10769600" y="556985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a:extLst>
            <a:ext uri="{FF2B5EF4-FFF2-40B4-BE49-F238E27FC236}">
              <a16:creationId xmlns:a16="http://schemas.microsoft.com/office/drawing/2014/main" id="{7029E8B4-701B-4F89-AE2D-C12E911C6B72}"/>
            </a:ext>
          </a:extLst>
        </xdr:cNvPr>
        <xdr:cNvSpPr txBox="1"/>
      </xdr:nvSpPr>
      <xdr:spPr>
        <a:xfrm>
          <a:off x="1031446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a:extLst>
            <a:ext uri="{FF2B5EF4-FFF2-40B4-BE49-F238E27FC236}">
              <a16:creationId xmlns:a16="http://schemas.microsoft.com/office/drawing/2014/main" id="{D38EBEB3-F846-4751-9043-200865402973}"/>
            </a:ext>
          </a:extLst>
        </xdr:cNvPr>
        <xdr:cNvCxnSpPr/>
      </xdr:nvCxnSpPr>
      <xdr:spPr>
        <a:xfrm>
          <a:off x="10769600" y="526142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a:extLst>
            <a:ext uri="{FF2B5EF4-FFF2-40B4-BE49-F238E27FC236}">
              <a16:creationId xmlns:a16="http://schemas.microsoft.com/office/drawing/2014/main" id="{2AFE3956-D9B5-4D7B-BBE3-EBF95EE8FF6B}"/>
            </a:ext>
          </a:extLst>
        </xdr:cNvPr>
        <xdr:cNvSpPr txBox="1"/>
      </xdr:nvSpPr>
      <xdr:spPr>
        <a:xfrm>
          <a:off x="1041705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129E31BC-0778-432C-97F9-21978C2C4B83}"/>
            </a:ext>
          </a:extLst>
        </xdr:cNvPr>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2D2690FD-43F3-48C7-B759-C7FAAAB812E2}"/>
            </a:ext>
          </a:extLst>
        </xdr:cNvPr>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2" name="直線コネクタ 131">
          <a:extLst>
            <a:ext uri="{FF2B5EF4-FFF2-40B4-BE49-F238E27FC236}">
              <a16:creationId xmlns:a16="http://schemas.microsoft.com/office/drawing/2014/main" id="{C371BCDC-FEF7-499A-8BC0-F2A133F50D7F}"/>
            </a:ext>
          </a:extLst>
        </xdr:cNvPr>
        <xdr:cNvCxnSpPr/>
      </xdr:nvCxnSpPr>
      <xdr:spPr>
        <a:xfrm flipV="1">
          <a:off x="14079220"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3" name="債務償還比率最小値テキスト">
          <a:extLst>
            <a:ext uri="{FF2B5EF4-FFF2-40B4-BE49-F238E27FC236}">
              <a16:creationId xmlns:a16="http://schemas.microsoft.com/office/drawing/2014/main" id="{FC47F725-34D2-47F5-856B-F4F261641DE0}"/>
            </a:ext>
          </a:extLst>
        </xdr:cNvPr>
        <xdr:cNvSpPr txBox="1"/>
      </xdr:nvSpPr>
      <xdr:spPr>
        <a:xfrm>
          <a:off x="14131925"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4" name="直線コネクタ 133">
          <a:extLst>
            <a:ext uri="{FF2B5EF4-FFF2-40B4-BE49-F238E27FC236}">
              <a16:creationId xmlns:a16="http://schemas.microsoft.com/office/drawing/2014/main" id="{362DC76A-586F-498A-A183-96C394303A95}"/>
            </a:ext>
          </a:extLst>
        </xdr:cNvPr>
        <xdr:cNvCxnSpPr/>
      </xdr:nvCxnSpPr>
      <xdr:spPr>
        <a:xfrm>
          <a:off x="14001750" y="66147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a:extLst>
            <a:ext uri="{FF2B5EF4-FFF2-40B4-BE49-F238E27FC236}">
              <a16:creationId xmlns:a16="http://schemas.microsoft.com/office/drawing/2014/main" id="{CFF1CFAC-1692-4B47-93B1-A283CF2E0BDF}"/>
            </a:ext>
          </a:extLst>
        </xdr:cNvPr>
        <xdr:cNvSpPr txBox="1"/>
      </xdr:nvSpPr>
      <xdr:spPr>
        <a:xfrm>
          <a:off x="141319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a:extLst>
            <a:ext uri="{FF2B5EF4-FFF2-40B4-BE49-F238E27FC236}">
              <a16:creationId xmlns:a16="http://schemas.microsoft.com/office/drawing/2014/main" id="{46F0AB40-9BDF-4C10-80F8-41FA10D8EA99}"/>
            </a:ext>
          </a:extLst>
        </xdr:cNvPr>
        <xdr:cNvCxnSpPr/>
      </xdr:nvCxnSpPr>
      <xdr:spPr>
        <a:xfrm>
          <a:off x="14001750" y="5261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37" name="債務償還比率平均値テキスト">
          <a:extLst>
            <a:ext uri="{FF2B5EF4-FFF2-40B4-BE49-F238E27FC236}">
              <a16:creationId xmlns:a16="http://schemas.microsoft.com/office/drawing/2014/main" id="{BEA59522-3299-46FF-ACC0-FBCAEEBF7C48}"/>
            </a:ext>
          </a:extLst>
        </xdr:cNvPr>
        <xdr:cNvSpPr txBox="1"/>
      </xdr:nvSpPr>
      <xdr:spPr>
        <a:xfrm>
          <a:off x="14131925"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8" name="フローチャート: 判断 137">
          <a:extLst>
            <a:ext uri="{FF2B5EF4-FFF2-40B4-BE49-F238E27FC236}">
              <a16:creationId xmlns:a16="http://schemas.microsoft.com/office/drawing/2014/main" id="{9EC714A4-CCC4-4B55-BC18-2A455C00199F}"/>
            </a:ext>
          </a:extLst>
        </xdr:cNvPr>
        <xdr:cNvSpPr/>
      </xdr:nvSpPr>
      <xdr:spPr>
        <a:xfrm>
          <a:off x="14039850" y="58329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9" name="フローチャート: 判断 138">
          <a:extLst>
            <a:ext uri="{FF2B5EF4-FFF2-40B4-BE49-F238E27FC236}">
              <a16:creationId xmlns:a16="http://schemas.microsoft.com/office/drawing/2014/main" id="{8EBD6217-D2C5-4851-B4C9-5A6DD0E79009}"/>
            </a:ext>
          </a:extLst>
        </xdr:cNvPr>
        <xdr:cNvSpPr/>
      </xdr:nvSpPr>
      <xdr:spPr>
        <a:xfrm>
          <a:off x="13357225"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0" name="フローチャート: 判断 139">
          <a:extLst>
            <a:ext uri="{FF2B5EF4-FFF2-40B4-BE49-F238E27FC236}">
              <a16:creationId xmlns:a16="http://schemas.microsoft.com/office/drawing/2014/main" id="{615B772D-B5EC-4979-95CA-5A14DC6531E7}"/>
            </a:ext>
          </a:extLst>
        </xdr:cNvPr>
        <xdr:cNvSpPr/>
      </xdr:nvSpPr>
      <xdr:spPr>
        <a:xfrm>
          <a:off x="12633325"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1" name="フローチャート: 判断 140">
          <a:extLst>
            <a:ext uri="{FF2B5EF4-FFF2-40B4-BE49-F238E27FC236}">
              <a16:creationId xmlns:a16="http://schemas.microsoft.com/office/drawing/2014/main" id="{FD4C3C45-6B6D-45CB-BB08-C2E4AEDCC9CF}"/>
            </a:ext>
          </a:extLst>
        </xdr:cNvPr>
        <xdr:cNvSpPr/>
      </xdr:nvSpPr>
      <xdr:spPr>
        <a:xfrm>
          <a:off x="11909425"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52862</xdr:rowOff>
    </xdr:from>
    <xdr:to>
      <xdr:col>60</xdr:col>
      <xdr:colOff>123825</xdr:colOff>
      <xdr:row>29</xdr:row>
      <xdr:rowOff>154462</xdr:rowOff>
    </xdr:to>
    <xdr:sp macro="" textlink="">
      <xdr:nvSpPr>
        <xdr:cNvPr id="142" name="フローチャート: 判断 141">
          <a:extLst>
            <a:ext uri="{FF2B5EF4-FFF2-40B4-BE49-F238E27FC236}">
              <a16:creationId xmlns:a16="http://schemas.microsoft.com/office/drawing/2014/main" id="{D129F97A-8E2D-4A34-BD07-48BE94C438D1}"/>
            </a:ext>
          </a:extLst>
        </xdr:cNvPr>
        <xdr:cNvSpPr/>
      </xdr:nvSpPr>
      <xdr:spPr>
        <a:xfrm>
          <a:off x="11185525" y="579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3F2EDCA-D003-4C37-8AA1-8C3391D542E7}"/>
            </a:ext>
          </a:extLst>
        </xdr:cNvPr>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90CBF0E-3FE0-4DB0-A41F-25B8A2340B0D}"/>
            </a:ext>
          </a:extLst>
        </xdr:cNvPr>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A72DFE5-622B-4F27-8D6C-88A25D7A7B28}"/>
            </a:ext>
          </a:extLst>
        </xdr:cNvPr>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E2EC627-7B62-43A5-9187-85CA68DC10CC}"/>
            </a:ext>
          </a:extLst>
        </xdr:cNvPr>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B66A195-E77D-49C8-B506-15CB79E72C83}"/>
            </a:ext>
          </a:extLst>
        </xdr:cNvPr>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165402</xdr:rowOff>
    </xdr:from>
    <xdr:to>
      <xdr:col>76</xdr:col>
      <xdr:colOff>73025</xdr:colOff>
      <xdr:row>29</xdr:row>
      <xdr:rowOff>95552</xdr:rowOff>
    </xdr:to>
    <xdr:sp macro="" textlink="">
      <xdr:nvSpPr>
        <xdr:cNvPr id="148" name="楕円 147">
          <a:extLst>
            <a:ext uri="{FF2B5EF4-FFF2-40B4-BE49-F238E27FC236}">
              <a16:creationId xmlns:a16="http://schemas.microsoft.com/office/drawing/2014/main" id="{8704C22F-70EB-4B9D-AEA0-BD47E86CF4AA}"/>
            </a:ext>
          </a:extLst>
        </xdr:cNvPr>
        <xdr:cNvSpPr/>
      </xdr:nvSpPr>
      <xdr:spPr>
        <a:xfrm>
          <a:off x="14039850" y="573752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16829</xdr:rowOff>
    </xdr:from>
    <xdr:ext cx="469744" cy="259045"/>
    <xdr:sp macro="" textlink="">
      <xdr:nvSpPr>
        <xdr:cNvPr id="149" name="債務償還比率該当値テキスト">
          <a:extLst>
            <a:ext uri="{FF2B5EF4-FFF2-40B4-BE49-F238E27FC236}">
              <a16:creationId xmlns:a16="http://schemas.microsoft.com/office/drawing/2014/main" id="{C9159854-EC8F-4B52-98F9-3412BC93C242}"/>
            </a:ext>
          </a:extLst>
        </xdr:cNvPr>
        <xdr:cNvSpPr txBox="1"/>
      </xdr:nvSpPr>
      <xdr:spPr>
        <a:xfrm>
          <a:off x="14131925" y="558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89838</xdr:rowOff>
    </xdr:from>
    <xdr:to>
      <xdr:col>72</xdr:col>
      <xdr:colOff>123825</xdr:colOff>
      <xdr:row>29</xdr:row>
      <xdr:rowOff>19988</xdr:rowOff>
    </xdr:to>
    <xdr:sp macro="" textlink="">
      <xdr:nvSpPr>
        <xdr:cNvPr id="150" name="楕円 149">
          <a:extLst>
            <a:ext uri="{FF2B5EF4-FFF2-40B4-BE49-F238E27FC236}">
              <a16:creationId xmlns:a16="http://schemas.microsoft.com/office/drawing/2014/main" id="{686ACB0A-3AC5-406B-98FB-ECD214A77502}"/>
            </a:ext>
          </a:extLst>
        </xdr:cNvPr>
        <xdr:cNvSpPr/>
      </xdr:nvSpPr>
      <xdr:spPr>
        <a:xfrm>
          <a:off x="13357225" y="56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140638</xdr:rowOff>
    </xdr:from>
    <xdr:to>
      <xdr:col>76</xdr:col>
      <xdr:colOff>22225</xdr:colOff>
      <xdr:row>29</xdr:row>
      <xdr:rowOff>44752</xdr:rowOff>
    </xdr:to>
    <xdr:cxnSp macro="">
      <xdr:nvCxnSpPr>
        <xdr:cNvPr id="151" name="直線コネクタ 150">
          <a:extLst>
            <a:ext uri="{FF2B5EF4-FFF2-40B4-BE49-F238E27FC236}">
              <a16:creationId xmlns:a16="http://schemas.microsoft.com/office/drawing/2014/main" id="{2DDF2101-3F99-480C-975F-5123A43ECD5F}"/>
            </a:ext>
          </a:extLst>
        </xdr:cNvPr>
        <xdr:cNvCxnSpPr/>
      </xdr:nvCxnSpPr>
      <xdr:spPr>
        <a:xfrm>
          <a:off x="13408025" y="5712763"/>
          <a:ext cx="673100" cy="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111016</xdr:rowOff>
    </xdr:from>
    <xdr:to>
      <xdr:col>68</xdr:col>
      <xdr:colOff>123825</xdr:colOff>
      <xdr:row>29</xdr:row>
      <xdr:rowOff>41166</xdr:rowOff>
    </xdr:to>
    <xdr:sp macro="" textlink="">
      <xdr:nvSpPr>
        <xdr:cNvPr id="152" name="楕円 151">
          <a:extLst>
            <a:ext uri="{FF2B5EF4-FFF2-40B4-BE49-F238E27FC236}">
              <a16:creationId xmlns:a16="http://schemas.microsoft.com/office/drawing/2014/main" id="{DB64755F-0115-44F4-B3DE-BF53ECB5874A}"/>
            </a:ext>
          </a:extLst>
        </xdr:cNvPr>
        <xdr:cNvSpPr/>
      </xdr:nvSpPr>
      <xdr:spPr>
        <a:xfrm>
          <a:off x="12633325" y="56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140638</xdr:rowOff>
    </xdr:from>
    <xdr:to>
      <xdr:col>72</xdr:col>
      <xdr:colOff>73025</xdr:colOff>
      <xdr:row>28</xdr:row>
      <xdr:rowOff>161816</xdr:rowOff>
    </xdr:to>
    <xdr:cxnSp macro="">
      <xdr:nvCxnSpPr>
        <xdr:cNvPr id="153" name="直線コネクタ 152">
          <a:extLst>
            <a:ext uri="{FF2B5EF4-FFF2-40B4-BE49-F238E27FC236}">
              <a16:creationId xmlns:a16="http://schemas.microsoft.com/office/drawing/2014/main" id="{DB59DC86-1428-4C07-8DE4-C2A963160BAA}"/>
            </a:ext>
          </a:extLst>
        </xdr:cNvPr>
        <xdr:cNvCxnSpPr/>
      </xdr:nvCxnSpPr>
      <xdr:spPr>
        <a:xfrm flipV="1">
          <a:off x="12684125" y="5712763"/>
          <a:ext cx="7239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157589</xdr:rowOff>
    </xdr:from>
    <xdr:to>
      <xdr:col>64</xdr:col>
      <xdr:colOff>123825</xdr:colOff>
      <xdr:row>29</xdr:row>
      <xdr:rowOff>87739</xdr:rowOff>
    </xdr:to>
    <xdr:sp macro="" textlink="">
      <xdr:nvSpPr>
        <xdr:cNvPr id="154" name="楕円 153">
          <a:extLst>
            <a:ext uri="{FF2B5EF4-FFF2-40B4-BE49-F238E27FC236}">
              <a16:creationId xmlns:a16="http://schemas.microsoft.com/office/drawing/2014/main" id="{181699D6-BC2F-4B8F-8FA9-A2FC67AE3AF5}"/>
            </a:ext>
          </a:extLst>
        </xdr:cNvPr>
        <xdr:cNvSpPr/>
      </xdr:nvSpPr>
      <xdr:spPr>
        <a:xfrm>
          <a:off x="11909425" y="57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161816</xdr:rowOff>
    </xdr:from>
    <xdr:to>
      <xdr:col>68</xdr:col>
      <xdr:colOff>73025</xdr:colOff>
      <xdr:row>29</xdr:row>
      <xdr:rowOff>36939</xdr:rowOff>
    </xdr:to>
    <xdr:cxnSp macro="">
      <xdr:nvCxnSpPr>
        <xdr:cNvPr id="155" name="直線コネクタ 154">
          <a:extLst>
            <a:ext uri="{FF2B5EF4-FFF2-40B4-BE49-F238E27FC236}">
              <a16:creationId xmlns:a16="http://schemas.microsoft.com/office/drawing/2014/main" id="{31AE31DC-2D94-4BC1-A81C-BE97B4ABE69F}"/>
            </a:ext>
          </a:extLst>
        </xdr:cNvPr>
        <xdr:cNvCxnSpPr/>
      </xdr:nvCxnSpPr>
      <xdr:spPr>
        <a:xfrm flipV="1">
          <a:off x="11960225" y="5733941"/>
          <a:ext cx="723900" cy="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130344</xdr:rowOff>
    </xdr:from>
    <xdr:to>
      <xdr:col>60</xdr:col>
      <xdr:colOff>123825</xdr:colOff>
      <xdr:row>29</xdr:row>
      <xdr:rowOff>60494</xdr:rowOff>
    </xdr:to>
    <xdr:sp macro="" textlink="">
      <xdr:nvSpPr>
        <xdr:cNvPr id="156" name="楕円 155">
          <a:extLst>
            <a:ext uri="{FF2B5EF4-FFF2-40B4-BE49-F238E27FC236}">
              <a16:creationId xmlns:a16="http://schemas.microsoft.com/office/drawing/2014/main" id="{7AD71D9C-2D73-40EF-B312-78D9D1E4C292}"/>
            </a:ext>
          </a:extLst>
        </xdr:cNvPr>
        <xdr:cNvSpPr/>
      </xdr:nvSpPr>
      <xdr:spPr>
        <a:xfrm>
          <a:off x="11185525" y="57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9694</xdr:rowOff>
    </xdr:from>
    <xdr:to>
      <xdr:col>64</xdr:col>
      <xdr:colOff>73025</xdr:colOff>
      <xdr:row>29</xdr:row>
      <xdr:rowOff>36939</xdr:rowOff>
    </xdr:to>
    <xdr:cxnSp macro="">
      <xdr:nvCxnSpPr>
        <xdr:cNvPr id="157" name="直線コネクタ 156">
          <a:extLst>
            <a:ext uri="{FF2B5EF4-FFF2-40B4-BE49-F238E27FC236}">
              <a16:creationId xmlns:a16="http://schemas.microsoft.com/office/drawing/2014/main" id="{3C9C52EB-B3D8-4146-9FBB-C5BD486AB0A0}"/>
            </a:ext>
          </a:extLst>
        </xdr:cNvPr>
        <xdr:cNvCxnSpPr/>
      </xdr:nvCxnSpPr>
      <xdr:spPr>
        <a:xfrm>
          <a:off x="11236325" y="5753269"/>
          <a:ext cx="723900" cy="2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58" name="n_1aveValue債務償還比率">
          <a:extLst>
            <a:ext uri="{FF2B5EF4-FFF2-40B4-BE49-F238E27FC236}">
              <a16:creationId xmlns:a16="http://schemas.microsoft.com/office/drawing/2014/main" id="{1F24A3E0-5A8E-42FF-9DEB-485461B7FA38}"/>
            </a:ext>
          </a:extLst>
        </xdr:cNvPr>
        <xdr:cNvSpPr txBox="1"/>
      </xdr:nvSpPr>
      <xdr:spPr>
        <a:xfrm>
          <a:off x="1316997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59" name="n_2aveValue債務償還比率">
          <a:extLst>
            <a:ext uri="{FF2B5EF4-FFF2-40B4-BE49-F238E27FC236}">
              <a16:creationId xmlns:a16="http://schemas.microsoft.com/office/drawing/2014/main" id="{8E73D305-33D7-4485-8577-9E9D3F772F22}"/>
            </a:ext>
          </a:extLst>
        </xdr:cNvPr>
        <xdr:cNvSpPr txBox="1"/>
      </xdr:nvSpPr>
      <xdr:spPr>
        <a:xfrm>
          <a:off x="1245877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0" name="n_3aveValue債務償還比率">
          <a:extLst>
            <a:ext uri="{FF2B5EF4-FFF2-40B4-BE49-F238E27FC236}">
              <a16:creationId xmlns:a16="http://schemas.microsoft.com/office/drawing/2014/main" id="{91E334BD-25A6-4988-A7A8-8A4E2E4648EC}"/>
            </a:ext>
          </a:extLst>
        </xdr:cNvPr>
        <xdr:cNvSpPr txBox="1"/>
      </xdr:nvSpPr>
      <xdr:spPr>
        <a:xfrm>
          <a:off x="1173487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145589</xdr:rowOff>
    </xdr:from>
    <xdr:ext cx="469744" cy="259045"/>
    <xdr:sp macro="" textlink="">
      <xdr:nvSpPr>
        <xdr:cNvPr id="161" name="n_4aveValue債務償還比率">
          <a:extLst>
            <a:ext uri="{FF2B5EF4-FFF2-40B4-BE49-F238E27FC236}">
              <a16:creationId xmlns:a16="http://schemas.microsoft.com/office/drawing/2014/main" id="{36CA1B52-1996-4894-90D1-2128CF825E55}"/>
            </a:ext>
          </a:extLst>
        </xdr:cNvPr>
        <xdr:cNvSpPr txBox="1"/>
      </xdr:nvSpPr>
      <xdr:spPr>
        <a:xfrm>
          <a:off x="11010977" y="588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36515</xdr:rowOff>
    </xdr:from>
    <xdr:ext cx="469744" cy="259045"/>
    <xdr:sp macro="" textlink="">
      <xdr:nvSpPr>
        <xdr:cNvPr id="162" name="n_1mainValue債務償還比率">
          <a:extLst>
            <a:ext uri="{FF2B5EF4-FFF2-40B4-BE49-F238E27FC236}">
              <a16:creationId xmlns:a16="http://schemas.microsoft.com/office/drawing/2014/main" id="{3F97B723-D5F3-4B9E-AC9D-354E0C433C79}"/>
            </a:ext>
          </a:extLst>
        </xdr:cNvPr>
        <xdr:cNvSpPr txBox="1"/>
      </xdr:nvSpPr>
      <xdr:spPr>
        <a:xfrm>
          <a:off x="13169977" y="54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57693</xdr:rowOff>
    </xdr:from>
    <xdr:ext cx="469744" cy="259045"/>
    <xdr:sp macro="" textlink="">
      <xdr:nvSpPr>
        <xdr:cNvPr id="163" name="n_2mainValue債務償還比率">
          <a:extLst>
            <a:ext uri="{FF2B5EF4-FFF2-40B4-BE49-F238E27FC236}">
              <a16:creationId xmlns:a16="http://schemas.microsoft.com/office/drawing/2014/main" id="{30BF5489-1D7F-4988-B625-65B002DB8558}"/>
            </a:ext>
          </a:extLst>
        </xdr:cNvPr>
        <xdr:cNvSpPr txBox="1"/>
      </xdr:nvSpPr>
      <xdr:spPr>
        <a:xfrm>
          <a:off x="12458777" y="54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104266</xdr:rowOff>
    </xdr:from>
    <xdr:ext cx="469744" cy="259045"/>
    <xdr:sp macro="" textlink="">
      <xdr:nvSpPr>
        <xdr:cNvPr id="164" name="n_3mainValue債務償還比率">
          <a:extLst>
            <a:ext uri="{FF2B5EF4-FFF2-40B4-BE49-F238E27FC236}">
              <a16:creationId xmlns:a16="http://schemas.microsoft.com/office/drawing/2014/main" id="{AFFD1192-E7E3-4220-A12B-487DA5F74B2B}"/>
            </a:ext>
          </a:extLst>
        </xdr:cNvPr>
        <xdr:cNvSpPr txBox="1"/>
      </xdr:nvSpPr>
      <xdr:spPr>
        <a:xfrm>
          <a:off x="11734877" y="550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77021</xdr:rowOff>
    </xdr:from>
    <xdr:ext cx="469744" cy="259045"/>
    <xdr:sp macro="" textlink="">
      <xdr:nvSpPr>
        <xdr:cNvPr id="165" name="n_4mainValue債務償還比率">
          <a:extLst>
            <a:ext uri="{FF2B5EF4-FFF2-40B4-BE49-F238E27FC236}">
              <a16:creationId xmlns:a16="http://schemas.microsoft.com/office/drawing/2014/main" id="{19EE5FE9-73BF-48E4-8B5B-8ACE5F497978}"/>
            </a:ext>
          </a:extLst>
        </xdr:cNvPr>
        <xdr:cNvSpPr txBox="1"/>
      </xdr:nvSpPr>
      <xdr:spPr>
        <a:xfrm>
          <a:off x="11010977" y="5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72140458-2832-4A97-A61A-F3CF9F36C7A9}"/>
            </a:ext>
          </a:extLst>
        </xdr:cNvPr>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D35D5541-0782-4066-93E5-C1A4DC4D3F7A}"/>
            </a:ext>
          </a:extLst>
        </xdr:cNvPr>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D33757EC-F84E-4AFC-8289-DD724D853FED}"/>
            </a:ext>
          </a:extLst>
        </xdr:cNvPr>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DE375CA6-131C-40E5-A175-500CA911D009}"/>
            </a:ext>
          </a:extLst>
        </xdr:cNvPr>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2C52C382-4ED0-4971-9617-F1E02E93A895}"/>
            </a:ext>
          </a:extLst>
        </xdr:cNvPr>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788D72C0-5A75-44CB-8207-734925A66F68}"/>
            </a:ext>
          </a:extLst>
        </xdr:cNvPr>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4C87913-CE32-4900-A9C6-A8A2084F1A9C}"/>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D1FB93-EB43-4C69-8A12-DF30ED39E711}"/>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9E14D7-8AD5-4C73-9C59-E048556C5897}"/>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6D1D993-672F-4FAC-B2D1-CF385EC81E4E}"/>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7D27D4-32CE-45AE-9745-7209409C5870}"/>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0811F1-0541-4EA9-A6B8-97076F764B13}"/>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2254E9-EAE5-4DBD-8D03-6BFCC12B893E}"/>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782A06-B044-47B7-8ED0-B6927D00C88C}"/>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454AB4-B2FD-463F-B933-0B23245FA3AE}"/>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CC57AD9-6F2A-4EF7-B558-468B566FF561}"/>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136,679
135,546
341.79
67,700,197
66,770,063
790,017
33,700,765
54,432,335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26BD95-D185-4797-A4E0-E4EE1FB27E52}"/>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B06A76D-2205-48D9-8F9B-63BCF61B1591}"/>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2886DC-9894-43F3-BE30-FA830AB04C86}"/>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F7F4E4C-4565-460A-9BBA-7356A5D7D423}"/>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351A2D-AF31-4409-9963-A27D196EE668}"/>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1D87BF4-50B8-4B23-BD48-CB18CAD9ED58}"/>
            </a:ext>
          </a:extLst>
        </xdr:cNvPr>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37F875-E796-46AA-AE42-7D3DB26EF5E3}"/>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6905BEB-53DA-4A24-B20D-E0BD7FCAD2EC}"/>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DE2C70-3190-4F17-99A1-CCCC87CB5CE9}"/>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9B26D7-508F-4558-8F05-31270722AC5B}"/>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34D54C-3EF7-4CB7-9A7B-0025BDF5C08C}"/>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D0EF46-724B-4284-AF5D-F4018AF7189F}"/>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EE0869-C981-4178-A805-2995FCE93770}"/>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87547D-5BAE-4BB9-8E05-C87720FFDEAD}"/>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9D7F03-5E61-407F-B535-A0C8D31C9CB9}"/>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5C62E0-ED85-415E-B0A0-0E4827278392}"/>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B6746C-9EB2-422D-9A0F-2CFF56C3AAC6}"/>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229836-4E0D-4872-85F5-220E2D111966}"/>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9413BBC-0D21-43F0-B0A0-8C58B69B7D1C}"/>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8D72ACD-A079-4A01-B7D3-272D9F38C925}"/>
            </a:ext>
          </a:extLst>
        </xdr:cNvPr>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C229CD9-716A-46A8-8D39-D135C310EA1D}"/>
            </a:ext>
          </a:extLst>
        </xdr:cNvPr>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9DAEC5-75C5-4704-8C9B-00D4292FCF20}"/>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7C0A7E-C831-49A9-AE59-1911522ECF27}"/>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E9C402-8239-4C43-9C85-7664F959505E}"/>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761B121-0157-4D4B-AD04-C6D5A4F32D04}"/>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1718A3-A73D-4D2A-9400-CD5CA11E6DCF}"/>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22A645-7220-4D55-8FC3-1810BC9A4719}"/>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892564-C017-412F-A856-72060F96FB48}"/>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06294E-F366-4D96-8ED1-B0E27003593B}"/>
            </a:ext>
          </a:extLst>
        </xdr:cNvPr>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AAC99B-9F88-4C65-AA3C-3188270EF3F0}"/>
            </a:ext>
          </a:extLst>
        </xdr:cNvPr>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67381C-9751-40DD-ABFE-94792EA619C2}"/>
            </a:ext>
          </a:extLst>
        </xdr:cNvPr>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1B95209-CFD8-49CD-8044-5236DF4DAD6C}"/>
            </a:ext>
          </a:extLst>
        </xdr:cNvPr>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72FB217-9D09-4369-8E62-4D89FDC2F1C0}"/>
            </a:ext>
          </a:extLst>
        </xdr:cNvPr>
        <xdr:cNvCxnSpPr/>
      </xdr:nvCxnSpPr>
      <xdr:spPr>
        <a:xfrm>
          <a:off x="7239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B55C11E-E4D7-469E-BC35-DA74800EF786}"/>
            </a:ext>
          </a:extLst>
        </xdr:cNvPr>
        <xdr:cNvSpPr txBox="1"/>
      </xdr:nvSpPr>
      <xdr:spPr>
        <a:xfrm>
          <a:off x="2852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A714D57-05F0-4858-AEEC-3B84C8447AC8}"/>
            </a:ext>
          </a:extLst>
        </xdr:cNvPr>
        <xdr:cNvCxnSpPr/>
      </xdr:nvCxnSpPr>
      <xdr:spPr>
        <a:xfrm>
          <a:off x="7239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2CA2124-2C78-4743-AFAA-78ED5593EEC6}"/>
            </a:ext>
          </a:extLst>
        </xdr:cNvPr>
        <xdr:cNvSpPr txBox="1"/>
      </xdr:nvSpPr>
      <xdr:spPr>
        <a:xfrm>
          <a:off x="34941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75BA03C-143A-4C5D-884D-BDD08304A799}"/>
            </a:ext>
          </a:extLst>
        </xdr:cNvPr>
        <xdr:cNvCxnSpPr/>
      </xdr:nvCxnSpPr>
      <xdr:spPr>
        <a:xfrm>
          <a:off x="7239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F3F1B43-C272-4063-9FC9-A25B048CB595}"/>
            </a:ext>
          </a:extLst>
        </xdr:cNvPr>
        <xdr:cNvSpPr txBox="1"/>
      </xdr:nvSpPr>
      <xdr:spPr>
        <a:xfrm>
          <a:off x="34941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339E44D-53CE-4926-B2E9-8F07EFFAB46B}"/>
            </a:ext>
          </a:extLst>
        </xdr:cNvPr>
        <xdr:cNvCxnSpPr/>
      </xdr:nvCxnSpPr>
      <xdr:spPr>
        <a:xfrm>
          <a:off x="7239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3153889-DE6D-4269-8F87-0462AC774626}"/>
            </a:ext>
          </a:extLst>
        </xdr:cNvPr>
        <xdr:cNvSpPr txBox="1"/>
      </xdr:nvSpPr>
      <xdr:spPr>
        <a:xfrm>
          <a:off x="349416"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6262EA4-E386-4629-B19A-250DC2AC9FB4}"/>
            </a:ext>
          </a:extLst>
        </xdr:cNvPr>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31BFC53-AF93-466D-817C-B0887A410C33}"/>
            </a:ext>
          </a:extLst>
        </xdr:cNvPr>
        <xdr:cNvSpPr txBox="1"/>
      </xdr:nvSpPr>
      <xdr:spPr>
        <a:xfrm>
          <a:off x="349416"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CB175C7-34C9-4496-9777-75A40E2939C3}"/>
            </a:ext>
          </a:extLst>
        </xdr:cNvPr>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a:extLst>
            <a:ext uri="{FF2B5EF4-FFF2-40B4-BE49-F238E27FC236}">
              <a16:creationId xmlns:a16="http://schemas.microsoft.com/office/drawing/2014/main" id="{1D072D53-842A-484D-BC6B-D15AF9AD10D9}"/>
            </a:ext>
          </a:extLst>
        </xdr:cNvPr>
        <xdr:cNvCxnSpPr/>
      </xdr:nvCxnSpPr>
      <xdr:spPr>
        <a:xfrm flipV="1">
          <a:off x="44062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a:extLst>
            <a:ext uri="{FF2B5EF4-FFF2-40B4-BE49-F238E27FC236}">
              <a16:creationId xmlns:a16="http://schemas.microsoft.com/office/drawing/2014/main" id="{22E52147-12A2-40E7-B6BC-7D2E0A20086C}"/>
            </a:ext>
          </a:extLst>
        </xdr:cNvPr>
        <xdr:cNvSpPr txBox="1"/>
      </xdr:nvSpPr>
      <xdr:spPr>
        <a:xfrm>
          <a:off x="44450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a:extLst>
            <a:ext uri="{FF2B5EF4-FFF2-40B4-BE49-F238E27FC236}">
              <a16:creationId xmlns:a16="http://schemas.microsoft.com/office/drawing/2014/main" id="{A6D437DB-ECAF-43BE-91E8-63AEBC9CEC69}"/>
            </a:ext>
          </a:extLst>
        </xdr:cNvPr>
        <xdr:cNvCxnSpPr/>
      </xdr:nvCxnSpPr>
      <xdr:spPr>
        <a:xfrm>
          <a:off x="4327525" y="70622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a:extLst>
            <a:ext uri="{FF2B5EF4-FFF2-40B4-BE49-F238E27FC236}">
              <a16:creationId xmlns:a16="http://schemas.microsoft.com/office/drawing/2014/main" id="{C15EECBF-6C00-48AA-9F6A-287CFA79978B}"/>
            </a:ext>
          </a:extLst>
        </xdr:cNvPr>
        <xdr:cNvSpPr txBox="1"/>
      </xdr:nvSpPr>
      <xdr:spPr>
        <a:xfrm>
          <a:off x="44450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a:extLst>
            <a:ext uri="{FF2B5EF4-FFF2-40B4-BE49-F238E27FC236}">
              <a16:creationId xmlns:a16="http://schemas.microsoft.com/office/drawing/2014/main" id="{A5C1C9B9-4069-4015-893E-0130AFE2451D}"/>
            </a:ext>
          </a:extLst>
        </xdr:cNvPr>
        <xdr:cNvCxnSpPr/>
      </xdr:nvCxnSpPr>
      <xdr:spPr>
        <a:xfrm>
          <a:off x="4327525" y="586663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a:extLst>
            <a:ext uri="{FF2B5EF4-FFF2-40B4-BE49-F238E27FC236}">
              <a16:creationId xmlns:a16="http://schemas.microsoft.com/office/drawing/2014/main" id="{FDF4DBA2-64F3-4885-B5E8-900B476C014B}"/>
            </a:ext>
          </a:extLst>
        </xdr:cNvPr>
        <xdr:cNvSpPr txBox="1"/>
      </xdr:nvSpPr>
      <xdr:spPr>
        <a:xfrm>
          <a:off x="44450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a:extLst>
            <a:ext uri="{FF2B5EF4-FFF2-40B4-BE49-F238E27FC236}">
              <a16:creationId xmlns:a16="http://schemas.microsoft.com/office/drawing/2014/main" id="{1C8C6225-AA0F-416B-B040-BE883FF33D33}"/>
            </a:ext>
          </a:extLst>
        </xdr:cNvPr>
        <xdr:cNvSpPr/>
      </xdr:nvSpPr>
      <xdr:spPr>
        <a:xfrm>
          <a:off x="43561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B9CD5153-B33D-4941-92E8-E22BC384FE16}"/>
            </a:ext>
          </a:extLst>
        </xdr:cNvPr>
        <xdr:cNvSpPr/>
      </xdr:nvSpPr>
      <xdr:spPr>
        <a:xfrm>
          <a:off x="3565525" y="62753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3559451C-AC0D-4C13-8BFE-617B3AB8A439}"/>
            </a:ext>
          </a:extLst>
        </xdr:cNvPr>
        <xdr:cNvSpPr/>
      </xdr:nvSpPr>
      <xdr:spPr>
        <a:xfrm>
          <a:off x="2714625"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25C143-1F32-4448-A4CD-88F091B73E1C}"/>
            </a:ext>
          </a:extLst>
        </xdr:cNvPr>
        <xdr:cNvSpPr/>
      </xdr:nvSpPr>
      <xdr:spPr>
        <a:xfrm>
          <a:off x="187325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a:extLst>
            <a:ext uri="{FF2B5EF4-FFF2-40B4-BE49-F238E27FC236}">
              <a16:creationId xmlns:a16="http://schemas.microsoft.com/office/drawing/2014/main" id="{BF66475D-3DF9-4E06-81F2-18BFEF06C234}"/>
            </a:ext>
          </a:extLst>
        </xdr:cNvPr>
        <xdr:cNvSpPr/>
      </xdr:nvSpPr>
      <xdr:spPr>
        <a:xfrm>
          <a:off x="1031875" y="62753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C9F4F3F-F0DB-4D96-A8ED-CAE88DA25D96}"/>
            </a:ext>
          </a:extLst>
        </xdr:cNvPr>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A44679D-F4CC-4A85-90FA-E75105485FD3}"/>
            </a:ext>
          </a:extLst>
        </xdr:cNvPr>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1A0F87-463D-44AA-BD20-1B0CC10359DC}"/>
            </a:ext>
          </a:extLst>
        </xdr:cNvPr>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63D581-F26C-424B-9CBC-95C9331DBF44}"/>
            </a:ext>
          </a:extLst>
        </xdr:cNvPr>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8D9B62E-9F8C-46E3-B3B7-864A95BDA45C}"/>
            </a:ext>
          </a:extLst>
        </xdr:cNvPr>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1" name="楕円 70">
          <a:extLst>
            <a:ext uri="{FF2B5EF4-FFF2-40B4-BE49-F238E27FC236}">
              <a16:creationId xmlns:a16="http://schemas.microsoft.com/office/drawing/2014/main" id="{F4CAE925-8C20-4A27-82F5-CE20D695EF10}"/>
            </a:ext>
          </a:extLst>
        </xdr:cNvPr>
        <xdr:cNvSpPr/>
      </xdr:nvSpPr>
      <xdr:spPr>
        <a:xfrm>
          <a:off x="43561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2" name="【道路】&#10;有形固定資産減価償却率該当値テキスト">
          <a:extLst>
            <a:ext uri="{FF2B5EF4-FFF2-40B4-BE49-F238E27FC236}">
              <a16:creationId xmlns:a16="http://schemas.microsoft.com/office/drawing/2014/main" id="{97B9A8F1-0B0A-4264-A402-637F02EE23F8}"/>
            </a:ext>
          </a:extLst>
        </xdr:cNvPr>
        <xdr:cNvSpPr txBox="1"/>
      </xdr:nvSpPr>
      <xdr:spPr>
        <a:xfrm>
          <a:off x="44450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132842</xdr:rowOff>
    </xdr:from>
    <xdr:to>
      <xdr:col>20</xdr:col>
      <xdr:colOff>38100</xdr:colOff>
      <xdr:row>38</xdr:row>
      <xdr:rowOff>62992</xdr:rowOff>
    </xdr:to>
    <xdr:sp macro="" textlink="">
      <xdr:nvSpPr>
        <xdr:cNvPr id="73" name="楕円 72">
          <a:extLst>
            <a:ext uri="{FF2B5EF4-FFF2-40B4-BE49-F238E27FC236}">
              <a16:creationId xmlns:a16="http://schemas.microsoft.com/office/drawing/2014/main" id="{A9BF52A4-1DB4-41A4-8C75-2BA2AED7C93C}"/>
            </a:ext>
          </a:extLst>
        </xdr:cNvPr>
        <xdr:cNvSpPr/>
      </xdr:nvSpPr>
      <xdr:spPr>
        <a:xfrm>
          <a:off x="3565525" y="647649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xdr:rowOff>
    </xdr:from>
    <xdr:to>
      <xdr:col>24</xdr:col>
      <xdr:colOff>63500</xdr:colOff>
      <xdr:row>38</xdr:row>
      <xdr:rowOff>41910</xdr:rowOff>
    </xdr:to>
    <xdr:cxnSp macro="">
      <xdr:nvCxnSpPr>
        <xdr:cNvPr id="74" name="直線コネクタ 73">
          <a:extLst>
            <a:ext uri="{FF2B5EF4-FFF2-40B4-BE49-F238E27FC236}">
              <a16:creationId xmlns:a16="http://schemas.microsoft.com/office/drawing/2014/main" id="{0E9BFCA8-821C-49DC-885A-DB26E4323B9D}"/>
            </a:ext>
          </a:extLst>
        </xdr:cNvPr>
        <xdr:cNvCxnSpPr/>
      </xdr:nvCxnSpPr>
      <xdr:spPr>
        <a:xfrm>
          <a:off x="3616325" y="6527292"/>
          <a:ext cx="790575"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107696</xdr:rowOff>
    </xdr:from>
    <xdr:to>
      <xdr:col>15</xdr:col>
      <xdr:colOff>101600</xdr:colOff>
      <xdr:row>38</xdr:row>
      <xdr:rowOff>37846</xdr:rowOff>
    </xdr:to>
    <xdr:sp macro="" textlink="">
      <xdr:nvSpPr>
        <xdr:cNvPr id="75" name="楕円 74">
          <a:extLst>
            <a:ext uri="{FF2B5EF4-FFF2-40B4-BE49-F238E27FC236}">
              <a16:creationId xmlns:a16="http://schemas.microsoft.com/office/drawing/2014/main" id="{9263476D-64EF-4838-BFC8-561FA2FAD3A5}"/>
            </a:ext>
          </a:extLst>
        </xdr:cNvPr>
        <xdr:cNvSpPr/>
      </xdr:nvSpPr>
      <xdr:spPr>
        <a:xfrm>
          <a:off x="2714625"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158496</xdr:rowOff>
    </xdr:from>
    <xdr:to>
      <xdr:col>19</xdr:col>
      <xdr:colOff>177800</xdr:colOff>
      <xdr:row>38</xdr:row>
      <xdr:rowOff>12192</xdr:rowOff>
    </xdr:to>
    <xdr:cxnSp macro="">
      <xdr:nvCxnSpPr>
        <xdr:cNvPr id="76" name="直線コネクタ 75">
          <a:extLst>
            <a:ext uri="{FF2B5EF4-FFF2-40B4-BE49-F238E27FC236}">
              <a16:creationId xmlns:a16="http://schemas.microsoft.com/office/drawing/2014/main" id="{A3FAC514-E391-40A5-8C01-50F72DFEFC1F}"/>
            </a:ext>
          </a:extLst>
        </xdr:cNvPr>
        <xdr:cNvCxnSpPr/>
      </xdr:nvCxnSpPr>
      <xdr:spPr>
        <a:xfrm>
          <a:off x="2765425" y="6502146"/>
          <a:ext cx="8509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75692</xdr:rowOff>
    </xdr:from>
    <xdr:to>
      <xdr:col>10</xdr:col>
      <xdr:colOff>165100</xdr:colOff>
      <xdr:row>38</xdr:row>
      <xdr:rowOff>5842</xdr:rowOff>
    </xdr:to>
    <xdr:sp macro="" textlink="">
      <xdr:nvSpPr>
        <xdr:cNvPr id="77" name="楕円 76">
          <a:extLst>
            <a:ext uri="{FF2B5EF4-FFF2-40B4-BE49-F238E27FC236}">
              <a16:creationId xmlns:a16="http://schemas.microsoft.com/office/drawing/2014/main" id="{57D62D9E-8BE3-4F9B-B742-00EC82BE2A93}"/>
            </a:ext>
          </a:extLst>
        </xdr:cNvPr>
        <xdr:cNvSpPr/>
      </xdr:nvSpPr>
      <xdr:spPr>
        <a:xfrm>
          <a:off x="187325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126492</xdr:rowOff>
    </xdr:from>
    <xdr:to>
      <xdr:col>15</xdr:col>
      <xdr:colOff>50800</xdr:colOff>
      <xdr:row>37</xdr:row>
      <xdr:rowOff>158496</xdr:rowOff>
    </xdr:to>
    <xdr:cxnSp macro="">
      <xdr:nvCxnSpPr>
        <xdr:cNvPr id="78" name="直線コネクタ 77">
          <a:extLst>
            <a:ext uri="{FF2B5EF4-FFF2-40B4-BE49-F238E27FC236}">
              <a16:creationId xmlns:a16="http://schemas.microsoft.com/office/drawing/2014/main" id="{81A91B44-4D5D-441D-A520-7053E512AA83}"/>
            </a:ext>
          </a:extLst>
        </xdr:cNvPr>
        <xdr:cNvCxnSpPr/>
      </xdr:nvCxnSpPr>
      <xdr:spPr>
        <a:xfrm>
          <a:off x="1924050" y="6470142"/>
          <a:ext cx="84137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79" name="n_1aveValue【道路】&#10;有形固定資産減価償却率">
          <a:extLst>
            <a:ext uri="{FF2B5EF4-FFF2-40B4-BE49-F238E27FC236}">
              <a16:creationId xmlns:a16="http://schemas.microsoft.com/office/drawing/2014/main" id="{8402F2BD-B078-44C0-9F72-A0077593EFAD}"/>
            </a:ext>
          </a:extLst>
        </xdr:cNvPr>
        <xdr:cNvSpPr txBox="1"/>
      </xdr:nvSpPr>
      <xdr:spPr>
        <a:xfrm>
          <a:off x="341059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0" name="n_2aveValue【道路】&#10;有形固定資産減価償却率">
          <a:extLst>
            <a:ext uri="{FF2B5EF4-FFF2-40B4-BE49-F238E27FC236}">
              <a16:creationId xmlns:a16="http://schemas.microsoft.com/office/drawing/2014/main" id="{C610082A-F79B-49E5-8673-C64CFD6A259A}"/>
            </a:ext>
          </a:extLst>
        </xdr:cNvPr>
        <xdr:cNvSpPr txBox="1"/>
      </xdr:nvSpPr>
      <xdr:spPr>
        <a:xfrm>
          <a:off x="257239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1" name="n_3aveValue【道路】&#10;有形固定資産減価償却率">
          <a:extLst>
            <a:ext uri="{FF2B5EF4-FFF2-40B4-BE49-F238E27FC236}">
              <a16:creationId xmlns:a16="http://schemas.microsoft.com/office/drawing/2014/main" id="{A536CBB6-23FF-4D9E-9714-B40966B84302}"/>
            </a:ext>
          </a:extLst>
        </xdr:cNvPr>
        <xdr:cNvSpPr txBox="1"/>
      </xdr:nvSpPr>
      <xdr:spPr>
        <a:xfrm>
          <a:off x="1731019"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49801</xdr:rowOff>
    </xdr:from>
    <xdr:ext cx="405111" cy="259045"/>
    <xdr:sp macro="" textlink="">
      <xdr:nvSpPr>
        <xdr:cNvPr id="82" name="n_4aveValue【道路】&#10;有形固定資産減価償却率">
          <a:extLst>
            <a:ext uri="{FF2B5EF4-FFF2-40B4-BE49-F238E27FC236}">
              <a16:creationId xmlns:a16="http://schemas.microsoft.com/office/drawing/2014/main" id="{0C714C0F-37B6-4A7D-9991-3489E5727198}"/>
            </a:ext>
          </a:extLst>
        </xdr:cNvPr>
        <xdr:cNvSpPr txBox="1"/>
      </xdr:nvSpPr>
      <xdr:spPr>
        <a:xfrm>
          <a:off x="8896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54119</xdr:rowOff>
    </xdr:from>
    <xdr:ext cx="405111" cy="259045"/>
    <xdr:sp macro="" textlink="">
      <xdr:nvSpPr>
        <xdr:cNvPr id="83" name="n_1mainValue【道路】&#10;有形固定資産減価償却率">
          <a:extLst>
            <a:ext uri="{FF2B5EF4-FFF2-40B4-BE49-F238E27FC236}">
              <a16:creationId xmlns:a16="http://schemas.microsoft.com/office/drawing/2014/main" id="{E89B1912-B8B0-41CC-AF5A-5C60AB51A208}"/>
            </a:ext>
          </a:extLst>
        </xdr:cNvPr>
        <xdr:cNvSpPr txBox="1"/>
      </xdr:nvSpPr>
      <xdr:spPr>
        <a:xfrm>
          <a:off x="3410594" y="656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28973</xdr:rowOff>
    </xdr:from>
    <xdr:ext cx="405111" cy="259045"/>
    <xdr:sp macro="" textlink="">
      <xdr:nvSpPr>
        <xdr:cNvPr id="84" name="n_2mainValue【道路】&#10;有形固定資産減価償却率">
          <a:extLst>
            <a:ext uri="{FF2B5EF4-FFF2-40B4-BE49-F238E27FC236}">
              <a16:creationId xmlns:a16="http://schemas.microsoft.com/office/drawing/2014/main" id="{DF322190-27C0-4D6C-AE8A-FBAF704E0318}"/>
            </a:ext>
          </a:extLst>
        </xdr:cNvPr>
        <xdr:cNvSpPr txBox="1"/>
      </xdr:nvSpPr>
      <xdr:spPr>
        <a:xfrm>
          <a:off x="257239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168419</xdr:rowOff>
    </xdr:from>
    <xdr:ext cx="405111" cy="259045"/>
    <xdr:sp macro="" textlink="">
      <xdr:nvSpPr>
        <xdr:cNvPr id="85" name="n_3mainValue【道路】&#10;有形固定資産減価償却率">
          <a:extLst>
            <a:ext uri="{FF2B5EF4-FFF2-40B4-BE49-F238E27FC236}">
              <a16:creationId xmlns:a16="http://schemas.microsoft.com/office/drawing/2014/main" id="{FBA1DBC9-9E00-4C7E-8A5E-7FAF43DE0C9E}"/>
            </a:ext>
          </a:extLst>
        </xdr:cNvPr>
        <xdr:cNvSpPr txBox="1"/>
      </xdr:nvSpPr>
      <xdr:spPr>
        <a:xfrm>
          <a:off x="1731019" y="651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454FC25-5DE5-41F6-A702-2346989146B1}"/>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F426E27-683E-4F57-84A3-68109C1D05E9}"/>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CC915EDC-41B5-496D-BB3E-C237C035C4E8}"/>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BC177232-2609-4CC8-9AF5-4FE4524471C3}"/>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8ED7E60-2C9D-4FA4-905F-59F6C46A893C}"/>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7D3BA564-3932-4A15-9905-043D5645CF55}"/>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89595538-2608-4006-9393-6E41B8835627}"/>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FB90279-37DF-4F32-9F68-3B65600D6397}"/>
            </a:ext>
          </a:extLst>
        </xdr:cNvPr>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87C890BA-139B-4C7E-9F2E-EA6154E33A8D}"/>
            </a:ext>
          </a:extLst>
        </xdr:cNvPr>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1662EE4-8FB9-462E-B4F1-E40FD584B717}"/>
            </a:ext>
          </a:extLst>
        </xdr:cNvPr>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29158B65-7579-428C-B393-1C3B9057C8EF}"/>
            </a:ext>
          </a:extLst>
        </xdr:cNvPr>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4859EAD-639A-4A5A-AB5B-3F26D141E53D}"/>
            </a:ext>
          </a:extLst>
        </xdr:cNvPr>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ADD87FB1-BF7A-4FFB-AFC6-961C282124EC}"/>
            </a:ext>
          </a:extLst>
        </xdr:cNvPr>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34993B0B-DEC5-4BC7-924F-F80663C3118B}"/>
            </a:ext>
          </a:extLst>
        </xdr:cNvPr>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363C832-2654-4F2A-AC45-A5ADA2E280AA}"/>
            </a:ext>
          </a:extLst>
        </xdr:cNvPr>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3240B935-B735-4F48-91D3-44C6F88262C3}"/>
            </a:ext>
          </a:extLst>
        </xdr:cNvPr>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32F0EC18-6ACF-49EC-A802-7049A456F601}"/>
            </a:ext>
          </a:extLst>
        </xdr:cNvPr>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CE5EC5B0-9334-4CF3-9336-9321B28C9851}"/>
            </a:ext>
          </a:extLst>
        </xdr:cNvPr>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565CC68D-8CB6-4654-9888-901330A71807}"/>
            </a:ext>
          </a:extLst>
        </xdr:cNvPr>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80DB768C-4A45-40B0-A170-35A27D5BB540}"/>
            </a:ext>
          </a:extLst>
        </xdr:cNvPr>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3CEBE1B-31C7-4166-9B40-0AB7DBDD31CA}"/>
            </a:ext>
          </a:extLst>
        </xdr:cNvPr>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CB822F5C-24FB-44D1-B5C5-42AE2EA86DCD}"/>
            </a:ext>
          </a:extLst>
        </xdr:cNvPr>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F0A22C30-B89D-40D9-9017-D1DCBB584104}"/>
            </a:ext>
          </a:extLst>
        </xdr:cNvPr>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a:extLst>
            <a:ext uri="{FF2B5EF4-FFF2-40B4-BE49-F238E27FC236}">
              <a16:creationId xmlns:a16="http://schemas.microsoft.com/office/drawing/2014/main" id="{4B32C53F-7A47-4F5B-A1AF-5123A78381E1}"/>
            </a:ext>
          </a:extLst>
        </xdr:cNvPr>
        <xdr:cNvCxnSpPr/>
      </xdr:nvCxnSpPr>
      <xdr:spPr>
        <a:xfrm flipV="1">
          <a:off x="9952990"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a:extLst>
            <a:ext uri="{FF2B5EF4-FFF2-40B4-BE49-F238E27FC236}">
              <a16:creationId xmlns:a16="http://schemas.microsoft.com/office/drawing/2014/main" id="{7D006247-192A-4F25-849B-57C6BD1443DE}"/>
            </a:ext>
          </a:extLst>
        </xdr:cNvPr>
        <xdr:cNvSpPr txBox="1"/>
      </xdr:nvSpPr>
      <xdr:spPr>
        <a:xfrm>
          <a:off x="9991725"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a:extLst>
            <a:ext uri="{FF2B5EF4-FFF2-40B4-BE49-F238E27FC236}">
              <a16:creationId xmlns:a16="http://schemas.microsoft.com/office/drawing/2014/main" id="{4AD68285-7766-4EDE-A4AC-1B2BFDDA4A41}"/>
            </a:ext>
          </a:extLst>
        </xdr:cNvPr>
        <xdr:cNvCxnSpPr/>
      </xdr:nvCxnSpPr>
      <xdr:spPr>
        <a:xfrm>
          <a:off x="9874250" y="71726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a:extLst>
            <a:ext uri="{FF2B5EF4-FFF2-40B4-BE49-F238E27FC236}">
              <a16:creationId xmlns:a16="http://schemas.microsoft.com/office/drawing/2014/main" id="{F45E4CBC-9917-41F1-8034-010E290F7AB8}"/>
            </a:ext>
          </a:extLst>
        </xdr:cNvPr>
        <xdr:cNvSpPr txBox="1"/>
      </xdr:nvSpPr>
      <xdr:spPr>
        <a:xfrm>
          <a:off x="9991725"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a:extLst>
            <a:ext uri="{FF2B5EF4-FFF2-40B4-BE49-F238E27FC236}">
              <a16:creationId xmlns:a16="http://schemas.microsoft.com/office/drawing/2014/main" id="{40659722-8405-4E5D-9A01-D0C21C8F7583}"/>
            </a:ext>
          </a:extLst>
        </xdr:cNvPr>
        <xdr:cNvCxnSpPr/>
      </xdr:nvCxnSpPr>
      <xdr:spPr>
        <a:xfrm>
          <a:off x="9874250" y="59343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4" name="【道路】&#10;一人当たり延長平均値テキスト">
          <a:extLst>
            <a:ext uri="{FF2B5EF4-FFF2-40B4-BE49-F238E27FC236}">
              <a16:creationId xmlns:a16="http://schemas.microsoft.com/office/drawing/2014/main" id="{B6E8023E-34AA-4B76-914A-18067C446F45}"/>
            </a:ext>
          </a:extLst>
        </xdr:cNvPr>
        <xdr:cNvSpPr txBox="1"/>
      </xdr:nvSpPr>
      <xdr:spPr>
        <a:xfrm>
          <a:off x="9991725"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a:extLst>
            <a:ext uri="{FF2B5EF4-FFF2-40B4-BE49-F238E27FC236}">
              <a16:creationId xmlns:a16="http://schemas.microsoft.com/office/drawing/2014/main" id="{9EDFCB5E-F28B-4ADA-B65B-66AD224188E0}"/>
            </a:ext>
          </a:extLst>
        </xdr:cNvPr>
        <xdr:cNvSpPr/>
      </xdr:nvSpPr>
      <xdr:spPr>
        <a:xfrm>
          <a:off x="9912350" y="676849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a:extLst>
            <a:ext uri="{FF2B5EF4-FFF2-40B4-BE49-F238E27FC236}">
              <a16:creationId xmlns:a16="http://schemas.microsoft.com/office/drawing/2014/main" id="{5BFB9580-8CAB-43C7-BAFF-B4840FC32AD8}"/>
            </a:ext>
          </a:extLst>
        </xdr:cNvPr>
        <xdr:cNvSpPr/>
      </xdr:nvSpPr>
      <xdr:spPr>
        <a:xfrm>
          <a:off x="911225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a:extLst>
            <a:ext uri="{FF2B5EF4-FFF2-40B4-BE49-F238E27FC236}">
              <a16:creationId xmlns:a16="http://schemas.microsoft.com/office/drawing/2014/main" id="{5F2C4D91-CD8C-4718-AB6C-7FC8EC732583}"/>
            </a:ext>
          </a:extLst>
        </xdr:cNvPr>
        <xdr:cNvSpPr/>
      </xdr:nvSpPr>
      <xdr:spPr>
        <a:xfrm>
          <a:off x="8270875" y="67719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a:extLst>
            <a:ext uri="{FF2B5EF4-FFF2-40B4-BE49-F238E27FC236}">
              <a16:creationId xmlns:a16="http://schemas.microsoft.com/office/drawing/2014/main" id="{C408922B-0112-414A-9B72-2F412229D84F}"/>
            </a:ext>
          </a:extLst>
        </xdr:cNvPr>
        <xdr:cNvSpPr/>
      </xdr:nvSpPr>
      <xdr:spPr>
        <a:xfrm>
          <a:off x="7419975"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19" name="フローチャート: 判断 118">
          <a:extLst>
            <a:ext uri="{FF2B5EF4-FFF2-40B4-BE49-F238E27FC236}">
              <a16:creationId xmlns:a16="http://schemas.microsoft.com/office/drawing/2014/main" id="{E18B9149-466B-49C9-902A-61BCEF2E336B}"/>
            </a:ext>
          </a:extLst>
        </xdr:cNvPr>
        <xdr:cNvSpPr/>
      </xdr:nvSpPr>
      <xdr:spPr>
        <a:xfrm>
          <a:off x="65786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96C7B3A-C2A4-46E3-9233-FE78B179313B}"/>
            </a:ext>
          </a:extLst>
        </xdr:cNvPr>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7F9D164-9C9E-4D42-BB4B-E4C93BF6099E}"/>
            </a:ext>
          </a:extLst>
        </xdr:cNvPr>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BF1B1A9-9E4D-4838-8B5C-9E65C7A56950}"/>
            </a:ext>
          </a:extLst>
        </xdr:cNvPr>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1B09610-2210-49C3-BB0D-A3C1CE2186CF}"/>
            </a:ext>
          </a:extLst>
        </xdr:cNvPr>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7630C5E-49BD-44AA-8522-89E277D748C1}"/>
            </a:ext>
          </a:extLst>
        </xdr:cNvPr>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54280</xdr:rowOff>
    </xdr:from>
    <xdr:to>
      <xdr:col>55</xdr:col>
      <xdr:colOff>50800</xdr:colOff>
      <xdr:row>34</xdr:row>
      <xdr:rowOff>155880</xdr:rowOff>
    </xdr:to>
    <xdr:sp macro="" textlink="">
      <xdr:nvSpPr>
        <xdr:cNvPr id="125" name="楕円 124">
          <a:extLst>
            <a:ext uri="{FF2B5EF4-FFF2-40B4-BE49-F238E27FC236}">
              <a16:creationId xmlns:a16="http://schemas.microsoft.com/office/drawing/2014/main" id="{1A3C5E56-E3AF-4873-9D5A-4D2AEE0CF655}"/>
            </a:ext>
          </a:extLst>
        </xdr:cNvPr>
        <xdr:cNvSpPr/>
      </xdr:nvSpPr>
      <xdr:spPr>
        <a:xfrm>
          <a:off x="9912350" y="58835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7307</xdr:rowOff>
    </xdr:from>
    <xdr:ext cx="534377" cy="259045"/>
    <xdr:sp macro="" textlink="">
      <xdr:nvSpPr>
        <xdr:cNvPr id="126" name="【道路】&#10;一人当たり延長該当値テキスト">
          <a:extLst>
            <a:ext uri="{FF2B5EF4-FFF2-40B4-BE49-F238E27FC236}">
              <a16:creationId xmlns:a16="http://schemas.microsoft.com/office/drawing/2014/main" id="{4C0CA25E-9E58-4C05-8027-66FE306E475F}"/>
            </a:ext>
          </a:extLst>
        </xdr:cNvPr>
        <xdr:cNvSpPr txBox="1"/>
      </xdr:nvSpPr>
      <xdr:spPr>
        <a:xfrm>
          <a:off x="9991725" y="58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61366</xdr:rowOff>
    </xdr:from>
    <xdr:to>
      <xdr:col>50</xdr:col>
      <xdr:colOff>165100</xdr:colOff>
      <xdr:row>34</xdr:row>
      <xdr:rowOff>162966</xdr:rowOff>
    </xdr:to>
    <xdr:sp macro="" textlink="">
      <xdr:nvSpPr>
        <xdr:cNvPr id="127" name="楕円 126">
          <a:extLst>
            <a:ext uri="{FF2B5EF4-FFF2-40B4-BE49-F238E27FC236}">
              <a16:creationId xmlns:a16="http://schemas.microsoft.com/office/drawing/2014/main" id="{325AA36C-DC38-4BE7-A6B8-E1E1C7639E0E}"/>
            </a:ext>
          </a:extLst>
        </xdr:cNvPr>
        <xdr:cNvSpPr/>
      </xdr:nvSpPr>
      <xdr:spPr>
        <a:xfrm>
          <a:off x="9112250" y="58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105080</xdr:rowOff>
    </xdr:from>
    <xdr:to>
      <xdr:col>55</xdr:col>
      <xdr:colOff>0</xdr:colOff>
      <xdr:row>34</xdr:row>
      <xdr:rowOff>112166</xdr:rowOff>
    </xdr:to>
    <xdr:cxnSp macro="">
      <xdr:nvCxnSpPr>
        <xdr:cNvPr id="128" name="直線コネクタ 127">
          <a:extLst>
            <a:ext uri="{FF2B5EF4-FFF2-40B4-BE49-F238E27FC236}">
              <a16:creationId xmlns:a16="http://schemas.microsoft.com/office/drawing/2014/main" id="{CA11A192-B7D1-4F7E-83B5-7C51C2FB2FC5}"/>
            </a:ext>
          </a:extLst>
        </xdr:cNvPr>
        <xdr:cNvCxnSpPr/>
      </xdr:nvCxnSpPr>
      <xdr:spPr>
        <a:xfrm flipV="1">
          <a:off x="9163050" y="5934380"/>
          <a:ext cx="790575"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72111</xdr:rowOff>
    </xdr:from>
    <xdr:to>
      <xdr:col>46</xdr:col>
      <xdr:colOff>38100</xdr:colOff>
      <xdr:row>35</xdr:row>
      <xdr:rowOff>2261</xdr:rowOff>
    </xdr:to>
    <xdr:sp macro="" textlink="">
      <xdr:nvSpPr>
        <xdr:cNvPr id="129" name="楕円 128">
          <a:extLst>
            <a:ext uri="{FF2B5EF4-FFF2-40B4-BE49-F238E27FC236}">
              <a16:creationId xmlns:a16="http://schemas.microsoft.com/office/drawing/2014/main" id="{8FBFB9FF-B3F9-4AAC-AF47-2F4FB414F68D}"/>
            </a:ext>
          </a:extLst>
        </xdr:cNvPr>
        <xdr:cNvSpPr/>
      </xdr:nvSpPr>
      <xdr:spPr>
        <a:xfrm>
          <a:off x="8270875" y="59014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112166</xdr:rowOff>
    </xdr:from>
    <xdr:to>
      <xdr:col>50</xdr:col>
      <xdr:colOff>114300</xdr:colOff>
      <xdr:row>34</xdr:row>
      <xdr:rowOff>122911</xdr:rowOff>
    </xdr:to>
    <xdr:cxnSp macro="">
      <xdr:nvCxnSpPr>
        <xdr:cNvPr id="130" name="直線コネクタ 129">
          <a:extLst>
            <a:ext uri="{FF2B5EF4-FFF2-40B4-BE49-F238E27FC236}">
              <a16:creationId xmlns:a16="http://schemas.microsoft.com/office/drawing/2014/main" id="{766824C4-1BAB-411C-AF58-8C61CC8160DF}"/>
            </a:ext>
          </a:extLst>
        </xdr:cNvPr>
        <xdr:cNvCxnSpPr/>
      </xdr:nvCxnSpPr>
      <xdr:spPr>
        <a:xfrm flipV="1">
          <a:off x="8321675" y="5941466"/>
          <a:ext cx="841375"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80416</xdr:rowOff>
    </xdr:from>
    <xdr:to>
      <xdr:col>41</xdr:col>
      <xdr:colOff>101600</xdr:colOff>
      <xdr:row>35</xdr:row>
      <xdr:rowOff>10566</xdr:rowOff>
    </xdr:to>
    <xdr:sp macro="" textlink="">
      <xdr:nvSpPr>
        <xdr:cNvPr id="131" name="楕円 130">
          <a:extLst>
            <a:ext uri="{FF2B5EF4-FFF2-40B4-BE49-F238E27FC236}">
              <a16:creationId xmlns:a16="http://schemas.microsoft.com/office/drawing/2014/main" id="{802F5570-4C02-4E06-ACEB-9A4A643DD51C}"/>
            </a:ext>
          </a:extLst>
        </xdr:cNvPr>
        <xdr:cNvSpPr/>
      </xdr:nvSpPr>
      <xdr:spPr>
        <a:xfrm>
          <a:off x="7419975" y="59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122911</xdr:rowOff>
    </xdr:from>
    <xdr:to>
      <xdr:col>45</xdr:col>
      <xdr:colOff>177800</xdr:colOff>
      <xdr:row>34</xdr:row>
      <xdr:rowOff>131216</xdr:rowOff>
    </xdr:to>
    <xdr:cxnSp macro="">
      <xdr:nvCxnSpPr>
        <xdr:cNvPr id="132" name="直線コネクタ 131">
          <a:extLst>
            <a:ext uri="{FF2B5EF4-FFF2-40B4-BE49-F238E27FC236}">
              <a16:creationId xmlns:a16="http://schemas.microsoft.com/office/drawing/2014/main" id="{A71ABCA6-FD25-4905-A147-5817FBBF0502}"/>
            </a:ext>
          </a:extLst>
        </xdr:cNvPr>
        <xdr:cNvCxnSpPr/>
      </xdr:nvCxnSpPr>
      <xdr:spPr>
        <a:xfrm flipV="1">
          <a:off x="7470775" y="5952211"/>
          <a:ext cx="8509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3141</xdr:rowOff>
    </xdr:from>
    <xdr:ext cx="469744" cy="259045"/>
    <xdr:sp macro="" textlink="">
      <xdr:nvSpPr>
        <xdr:cNvPr id="133" name="n_1aveValue【道路】&#10;一人当たり延長">
          <a:extLst>
            <a:ext uri="{FF2B5EF4-FFF2-40B4-BE49-F238E27FC236}">
              <a16:creationId xmlns:a16="http://schemas.microsoft.com/office/drawing/2014/main" id="{C3E6F366-4EFE-4024-8F6B-A773C06EC68D}"/>
            </a:ext>
          </a:extLst>
        </xdr:cNvPr>
        <xdr:cNvSpPr txBox="1"/>
      </xdr:nvSpPr>
      <xdr:spPr>
        <a:xfrm>
          <a:off x="8925002"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34" name="n_2aveValue【道路】&#10;一人当たり延長">
          <a:extLst>
            <a:ext uri="{FF2B5EF4-FFF2-40B4-BE49-F238E27FC236}">
              <a16:creationId xmlns:a16="http://schemas.microsoft.com/office/drawing/2014/main" id="{2898E3C3-E4C2-4F59-99B8-7CF3260F9DEF}"/>
            </a:ext>
          </a:extLst>
        </xdr:cNvPr>
        <xdr:cNvSpPr txBox="1"/>
      </xdr:nvSpPr>
      <xdr:spPr>
        <a:xfrm>
          <a:off x="80963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35" name="n_3aveValue【道路】&#10;一人当たり延長">
          <a:extLst>
            <a:ext uri="{FF2B5EF4-FFF2-40B4-BE49-F238E27FC236}">
              <a16:creationId xmlns:a16="http://schemas.microsoft.com/office/drawing/2014/main" id="{0C271A0D-A1AF-45AA-AC2F-D1C512C244AF}"/>
            </a:ext>
          </a:extLst>
        </xdr:cNvPr>
        <xdr:cNvSpPr txBox="1"/>
      </xdr:nvSpPr>
      <xdr:spPr>
        <a:xfrm>
          <a:off x="724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32275</xdr:rowOff>
    </xdr:from>
    <xdr:ext cx="469744" cy="259045"/>
    <xdr:sp macro="" textlink="">
      <xdr:nvSpPr>
        <xdr:cNvPr id="136" name="n_4aveValue【道路】&#10;一人当たり延長">
          <a:extLst>
            <a:ext uri="{FF2B5EF4-FFF2-40B4-BE49-F238E27FC236}">
              <a16:creationId xmlns:a16="http://schemas.microsoft.com/office/drawing/2014/main" id="{1A04118C-28DC-494D-AF47-38350F7D03B4}"/>
            </a:ext>
          </a:extLst>
        </xdr:cNvPr>
        <xdr:cNvSpPr txBox="1"/>
      </xdr:nvSpPr>
      <xdr:spPr>
        <a:xfrm>
          <a:off x="6404052"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8043</xdr:rowOff>
    </xdr:from>
    <xdr:ext cx="534377" cy="259045"/>
    <xdr:sp macro="" textlink="">
      <xdr:nvSpPr>
        <xdr:cNvPr id="137" name="n_1mainValue【道路】&#10;一人当たり延長">
          <a:extLst>
            <a:ext uri="{FF2B5EF4-FFF2-40B4-BE49-F238E27FC236}">
              <a16:creationId xmlns:a16="http://schemas.microsoft.com/office/drawing/2014/main" id="{3BDF52DA-744F-45F0-975A-C14E495E19EB}"/>
            </a:ext>
          </a:extLst>
        </xdr:cNvPr>
        <xdr:cNvSpPr txBox="1"/>
      </xdr:nvSpPr>
      <xdr:spPr>
        <a:xfrm>
          <a:off x="8892686" y="566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18788</xdr:rowOff>
    </xdr:from>
    <xdr:ext cx="534377" cy="259045"/>
    <xdr:sp macro="" textlink="">
      <xdr:nvSpPr>
        <xdr:cNvPr id="138" name="n_2mainValue【道路】&#10;一人当たり延長">
          <a:extLst>
            <a:ext uri="{FF2B5EF4-FFF2-40B4-BE49-F238E27FC236}">
              <a16:creationId xmlns:a16="http://schemas.microsoft.com/office/drawing/2014/main" id="{91486AB8-2E65-4D43-BC21-AFCFAF74D281}"/>
            </a:ext>
          </a:extLst>
        </xdr:cNvPr>
        <xdr:cNvSpPr txBox="1"/>
      </xdr:nvSpPr>
      <xdr:spPr>
        <a:xfrm>
          <a:off x="8064011" y="567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27093</xdr:rowOff>
    </xdr:from>
    <xdr:ext cx="534377" cy="259045"/>
    <xdr:sp macro="" textlink="">
      <xdr:nvSpPr>
        <xdr:cNvPr id="139" name="n_3mainValue【道路】&#10;一人当たり延長">
          <a:extLst>
            <a:ext uri="{FF2B5EF4-FFF2-40B4-BE49-F238E27FC236}">
              <a16:creationId xmlns:a16="http://schemas.microsoft.com/office/drawing/2014/main" id="{DA459C3E-E9B5-40BC-9139-4C2A8294FE00}"/>
            </a:ext>
          </a:extLst>
        </xdr:cNvPr>
        <xdr:cNvSpPr txBox="1"/>
      </xdr:nvSpPr>
      <xdr:spPr>
        <a:xfrm>
          <a:off x="7222636" y="568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F8F1287E-F9F2-44CB-9AB9-D2E463CA526D}"/>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5F34C5F6-FE10-436A-90D7-71131F5555D2}"/>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F8A61430-010A-4E92-AE13-430CBE0BDA99}"/>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43AC9803-1B01-42A1-9715-13DA85DC34CB}"/>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70808A3B-A8CC-4C3D-B371-1EBD8AE4EF3A}"/>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19DBC246-B577-4D25-8DA6-05A476D0EC39}"/>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7F908991-7627-461F-A780-1D621FC35D1D}"/>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BE8E684B-0883-455B-9360-6BC6745E8316}"/>
            </a:ext>
          </a:extLst>
        </xdr:cNvPr>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D76CE2A6-5EB3-451E-93CB-C9EB608C5CF9}"/>
            </a:ext>
          </a:extLst>
        </xdr:cNvPr>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9EFE3374-4B0F-4A21-9748-235B3EAA7140}"/>
            </a:ext>
          </a:extLst>
        </xdr:cNvPr>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A1E3BF09-E335-4A21-8E30-0D99E070DE5F}"/>
            </a:ext>
          </a:extLst>
        </xdr:cNvPr>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3F7D7A87-CB48-46DE-8BCC-0AC84D9306CA}"/>
            </a:ext>
          </a:extLst>
        </xdr:cNvPr>
        <xdr:cNvCxnSpPr/>
      </xdr:nvCxnSpPr>
      <xdr:spPr>
        <a:xfrm>
          <a:off x="7239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a:extLst>
            <a:ext uri="{FF2B5EF4-FFF2-40B4-BE49-F238E27FC236}">
              <a16:creationId xmlns:a16="http://schemas.microsoft.com/office/drawing/2014/main" id="{9AE3EBFA-AA03-4954-89CE-904A85C34D1D}"/>
            </a:ext>
          </a:extLst>
        </xdr:cNvPr>
        <xdr:cNvSpPr txBox="1"/>
      </xdr:nvSpPr>
      <xdr:spPr>
        <a:xfrm>
          <a:off x="2852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0FFD41A4-07A6-4058-B1A9-D18ABE24A862}"/>
            </a:ext>
          </a:extLst>
        </xdr:cNvPr>
        <xdr:cNvCxnSpPr/>
      </xdr:nvCxnSpPr>
      <xdr:spPr>
        <a:xfrm>
          <a:off x="7239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9F9571CD-E64E-4D1F-9844-DFAB97C0D939}"/>
            </a:ext>
          </a:extLst>
        </xdr:cNvPr>
        <xdr:cNvSpPr txBox="1"/>
      </xdr:nvSpPr>
      <xdr:spPr>
        <a:xfrm>
          <a:off x="3494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E30E3233-0E7C-4EEE-8C77-38EF275E3A87}"/>
            </a:ext>
          </a:extLst>
        </xdr:cNvPr>
        <xdr:cNvCxnSpPr/>
      </xdr:nvCxnSpPr>
      <xdr:spPr>
        <a:xfrm>
          <a:off x="7239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BC72D160-4FDE-4E91-8424-CC12FB67A5F8}"/>
            </a:ext>
          </a:extLst>
        </xdr:cNvPr>
        <xdr:cNvSpPr txBox="1"/>
      </xdr:nvSpPr>
      <xdr:spPr>
        <a:xfrm>
          <a:off x="3494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62C235A0-447F-4CEF-9310-650263F90F6C}"/>
            </a:ext>
          </a:extLst>
        </xdr:cNvPr>
        <xdr:cNvCxnSpPr/>
      </xdr:nvCxnSpPr>
      <xdr:spPr>
        <a:xfrm>
          <a:off x="7239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a:extLst>
            <a:ext uri="{FF2B5EF4-FFF2-40B4-BE49-F238E27FC236}">
              <a16:creationId xmlns:a16="http://schemas.microsoft.com/office/drawing/2014/main" id="{B33A5180-8421-412C-AD0F-EBD00358EAAD}"/>
            </a:ext>
          </a:extLst>
        </xdr:cNvPr>
        <xdr:cNvSpPr txBox="1"/>
      </xdr:nvSpPr>
      <xdr:spPr>
        <a:xfrm>
          <a:off x="3494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29BC969E-7CA1-484A-A467-621E6DD876AA}"/>
            </a:ext>
          </a:extLst>
        </xdr:cNvPr>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a:extLst>
            <a:ext uri="{FF2B5EF4-FFF2-40B4-BE49-F238E27FC236}">
              <a16:creationId xmlns:a16="http://schemas.microsoft.com/office/drawing/2014/main" id="{CFD5DAB3-6801-499A-AD78-8D813431CA8B}"/>
            </a:ext>
          </a:extLst>
        </xdr:cNvPr>
        <xdr:cNvSpPr txBox="1"/>
      </xdr:nvSpPr>
      <xdr:spPr>
        <a:xfrm>
          <a:off x="3494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D72F0787-6A5A-4DD6-9D4E-7DE74DA4971C}"/>
            </a:ext>
          </a:extLst>
        </xdr:cNvPr>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a:extLst>
            <a:ext uri="{FF2B5EF4-FFF2-40B4-BE49-F238E27FC236}">
              <a16:creationId xmlns:a16="http://schemas.microsoft.com/office/drawing/2014/main" id="{42C4E264-733A-4277-8339-4D4F99134DAC}"/>
            </a:ext>
          </a:extLst>
        </xdr:cNvPr>
        <xdr:cNvCxnSpPr/>
      </xdr:nvCxnSpPr>
      <xdr:spPr>
        <a:xfrm flipV="1">
          <a:off x="44062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D0C306A2-7D22-4436-9433-CE8CE510E74D}"/>
            </a:ext>
          </a:extLst>
        </xdr:cNvPr>
        <xdr:cNvSpPr txBox="1"/>
      </xdr:nvSpPr>
      <xdr:spPr>
        <a:xfrm>
          <a:off x="44450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a:extLst>
            <a:ext uri="{FF2B5EF4-FFF2-40B4-BE49-F238E27FC236}">
              <a16:creationId xmlns:a16="http://schemas.microsoft.com/office/drawing/2014/main" id="{15A9822D-C598-4C5B-B5EF-D8E7CF796A17}"/>
            </a:ext>
          </a:extLst>
        </xdr:cNvPr>
        <xdr:cNvCxnSpPr/>
      </xdr:nvCxnSpPr>
      <xdr:spPr>
        <a:xfrm>
          <a:off x="4327525" y="1080363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5E4BE039-4A21-45BF-A26B-DA5C3D67D9C1}"/>
            </a:ext>
          </a:extLst>
        </xdr:cNvPr>
        <xdr:cNvSpPr txBox="1"/>
      </xdr:nvSpPr>
      <xdr:spPr>
        <a:xfrm>
          <a:off x="44450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a:extLst>
            <a:ext uri="{FF2B5EF4-FFF2-40B4-BE49-F238E27FC236}">
              <a16:creationId xmlns:a16="http://schemas.microsoft.com/office/drawing/2014/main" id="{BF149260-5DA2-4AF9-8759-EB60C0703FA0}"/>
            </a:ext>
          </a:extLst>
        </xdr:cNvPr>
        <xdr:cNvCxnSpPr/>
      </xdr:nvCxnSpPr>
      <xdr:spPr>
        <a:xfrm>
          <a:off x="4327525" y="96492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38D420D9-E920-49B1-AC23-3F50A63FDDFA}"/>
            </a:ext>
          </a:extLst>
        </xdr:cNvPr>
        <xdr:cNvSpPr txBox="1"/>
      </xdr:nvSpPr>
      <xdr:spPr>
        <a:xfrm>
          <a:off x="44450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a:extLst>
            <a:ext uri="{FF2B5EF4-FFF2-40B4-BE49-F238E27FC236}">
              <a16:creationId xmlns:a16="http://schemas.microsoft.com/office/drawing/2014/main" id="{995E4937-9909-462E-85AE-16A719F3E657}"/>
            </a:ext>
          </a:extLst>
        </xdr:cNvPr>
        <xdr:cNvSpPr/>
      </xdr:nvSpPr>
      <xdr:spPr>
        <a:xfrm>
          <a:off x="43561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a:extLst>
            <a:ext uri="{FF2B5EF4-FFF2-40B4-BE49-F238E27FC236}">
              <a16:creationId xmlns:a16="http://schemas.microsoft.com/office/drawing/2014/main" id="{C943BC64-2919-45B8-AC8C-A99BCDBB92A3}"/>
            </a:ext>
          </a:extLst>
        </xdr:cNvPr>
        <xdr:cNvSpPr/>
      </xdr:nvSpPr>
      <xdr:spPr>
        <a:xfrm>
          <a:off x="3565525" y="1005103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a:extLst>
            <a:ext uri="{FF2B5EF4-FFF2-40B4-BE49-F238E27FC236}">
              <a16:creationId xmlns:a16="http://schemas.microsoft.com/office/drawing/2014/main" id="{8D4157AD-C788-4E54-89AE-7AD7754B1705}"/>
            </a:ext>
          </a:extLst>
        </xdr:cNvPr>
        <xdr:cNvSpPr/>
      </xdr:nvSpPr>
      <xdr:spPr>
        <a:xfrm>
          <a:off x="2714625"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a:extLst>
            <a:ext uri="{FF2B5EF4-FFF2-40B4-BE49-F238E27FC236}">
              <a16:creationId xmlns:a16="http://schemas.microsoft.com/office/drawing/2014/main" id="{EDAB9015-B063-444B-9E6B-774617BE0BCE}"/>
            </a:ext>
          </a:extLst>
        </xdr:cNvPr>
        <xdr:cNvSpPr/>
      </xdr:nvSpPr>
      <xdr:spPr>
        <a:xfrm>
          <a:off x="187325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6350</xdr:rowOff>
    </xdr:from>
    <xdr:to>
      <xdr:col>6</xdr:col>
      <xdr:colOff>38100</xdr:colOff>
      <xdr:row>60</xdr:row>
      <xdr:rowOff>107950</xdr:rowOff>
    </xdr:to>
    <xdr:sp macro="" textlink="">
      <xdr:nvSpPr>
        <xdr:cNvPr id="172" name="フローチャート: 判断 171">
          <a:extLst>
            <a:ext uri="{FF2B5EF4-FFF2-40B4-BE49-F238E27FC236}">
              <a16:creationId xmlns:a16="http://schemas.microsoft.com/office/drawing/2014/main" id="{BD20329C-A7EC-44AF-B240-80E4423D7B70}"/>
            </a:ext>
          </a:extLst>
        </xdr:cNvPr>
        <xdr:cNvSpPr/>
      </xdr:nvSpPr>
      <xdr:spPr>
        <a:xfrm>
          <a:off x="1031875" y="102933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3559116-1FBE-4B82-8B02-8DF51D597AA5}"/>
            </a:ext>
          </a:extLst>
        </xdr:cNvPr>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ED2A996-5471-48AD-895D-C59A392ABB22}"/>
            </a:ext>
          </a:extLst>
        </xdr:cNvPr>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2EFA319-9CD1-4EDB-A59B-4FA7CC1D288D}"/>
            </a:ext>
          </a:extLst>
        </xdr:cNvPr>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C1454FB-52AD-4BFE-A6D3-D8BA3BAD40EE}"/>
            </a:ext>
          </a:extLst>
        </xdr:cNvPr>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3460EAE8-312D-497A-AFC6-9C2E1EAE25A8}"/>
            </a:ext>
          </a:extLst>
        </xdr:cNvPr>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xdr:rowOff>
    </xdr:from>
    <xdr:to>
      <xdr:col>24</xdr:col>
      <xdr:colOff>114300</xdr:colOff>
      <xdr:row>58</xdr:row>
      <xdr:rowOff>105664</xdr:rowOff>
    </xdr:to>
    <xdr:sp macro="" textlink="">
      <xdr:nvSpPr>
        <xdr:cNvPr id="178" name="楕円 177">
          <a:extLst>
            <a:ext uri="{FF2B5EF4-FFF2-40B4-BE49-F238E27FC236}">
              <a16:creationId xmlns:a16="http://schemas.microsoft.com/office/drawing/2014/main" id="{6BE7CCF3-1422-4569-9D66-30BD4113CA8E}"/>
            </a:ext>
          </a:extLst>
        </xdr:cNvPr>
        <xdr:cNvSpPr/>
      </xdr:nvSpPr>
      <xdr:spPr>
        <a:xfrm>
          <a:off x="43561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26941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1136386D-2B31-4E87-8A0F-82986CF523BF}"/>
            </a:ext>
          </a:extLst>
        </xdr:cNvPr>
        <xdr:cNvSpPr txBox="1"/>
      </xdr:nvSpPr>
      <xdr:spPr>
        <a:xfrm>
          <a:off x="4445000" y="979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138938</xdr:rowOff>
    </xdr:from>
    <xdr:to>
      <xdr:col>20</xdr:col>
      <xdr:colOff>38100</xdr:colOff>
      <xdr:row>58</xdr:row>
      <xdr:rowOff>69088</xdr:rowOff>
    </xdr:to>
    <xdr:sp macro="" textlink="">
      <xdr:nvSpPr>
        <xdr:cNvPr id="180" name="楕円 179">
          <a:extLst>
            <a:ext uri="{FF2B5EF4-FFF2-40B4-BE49-F238E27FC236}">
              <a16:creationId xmlns:a16="http://schemas.microsoft.com/office/drawing/2014/main" id="{3B2EBC8D-D1F2-4BAE-9BC5-AA9E76152A34}"/>
            </a:ext>
          </a:extLst>
        </xdr:cNvPr>
        <xdr:cNvSpPr/>
      </xdr:nvSpPr>
      <xdr:spPr>
        <a:xfrm>
          <a:off x="3565525" y="991158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18288</xdr:rowOff>
    </xdr:from>
    <xdr:to>
      <xdr:col>24</xdr:col>
      <xdr:colOff>63500</xdr:colOff>
      <xdr:row>58</xdr:row>
      <xdr:rowOff>54864</xdr:rowOff>
    </xdr:to>
    <xdr:cxnSp macro="">
      <xdr:nvCxnSpPr>
        <xdr:cNvPr id="181" name="直線コネクタ 180">
          <a:extLst>
            <a:ext uri="{FF2B5EF4-FFF2-40B4-BE49-F238E27FC236}">
              <a16:creationId xmlns:a16="http://schemas.microsoft.com/office/drawing/2014/main" id="{B01D9342-8BAB-4C36-8305-BE948616C1B8}"/>
            </a:ext>
          </a:extLst>
        </xdr:cNvPr>
        <xdr:cNvCxnSpPr/>
      </xdr:nvCxnSpPr>
      <xdr:spPr>
        <a:xfrm>
          <a:off x="3616325" y="9962388"/>
          <a:ext cx="7905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122936</xdr:rowOff>
    </xdr:from>
    <xdr:to>
      <xdr:col>15</xdr:col>
      <xdr:colOff>101600</xdr:colOff>
      <xdr:row>58</xdr:row>
      <xdr:rowOff>53086</xdr:rowOff>
    </xdr:to>
    <xdr:sp macro="" textlink="">
      <xdr:nvSpPr>
        <xdr:cNvPr id="182" name="楕円 181">
          <a:extLst>
            <a:ext uri="{FF2B5EF4-FFF2-40B4-BE49-F238E27FC236}">
              <a16:creationId xmlns:a16="http://schemas.microsoft.com/office/drawing/2014/main" id="{17308021-9C31-4397-A64B-2BED3C596144}"/>
            </a:ext>
          </a:extLst>
        </xdr:cNvPr>
        <xdr:cNvSpPr/>
      </xdr:nvSpPr>
      <xdr:spPr>
        <a:xfrm>
          <a:off x="2714625"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xdr:rowOff>
    </xdr:from>
    <xdr:to>
      <xdr:col>19</xdr:col>
      <xdr:colOff>177800</xdr:colOff>
      <xdr:row>58</xdr:row>
      <xdr:rowOff>18288</xdr:rowOff>
    </xdr:to>
    <xdr:cxnSp macro="">
      <xdr:nvCxnSpPr>
        <xdr:cNvPr id="183" name="直線コネクタ 182">
          <a:extLst>
            <a:ext uri="{FF2B5EF4-FFF2-40B4-BE49-F238E27FC236}">
              <a16:creationId xmlns:a16="http://schemas.microsoft.com/office/drawing/2014/main" id="{CA99B72A-C52F-4517-86D3-7E6563505DD2}"/>
            </a:ext>
          </a:extLst>
        </xdr:cNvPr>
        <xdr:cNvCxnSpPr/>
      </xdr:nvCxnSpPr>
      <xdr:spPr>
        <a:xfrm>
          <a:off x="2765425" y="9946386"/>
          <a:ext cx="8509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100076</xdr:rowOff>
    </xdr:from>
    <xdr:to>
      <xdr:col>10</xdr:col>
      <xdr:colOff>165100</xdr:colOff>
      <xdr:row>58</xdr:row>
      <xdr:rowOff>30226</xdr:rowOff>
    </xdr:to>
    <xdr:sp macro="" textlink="">
      <xdr:nvSpPr>
        <xdr:cNvPr id="184" name="楕円 183">
          <a:extLst>
            <a:ext uri="{FF2B5EF4-FFF2-40B4-BE49-F238E27FC236}">
              <a16:creationId xmlns:a16="http://schemas.microsoft.com/office/drawing/2014/main" id="{D379AB6C-BB2A-4E34-A394-85BC24B6C5D0}"/>
            </a:ext>
          </a:extLst>
        </xdr:cNvPr>
        <xdr:cNvSpPr/>
      </xdr:nvSpPr>
      <xdr:spPr>
        <a:xfrm>
          <a:off x="187325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150876</xdr:rowOff>
    </xdr:from>
    <xdr:to>
      <xdr:col>15</xdr:col>
      <xdr:colOff>50800</xdr:colOff>
      <xdr:row>58</xdr:row>
      <xdr:rowOff>2286</xdr:rowOff>
    </xdr:to>
    <xdr:cxnSp macro="">
      <xdr:nvCxnSpPr>
        <xdr:cNvPr id="185" name="直線コネクタ 184">
          <a:extLst>
            <a:ext uri="{FF2B5EF4-FFF2-40B4-BE49-F238E27FC236}">
              <a16:creationId xmlns:a16="http://schemas.microsoft.com/office/drawing/2014/main" id="{4CD59930-BE19-4F8E-B91B-812DB1673E4B}"/>
            </a:ext>
          </a:extLst>
        </xdr:cNvPr>
        <xdr:cNvCxnSpPr/>
      </xdr:nvCxnSpPr>
      <xdr:spPr>
        <a:xfrm>
          <a:off x="1924050" y="9923526"/>
          <a:ext cx="841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9FC20CED-1F2B-48D7-9F2B-07B50B9E9322}"/>
            </a:ext>
          </a:extLst>
        </xdr:cNvPr>
        <xdr:cNvSpPr txBox="1"/>
      </xdr:nvSpPr>
      <xdr:spPr>
        <a:xfrm>
          <a:off x="341059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ACE900F3-7274-4CD6-9441-5526572F26AD}"/>
            </a:ext>
          </a:extLst>
        </xdr:cNvPr>
        <xdr:cNvSpPr txBox="1"/>
      </xdr:nvSpPr>
      <xdr:spPr>
        <a:xfrm>
          <a:off x="257239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83144319-E07E-484E-970E-55FB40ADDFA9}"/>
            </a:ext>
          </a:extLst>
        </xdr:cNvPr>
        <xdr:cNvSpPr txBox="1"/>
      </xdr:nvSpPr>
      <xdr:spPr>
        <a:xfrm>
          <a:off x="1731019"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124477</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AF1806B1-F623-4857-9021-18387528369A}"/>
            </a:ext>
          </a:extLst>
        </xdr:cNvPr>
        <xdr:cNvSpPr txBox="1"/>
      </xdr:nvSpPr>
      <xdr:spPr>
        <a:xfrm>
          <a:off x="8896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85615</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7BB29561-B6F9-49CB-8C3C-C92AF9AAC5FA}"/>
            </a:ext>
          </a:extLst>
        </xdr:cNvPr>
        <xdr:cNvSpPr txBox="1"/>
      </xdr:nvSpPr>
      <xdr:spPr>
        <a:xfrm>
          <a:off x="3410594" y="968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69613</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DF38CF2E-B6F8-4D4B-B26C-50605BF3F756}"/>
            </a:ext>
          </a:extLst>
        </xdr:cNvPr>
        <xdr:cNvSpPr txBox="1"/>
      </xdr:nvSpPr>
      <xdr:spPr>
        <a:xfrm>
          <a:off x="257239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46753</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AED5D3E0-3E58-4985-AB3B-4109551F10E2}"/>
            </a:ext>
          </a:extLst>
        </xdr:cNvPr>
        <xdr:cNvSpPr txBox="1"/>
      </xdr:nvSpPr>
      <xdr:spPr>
        <a:xfrm>
          <a:off x="1731019"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26CE883E-4F2D-4A7E-9A79-8444A5892360}"/>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64ACF816-6A1E-48F7-82CA-37B15BDECE8D}"/>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75C64FC6-07A5-473E-B339-CE6734DE3B00}"/>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74069056-F789-493E-82C7-6782D17DC6E3}"/>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FCFF30F2-BBA7-4FFC-B23C-74890BC88BC3}"/>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9177C4D8-565A-46EF-BC62-44EDBDC8A568}"/>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6EB388E-296E-4D73-BF67-E501C87FA48D}"/>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99A69363-2A79-4D92-A390-8ED34B0014F9}"/>
            </a:ext>
          </a:extLst>
        </xdr:cNvPr>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5134F417-58F4-4529-8360-968556DCBC62}"/>
            </a:ext>
          </a:extLst>
        </xdr:cNvPr>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68C92884-5974-4942-8226-EA86750B9F53}"/>
            </a:ext>
          </a:extLst>
        </xdr:cNvPr>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8EAD912A-221A-4811-AF27-532C104EBCD0}"/>
            </a:ext>
          </a:extLst>
        </xdr:cNvPr>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AC209BF1-BBA4-4319-B108-C84726A4181B}"/>
            </a:ext>
          </a:extLst>
        </xdr:cNvPr>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3A3E4550-9537-4FD7-928A-3E1D4FD3038D}"/>
            </a:ext>
          </a:extLst>
        </xdr:cNvPr>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a:extLst>
            <a:ext uri="{FF2B5EF4-FFF2-40B4-BE49-F238E27FC236}">
              <a16:creationId xmlns:a16="http://schemas.microsoft.com/office/drawing/2014/main" id="{D880CBAD-A563-4439-B6D2-2F82C0727214}"/>
            </a:ext>
          </a:extLst>
        </xdr:cNvPr>
        <xdr:cNvSpPr txBox="1"/>
      </xdr:nvSpPr>
      <xdr:spPr>
        <a:xfrm>
          <a:off x="571330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18EEE1CE-A581-4547-A26C-957B8507FAD4}"/>
            </a:ext>
          </a:extLst>
        </xdr:cNvPr>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32FF37C9-6C84-4411-9F4A-A804579F9C08}"/>
            </a:ext>
          </a:extLst>
        </xdr:cNvPr>
        <xdr:cNvSpPr txBox="1"/>
      </xdr:nvSpPr>
      <xdr:spPr>
        <a:xfrm>
          <a:off x="571330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ECEED2B8-7625-4DC1-9A55-A23E94D216B1}"/>
            </a:ext>
          </a:extLst>
        </xdr:cNvPr>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a:extLst>
            <a:ext uri="{FF2B5EF4-FFF2-40B4-BE49-F238E27FC236}">
              <a16:creationId xmlns:a16="http://schemas.microsoft.com/office/drawing/2014/main" id="{27411E38-B1E7-4EC2-8B45-59A5C7B856FD}"/>
            </a:ext>
          </a:extLst>
        </xdr:cNvPr>
        <xdr:cNvSpPr txBox="1"/>
      </xdr:nvSpPr>
      <xdr:spPr>
        <a:xfrm>
          <a:off x="571330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723C03D2-6A69-4A38-8342-BF3295CAD011}"/>
            </a:ext>
          </a:extLst>
        </xdr:cNvPr>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a:extLst>
            <a:ext uri="{FF2B5EF4-FFF2-40B4-BE49-F238E27FC236}">
              <a16:creationId xmlns:a16="http://schemas.microsoft.com/office/drawing/2014/main" id="{35D39AC1-4CAA-412D-81A3-3B3F2F9BC6DF}"/>
            </a:ext>
          </a:extLst>
        </xdr:cNvPr>
        <xdr:cNvSpPr txBox="1"/>
      </xdr:nvSpPr>
      <xdr:spPr>
        <a:xfrm>
          <a:off x="5713306"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FA056CCD-7AEE-4CB1-B0C6-6F267C6EEF1C}"/>
            </a:ext>
          </a:extLst>
        </xdr:cNvPr>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C4C6E902-9F77-4396-8959-FC8616D6CC71}"/>
            </a:ext>
          </a:extLst>
        </xdr:cNvPr>
        <xdr:cNvSpPr txBox="1"/>
      </xdr:nvSpPr>
      <xdr:spPr>
        <a:xfrm>
          <a:off x="571330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556A15CD-0D22-4797-8AB5-54C05FC342D4}"/>
            </a:ext>
          </a:extLst>
        </xdr:cNvPr>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a:extLst>
            <a:ext uri="{FF2B5EF4-FFF2-40B4-BE49-F238E27FC236}">
              <a16:creationId xmlns:a16="http://schemas.microsoft.com/office/drawing/2014/main" id="{802A710C-C41B-4F5E-86DB-2126FA942E94}"/>
            </a:ext>
          </a:extLst>
        </xdr:cNvPr>
        <xdr:cNvCxnSpPr/>
      </xdr:nvCxnSpPr>
      <xdr:spPr>
        <a:xfrm flipV="1">
          <a:off x="9952990"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68B4A8F-DD52-4328-B296-D45861B8EFF5}"/>
            </a:ext>
          </a:extLst>
        </xdr:cNvPr>
        <xdr:cNvSpPr txBox="1"/>
      </xdr:nvSpPr>
      <xdr:spPr>
        <a:xfrm>
          <a:off x="9991725"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a:extLst>
            <a:ext uri="{FF2B5EF4-FFF2-40B4-BE49-F238E27FC236}">
              <a16:creationId xmlns:a16="http://schemas.microsoft.com/office/drawing/2014/main" id="{B7C28B27-0327-4D03-BF6E-3967EBC152D0}"/>
            </a:ext>
          </a:extLst>
        </xdr:cNvPr>
        <xdr:cNvCxnSpPr/>
      </xdr:nvCxnSpPr>
      <xdr:spPr>
        <a:xfrm>
          <a:off x="9874250" y="110364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1BAD6A8D-A455-479E-A549-DFEE58F3B60E}"/>
            </a:ext>
          </a:extLst>
        </xdr:cNvPr>
        <xdr:cNvSpPr txBox="1"/>
      </xdr:nvSpPr>
      <xdr:spPr>
        <a:xfrm>
          <a:off x="9991725"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a:extLst>
            <a:ext uri="{FF2B5EF4-FFF2-40B4-BE49-F238E27FC236}">
              <a16:creationId xmlns:a16="http://schemas.microsoft.com/office/drawing/2014/main" id="{E54D358E-90E5-4805-8EBF-43E6A46A9ED9}"/>
            </a:ext>
          </a:extLst>
        </xdr:cNvPr>
        <xdr:cNvCxnSpPr/>
      </xdr:nvCxnSpPr>
      <xdr:spPr>
        <a:xfrm>
          <a:off x="9874250" y="94847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3103</xdr:rowOff>
    </xdr:from>
    <xdr:ext cx="534377" cy="259045"/>
    <xdr:sp macro="" textlink="">
      <xdr:nvSpPr>
        <xdr:cNvPr id="221" name="【橋りょう・トンネル】&#10;一人当たり有形固定資産（償却資産）額平均値テキスト">
          <a:extLst>
            <a:ext uri="{FF2B5EF4-FFF2-40B4-BE49-F238E27FC236}">
              <a16:creationId xmlns:a16="http://schemas.microsoft.com/office/drawing/2014/main" id="{CAE3C4D5-1279-4CC7-8DA2-955D61A1DEA8}"/>
            </a:ext>
          </a:extLst>
        </xdr:cNvPr>
        <xdr:cNvSpPr txBox="1"/>
      </xdr:nvSpPr>
      <xdr:spPr>
        <a:xfrm>
          <a:off x="9991725" y="10633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a:extLst>
            <a:ext uri="{FF2B5EF4-FFF2-40B4-BE49-F238E27FC236}">
              <a16:creationId xmlns:a16="http://schemas.microsoft.com/office/drawing/2014/main" id="{7A9CE6DE-2603-4387-8FA9-C844636283C8}"/>
            </a:ext>
          </a:extLst>
        </xdr:cNvPr>
        <xdr:cNvSpPr/>
      </xdr:nvSpPr>
      <xdr:spPr>
        <a:xfrm>
          <a:off x="9912350" y="1065457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a:extLst>
            <a:ext uri="{FF2B5EF4-FFF2-40B4-BE49-F238E27FC236}">
              <a16:creationId xmlns:a16="http://schemas.microsoft.com/office/drawing/2014/main" id="{0CBACACD-96F0-4CCC-8A74-BF854293584C}"/>
            </a:ext>
          </a:extLst>
        </xdr:cNvPr>
        <xdr:cNvSpPr/>
      </xdr:nvSpPr>
      <xdr:spPr>
        <a:xfrm>
          <a:off x="911225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a:extLst>
            <a:ext uri="{FF2B5EF4-FFF2-40B4-BE49-F238E27FC236}">
              <a16:creationId xmlns:a16="http://schemas.microsoft.com/office/drawing/2014/main" id="{4D50F796-5A75-4C72-A9CE-0AF0EF79D009}"/>
            </a:ext>
          </a:extLst>
        </xdr:cNvPr>
        <xdr:cNvSpPr/>
      </xdr:nvSpPr>
      <xdr:spPr>
        <a:xfrm>
          <a:off x="8270875" y="1066056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a:extLst>
            <a:ext uri="{FF2B5EF4-FFF2-40B4-BE49-F238E27FC236}">
              <a16:creationId xmlns:a16="http://schemas.microsoft.com/office/drawing/2014/main" id="{247459CB-25D5-4FBB-959C-8F086DA36685}"/>
            </a:ext>
          </a:extLst>
        </xdr:cNvPr>
        <xdr:cNvSpPr/>
      </xdr:nvSpPr>
      <xdr:spPr>
        <a:xfrm>
          <a:off x="7419975"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96628</xdr:rowOff>
    </xdr:from>
    <xdr:to>
      <xdr:col>36</xdr:col>
      <xdr:colOff>165100</xdr:colOff>
      <xdr:row>61</xdr:row>
      <xdr:rowOff>26778</xdr:rowOff>
    </xdr:to>
    <xdr:sp macro="" textlink="">
      <xdr:nvSpPr>
        <xdr:cNvPr id="226" name="フローチャート: 判断 225">
          <a:extLst>
            <a:ext uri="{FF2B5EF4-FFF2-40B4-BE49-F238E27FC236}">
              <a16:creationId xmlns:a16="http://schemas.microsoft.com/office/drawing/2014/main" id="{69EB62FC-BCD1-4855-95E2-3F853D8F902D}"/>
            </a:ext>
          </a:extLst>
        </xdr:cNvPr>
        <xdr:cNvSpPr/>
      </xdr:nvSpPr>
      <xdr:spPr>
        <a:xfrm>
          <a:off x="65786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7CAF862C-E2B8-43DE-B03A-9A10E4A97F91}"/>
            </a:ext>
          </a:extLst>
        </xdr:cNvPr>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2D8A0A5-621D-4564-86BD-41027AD42A9C}"/>
            </a:ext>
          </a:extLst>
        </xdr:cNvPr>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EB982E77-3C8F-49D6-8FA6-D9671EDC81A0}"/>
            </a:ext>
          </a:extLst>
        </xdr:cNvPr>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A7A11F18-A8D2-42AC-8565-24807BF37939}"/>
            </a:ext>
          </a:extLst>
        </xdr:cNvPr>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AA8E89F-62AF-49EC-B26F-EB8DA5E80002}"/>
            </a:ext>
          </a:extLst>
        </xdr:cNvPr>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106690</xdr:rowOff>
    </xdr:from>
    <xdr:to>
      <xdr:col>55</xdr:col>
      <xdr:colOff>50800</xdr:colOff>
      <xdr:row>62</xdr:row>
      <xdr:rowOff>36840</xdr:rowOff>
    </xdr:to>
    <xdr:sp macro="" textlink="">
      <xdr:nvSpPr>
        <xdr:cNvPr id="232" name="楕円 231">
          <a:extLst>
            <a:ext uri="{FF2B5EF4-FFF2-40B4-BE49-F238E27FC236}">
              <a16:creationId xmlns:a16="http://schemas.microsoft.com/office/drawing/2014/main" id="{D2DF54A3-BB28-4BB5-99CA-F169D3F43097}"/>
            </a:ext>
          </a:extLst>
        </xdr:cNvPr>
        <xdr:cNvSpPr/>
      </xdr:nvSpPr>
      <xdr:spPr>
        <a:xfrm>
          <a:off x="9912350" y="105651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129567</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53E0628E-1EF6-4E70-BCC4-FF0F9DD5F5C0}"/>
            </a:ext>
          </a:extLst>
        </xdr:cNvPr>
        <xdr:cNvSpPr txBox="1"/>
      </xdr:nvSpPr>
      <xdr:spPr>
        <a:xfrm>
          <a:off x="9991725" y="1041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108999</xdr:rowOff>
    </xdr:from>
    <xdr:to>
      <xdr:col>50</xdr:col>
      <xdr:colOff>165100</xdr:colOff>
      <xdr:row>62</xdr:row>
      <xdr:rowOff>39149</xdr:rowOff>
    </xdr:to>
    <xdr:sp macro="" textlink="">
      <xdr:nvSpPr>
        <xdr:cNvPr id="234" name="楕円 233">
          <a:extLst>
            <a:ext uri="{FF2B5EF4-FFF2-40B4-BE49-F238E27FC236}">
              <a16:creationId xmlns:a16="http://schemas.microsoft.com/office/drawing/2014/main" id="{0C0AF802-36C8-4D4C-B02A-E9D236552D9E}"/>
            </a:ext>
          </a:extLst>
        </xdr:cNvPr>
        <xdr:cNvSpPr/>
      </xdr:nvSpPr>
      <xdr:spPr>
        <a:xfrm>
          <a:off x="9112250" y="105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157490</xdr:rowOff>
    </xdr:from>
    <xdr:to>
      <xdr:col>55</xdr:col>
      <xdr:colOff>0</xdr:colOff>
      <xdr:row>61</xdr:row>
      <xdr:rowOff>159799</xdr:rowOff>
    </xdr:to>
    <xdr:cxnSp macro="">
      <xdr:nvCxnSpPr>
        <xdr:cNvPr id="235" name="直線コネクタ 234">
          <a:extLst>
            <a:ext uri="{FF2B5EF4-FFF2-40B4-BE49-F238E27FC236}">
              <a16:creationId xmlns:a16="http://schemas.microsoft.com/office/drawing/2014/main" id="{3B3CE955-207C-4BAB-9A3E-DA44BB45FB08}"/>
            </a:ext>
          </a:extLst>
        </xdr:cNvPr>
        <xdr:cNvCxnSpPr/>
      </xdr:nvCxnSpPr>
      <xdr:spPr>
        <a:xfrm flipV="1">
          <a:off x="9163050" y="10615940"/>
          <a:ext cx="790575"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118997</xdr:rowOff>
    </xdr:from>
    <xdr:to>
      <xdr:col>46</xdr:col>
      <xdr:colOff>38100</xdr:colOff>
      <xdr:row>62</xdr:row>
      <xdr:rowOff>49147</xdr:rowOff>
    </xdr:to>
    <xdr:sp macro="" textlink="">
      <xdr:nvSpPr>
        <xdr:cNvPr id="236" name="楕円 235">
          <a:extLst>
            <a:ext uri="{FF2B5EF4-FFF2-40B4-BE49-F238E27FC236}">
              <a16:creationId xmlns:a16="http://schemas.microsoft.com/office/drawing/2014/main" id="{ACAC9C28-680E-4F88-8D07-F348A045C651}"/>
            </a:ext>
          </a:extLst>
        </xdr:cNvPr>
        <xdr:cNvSpPr/>
      </xdr:nvSpPr>
      <xdr:spPr>
        <a:xfrm>
          <a:off x="8270875" y="1057744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159799</xdr:rowOff>
    </xdr:from>
    <xdr:to>
      <xdr:col>50</xdr:col>
      <xdr:colOff>114300</xdr:colOff>
      <xdr:row>61</xdr:row>
      <xdr:rowOff>169797</xdr:rowOff>
    </xdr:to>
    <xdr:cxnSp macro="">
      <xdr:nvCxnSpPr>
        <xdr:cNvPr id="237" name="直線コネクタ 236">
          <a:extLst>
            <a:ext uri="{FF2B5EF4-FFF2-40B4-BE49-F238E27FC236}">
              <a16:creationId xmlns:a16="http://schemas.microsoft.com/office/drawing/2014/main" id="{37AC4E17-0C83-441F-8B64-D9181B86B84B}"/>
            </a:ext>
          </a:extLst>
        </xdr:cNvPr>
        <xdr:cNvCxnSpPr/>
      </xdr:nvCxnSpPr>
      <xdr:spPr>
        <a:xfrm flipV="1">
          <a:off x="8321675" y="10618249"/>
          <a:ext cx="841375"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123549</xdr:rowOff>
    </xdr:from>
    <xdr:to>
      <xdr:col>41</xdr:col>
      <xdr:colOff>101600</xdr:colOff>
      <xdr:row>62</xdr:row>
      <xdr:rowOff>53699</xdr:rowOff>
    </xdr:to>
    <xdr:sp macro="" textlink="">
      <xdr:nvSpPr>
        <xdr:cNvPr id="238" name="楕円 237">
          <a:extLst>
            <a:ext uri="{FF2B5EF4-FFF2-40B4-BE49-F238E27FC236}">
              <a16:creationId xmlns:a16="http://schemas.microsoft.com/office/drawing/2014/main" id="{73576AB0-E95B-4E70-931F-575E0405F8E3}"/>
            </a:ext>
          </a:extLst>
        </xdr:cNvPr>
        <xdr:cNvSpPr/>
      </xdr:nvSpPr>
      <xdr:spPr>
        <a:xfrm>
          <a:off x="7419975" y="1058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169797</xdr:rowOff>
    </xdr:from>
    <xdr:to>
      <xdr:col>45</xdr:col>
      <xdr:colOff>177800</xdr:colOff>
      <xdr:row>62</xdr:row>
      <xdr:rowOff>2899</xdr:rowOff>
    </xdr:to>
    <xdr:cxnSp macro="">
      <xdr:nvCxnSpPr>
        <xdr:cNvPr id="239" name="直線コネクタ 238">
          <a:extLst>
            <a:ext uri="{FF2B5EF4-FFF2-40B4-BE49-F238E27FC236}">
              <a16:creationId xmlns:a16="http://schemas.microsoft.com/office/drawing/2014/main" id="{8DFD41E5-B2C1-4254-B66F-0944B594F758}"/>
            </a:ext>
          </a:extLst>
        </xdr:cNvPr>
        <xdr:cNvCxnSpPr/>
      </xdr:nvCxnSpPr>
      <xdr:spPr>
        <a:xfrm flipV="1">
          <a:off x="7470775" y="10628247"/>
          <a:ext cx="8509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120443</xdr:rowOff>
    </xdr:from>
    <xdr:ext cx="534377" cy="259045"/>
    <xdr:sp macro="" textlink="">
      <xdr:nvSpPr>
        <xdr:cNvPr id="240" name="n_1aveValue【橋りょう・トンネル】&#10;一人当たり有形固定資産（償却資産）額">
          <a:extLst>
            <a:ext uri="{FF2B5EF4-FFF2-40B4-BE49-F238E27FC236}">
              <a16:creationId xmlns:a16="http://schemas.microsoft.com/office/drawing/2014/main" id="{3690AD44-2315-4A0A-AD22-3D5E6400AC78}"/>
            </a:ext>
          </a:extLst>
        </xdr:cNvPr>
        <xdr:cNvSpPr txBox="1"/>
      </xdr:nvSpPr>
      <xdr:spPr>
        <a:xfrm>
          <a:off x="8892686"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123393</xdr:rowOff>
    </xdr:from>
    <xdr:ext cx="534377" cy="259045"/>
    <xdr:sp macro="" textlink="">
      <xdr:nvSpPr>
        <xdr:cNvPr id="241" name="n_2aveValue【橋りょう・トンネル】&#10;一人当たり有形固定資産（償却資産）額">
          <a:extLst>
            <a:ext uri="{FF2B5EF4-FFF2-40B4-BE49-F238E27FC236}">
              <a16:creationId xmlns:a16="http://schemas.microsoft.com/office/drawing/2014/main" id="{FEFC4CAD-9E51-4279-B45E-7610134FE2B3}"/>
            </a:ext>
          </a:extLst>
        </xdr:cNvPr>
        <xdr:cNvSpPr txBox="1"/>
      </xdr:nvSpPr>
      <xdr:spPr>
        <a:xfrm>
          <a:off x="80640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97130</xdr:rowOff>
    </xdr:from>
    <xdr:ext cx="534377" cy="259045"/>
    <xdr:sp macro="" textlink="">
      <xdr:nvSpPr>
        <xdr:cNvPr id="242" name="n_3aveValue【橋りょう・トンネル】&#10;一人当たり有形固定資産（償却資産）額">
          <a:extLst>
            <a:ext uri="{FF2B5EF4-FFF2-40B4-BE49-F238E27FC236}">
              <a16:creationId xmlns:a16="http://schemas.microsoft.com/office/drawing/2014/main" id="{AF3F98FA-6449-4255-9F71-93FC6EA93A41}"/>
            </a:ext>
          </a:extLst>
        </xdr:cNvPr>
        <xdr:cNvSpPr txBox="1"/>
      </xdr:nvSpPr>
      <xdr:spPr>
        <a:xfrm>
          <a:off x="7222636"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43305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78C4A854-5AEA-4494-A325-F3A68126FC76}"/>
            </a:ext>
          </a:extLst>
        </xdr:cNvPr>
        <xdr:cNvSpPr txBox="1"/>
      </xdr:nvSpPr>
      <xdr:spPr>
        <a:xfrm>
          <a:off x="6339420"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55676</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5BE0D893-A9CE-4461-AEEF-9A41091E4028}"/>
            </a:ext>
          </a:extLst>
        </xdr:cNvPr>
        <xdr:cNvSpPr txBox="1"/>
      </xdr:nvSpPr>
      <xdr:spPr>
        <a:xfrm>
          <a:off x="8869895" y="1034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65674</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7EBA6590-FF29-4785-B384-151F6CDDFFC6}"/>
            </a:ext>
          </a:extLst>
        </xdr:cNvPr>
        <xdr:cNvSpPr txBox="1"/>
      </xdr:nvSpPr>
      <xdr:spPr>
        <a:xfrm>
          <a:off x="8031695" y="1035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70226</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4BE11912-4337-4A73-A2F6-C92DC3EB029C}"/>
            </a:ext>
          </a:extLst>
        </xdr:cNvPr>
        <xdr:cNvSpPr txBox="1"/>
      </xdr:nvSpPr>
      <xdr:spPr>
        <a:xfrm>
          <a:off x="7190320" y="1035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30C5473C-6AF8-4EA7-8C72-FC182D891434}"/>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22013830-2536-4D50-A738-44A14CE9885E}"/>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590BBA7A-1AA4-4A5E-92DB-23B4952C844E}"/>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E2D4D241-68A2-442F-AA04-1DE9079D627C}"/>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820DB975-0F7E-4997-B385-494D1E2624E8}"/>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265EB3C-7ABB-407C-B66E-8F32DB02AF0B}"/>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E122CCCB-7DE4-443E-ACF9-669347FF8622}"/>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BC0FB2FE-E39E-42AB-AAB0-99183370DE01}"/>
            </a:ext>
          </a:extLst>
        </xdr:cNvPr>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D80FBD81-8C29-4AFA-ACFB-7E9C23185573}"/>
            </a:ext>
          </a:extLst>
        </xdr:cNvPr>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9DBF531A-3BD5-4A43-BCD3-28386C1440AE}"/>
            </a:ext>
          </a:extLst>
        </xdr:cNvPr>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2AC03560-B8EB-437C-BCF7-364332DC4532}"/>
            </a:ext>
          </a:extLst>
        </xdr:cNvPr>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9CA092BD-A06B-4002-B4B2-BDD0FCBA457F}"/>
            </a:ext>
          </a:extLst>
        </xdr:cNvPr>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A323CF7B-D76B-46BB-8B38-B5529E54BC44}"/>
            </a:ext>
          </a:extLst>
        </xdr:cNvPr>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83508381-A25C-4667-BC7F-366B07168B68}"/>
            </a:ext>
          </a:extLst>
        </xdr:cNvPr>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5AFB83F-CCDD-4E64-BED7-88C6A5207266}"/>
            </a:ext>
          </a:extLst>
        </xdr:cNvPr>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3E4FB758-4C40-4402-B272-651432868704}"/>
            </a:ext>
          </a:extLst>
        </xdr:cNvPr>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593A4153-34A2-407D-A100-6999956C1C85}"/>
            </a:ext>
          </a:extLst>
        </xdr:cNvPr>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3B4A04AF-D1BA-4E9C-AF03-D6D747937A9F}"/>
            </a:ext>
          </a:extLst>
        </xdr:cNvPr>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5CF867DE-82CC-4398-A2D1-7C375C8BFD8F}"/>
            </a:ext>
          </a:extLst>
        </xdr:cNvPr>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CA0C6803-3898-4123-82CD-778BEBA62836}"/>
            </a:ext>
          </a:extLst>
        </xdr:cNvPr>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8A6977FE-3E29-4E84-B833-B6E1523DD2C1}"/>
            </a:ext>
          </a:extLst>
        </xdr:cNvPr>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DC8BE236-F7D3-4992-BA0F-BAC17939C8DF}"/>
            </a:ext>
          </a:extLst>
        </xdr:cNvPr>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6F0A07CE-8BE4-428D-807C-04859F3E662A}"/>
            </a:ext>
          </a:extLst>
        </xdr:cNvPr>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3BD9AAAE-7F5C-49D3-9289-03242C75FF82}"/>
            </a:ext>
          </a:extLst>
        </xdr:cNvPr>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71" name="直線コネクタ 270">
          <a:extLst>
            <a:ext uri="{FF2B5EF4-FFF2-40B4-BE49-F238E27FC236}">
              <a16:creationId xmlns:a16="http://schemas.microsoft.com/office/drawing/2014/main" id="{645F0563-80E4-4534-B447-D50ADD1E8AF9}"/>
            </a:ext>
          </a:extLst>
        </xdr:cNvPr>
        <xdr:cNvCxnSpPr/>
      </xdr:nvCxnSpPr>
      <xdr:spPr>
        <a:xfrm flipV="1">
          <a:off x="44062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72" name="【公営住宅】&#10;有形固定資産減価償却率最小値テキスト">
          <a:extLst>
            <a:ext uri="{FF2B5EF4-FFF2-40B4-BE49-F238E27FC236}">
              <a16:creationId xmlns:a16="http://schemas.microsoft.com/office/drawing/2014/main" id="{DCDF3458-026F-4893-887D-799ED108CA12}"/>
            </a:ext>
          </a:extLst>
        </xdr:cNvPr>
        <xdr:cNvSpPr txBox="1"/>
      </xdr:nvSpPr>
      <xdr:spPr>
        <a:xfrm>
          <a:off x="44450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73" name="直線コネクタ 272">
          <a:extLst>
            <a:ext uri="{FF2B5EF4-FFF2-40B4-BE49-F238E27FC236}">
              <a16:creationId xmlns:a16="http://schemas.microsoft.com/office/drawing/2014/main" id="{82853D2B-1BDA-48E6-89A8-6E7E84F9857B}"/>
            </a:ext>
          </a:extLst>
        </xdr:cNvPr>
        <xdr:cNvCxnSpPr/>
      </xdr:nvCxnSpPr>
      <xdr:spPr>
        <a:xfrm>
          <a:off x="4327525" y="148151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2C939BCA-95E6-4A4B-B775-7FA2D28553FB}"/>
            </a:ext>
          </a:extLst>
        </xdr:cNvPr>
        <xdr:cNvSpPr txBox="1"/>
      </xdr:nvSpPr>
      <xdr:spPr>
        <a:xfrm>
          <a:off x="44450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a:extLst>
            <a:ext uri="{FF2B5EF4-FFF2-40B4-BE49-F238E27FC236}">
              <a16:creationId xmlns:a16="http://schemas.microsoft.com/office/drawing/2014/main" id="{A3676C74-3404-4CF4-8331-1910B19360A3}"/>
            </a:ext>
          </a:extLst>
        </xdr:cNvPr>
        <xdr:cNvCxnSpPr/>
      </xdr:nvCxnSpPr>
      <xdr:spPr>
        <a:xfrm>
          <a:off x="4327525" y="134816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47F1B1ED-AE1D-4563-BE2F-A1C7F19038B4}"/>
            </a:ext>
          </a:extLst>
        </xdr:cNvPr>
        <xdr:cNvSpPr txBox="1"/>
      </xdr:nvSpPr>
      <xdr:spPr>
        <a:xfrm>
          <a:off x="44450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C92F1723-C667-4081-A20E-8755ACAE2A8C}"/>
            </a:ext>
          </a:extLst>
        </xdr:cNvPr>
        <xdr:cNvSpPr/>
      </xdr:nvSpPr>
      <xdr:spPr>
        <a:xfrm>
          <a:off x="43561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78" name="フローチャート: 判断 277">
          <a:extLst>
            <a:ext uri="{FF2B5EF4-FFF2-40B4-BE49-F238E27FC236}">
              <a16:creationId xmlns:a16="http://schemas.microsoft.com/office/drawing/2014/main" id="{00E4A4D5-166A-4ABF-A52C-31B54EB08E6A}"/>
            </a:ext>
          </a:extLst>
        </xdr:cNvPr>
        <xdr:cNvSpPr/>
      </xdr:nvSpPr>
      <xdr:spPr>
        <a:xfrm>
          <a:off x="3565525" y="141947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79" name="フローチャート: 判断 278">
          <a:extLst>
            <a:ext uri="{FF2B5EF4-FFF2-40B4-BE49-F238E27FC236}">
              <a16:creationId xmlns:a16="http://schemas.microsoft.com/office/drawing/2014/main" id="{17D4C1C4-BF76-474A-8F7E-F4CD95EF9CF2}"/>
            </a:ext>
          </a:extLst>
        </xdr:cNvPr>
        <xdr:cNvSpPr/>
      </xdr:nvSpPr>
      <xdr:spPr>
        <a:xfrm>
          <a:off x="2714625"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5E9F9E1B-A330-4DA1-91A5-28F7671D61B6}"/>
            </a:ext>
          </a:extLst>
        </xdr:cNvPr>
        <xdr:cNvSpPr/>
      </xdr:nvSpPr>
      <xdr:spPr>
        <a:xfrm>
          <a:off x="187325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1" name="フローチャート: 判断 280">
          <a:extLst>
            <a:ext uri="{FF2B5EF4-FFF2-40B4-BE49-F238E27FC236}">
              <a16:creationId xmlns:a16="http://schemas.microsoft.com/office/drawing/2014/main" id="{B08686C6-E2B0-4510-903F-E24E97985638}"/>
            </a:ext>
          </a:extLst>
        </xdr:cNvPr>
        <xdr:cNvSpPr/>
      </xdr:nvSpPr>
      <xdr:spPr>
        <a:xfrm>
          <a:off x="1031875" y="14084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B6AF74E7-0B04-4805-A008-452A13B0BFF9}"/>
            </a:ext>
          </a:extLst>
        </xdr:cNvPr>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C3A177ED-7CF6-47A5-8563-2A0A0F930311}"/>
            </a:ext>
          </a:extLst>
        </xdr:cNvPr>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682EC8E4-97FD-4B56-9631-98602C7884DC}"/>
            </a:ext>
          </a:extLst>
        </xdr:cNvPr>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8609E87-6201-49AE-B84E-CF8E5178A6A8}"/>
            </a:ext>
          </a:extLst>
        </xdr:cNvPr>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63081D94-6F67-40E2-AB43-6AC7FD55120A}"/>
            </a:ext>
          </a:extLst>
        </xdr:cNvPr>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84455</xdr:rowOff>
    </xdr:from>
    <xdr:to>
      <xdr:col>24</xdr:col>
      <xdr:colOff>114300</xdr:colOff>
      <xdr:row>83</xdr:row>
      <xdr:rowOff>14605</xdr:rowOff>
    </xdr:to>
    <xdr:sp macro="" textlink="">
      <xdr:nvSpPr>
        <xdr:cNvPr id="287" name="楕円 286">
          <a:extLst>
            <a:ext uri="{FF2B5EF4-FFF2-40B4-BE49-F238E27FC236}">
              <a16:creationId xmlns:a16="http://schemas.microsoft.com/office/drawing/2014/main" id="{7C47F9B5-3E1E-4C63-8564-E5583AB103FB}"/>
            </a:ext>
          </a:extLst>
        </xdr:cNvPr>
        <xdr:cNvSpPr/>
      </xdr:nvSpPr>
      <xdr:spPr>
        <a:xfrm>
          <a:off x="43561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107332</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8F3789E4-0B09-4FA2-B676-25436AF88105}"/>
            </a:ext>
          </a:extLst>
        </xdr:cNvPr>
        <xdr:cNvSpPr txBox="1"/>
      </xdr:nvSpPr>
      <xdr:spPr>
        <a:xfrm>
          <a:off x="4445000"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289" name="楕円 288">
          <a:extLst>
            <a:ext uri="{FF2B5EF4-FFF2-40B4-BE49-F238E27FC236}">
              <a16:creationId xmlns:a16="http://schemas.microsoft.com/office/drawing/2014/main" id="{C107D3B7-2965-41EA-8EFF-CDD7CE8853E8}"/>
            </a:ext>
          </a:extLst>
        </xdr:cNvPr>
        <xdr:cNvSpPr/>
      </xdr:nvSpPr>
      <xdr:spPr>
        <a:xfrm>
          <a:off x="3565525" y="141090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82</xdr:row>
      <xdr:rowOff>135255</xdr:rowOff>
    </xdr:to>
    <xdr:cxnSp macro="">
      <xdr:nvCxnSpPr>
        <xdr:cNvPr id="290" name="直線コネクタ 289">
          <a:extLst>
            <a:ext uri="{FF2B5EF4-FFF2-40B4-BE49-F238E27FC236}">
              <a16:creationId xmlns:a16="http://schemas.microsoft.com/office/drawing/2014/main" id="{13F94598-992A-4AB0-8B36-6F2401DD4AF4}"/>
            </a:ext>
          </a:extLst>
        </xdr:cNvPr>
        <xdr:cNvCxnSpPr/>
      </xdr:nvCxnSpPr>
      <xdr:spPr>
        <a:xfrm>
          <a:off x="3616325" y="14159864"/>
          <a:ext cx="7905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291" name="楕円 290">
          <a:extLst>
            <a:ext uri="{FF2B5EF4-FFF2-40B4-BE49-F238E27FC236}">
              <a16:creationId xmlns:a16="http://schemas.microsoft.com/office/drawing/2014/main" id="{42B99DC1-89CC-4572-A1A6-A13C88F29E89}"/>
            </a:ext>
          </a:extLst>
        </xdr:cNvPr>
        <xdr:cNvSpPr/>
      </xdr:nvSpPr>
      <xdr:spPr>
        <a:xfrm>
          <a:off x="2714625"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82</xdr:row>
      <xdr:rowOff>100964</xdr:rowOff>
    </xdr:to>
    <xdr:cxnSp macro="">
      <xdr:nvCxnSpPr>
        <xdr:cNvPr id="292" name="直線コネクタ 291">
          <a:extLst>
            <a:ext uri="{FF2B5EF4-FFF2-40B4-BE49-F238E27FC236}">
              <a16:creationId xmlns:a16="http://schemas.microsoft.com/office/drawing/2014/main" id="{30E408D1-0975-42E7-A37B-7ABB192181E9}"/>
            </a:ext>
          </a:extLst>
        </xdr:cNvPr>
        <xdr:cNvCxnSpPr/>
      </xdr:nvCxnSpPr>
      <xdr:spPr>
        <a:xfrm>
          <a:off x="2765425" y="14121764"/>
          <a:ext cx="850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636</xdr:rowOff>
    </xdr:from>
    <xdr:to>
      <xdr:col>10</xdr:col>
      <xdr:colOff>165100</xdr:colOff>
      <xdr:row>82</xdr:row>
      <xdr:rowOff>102236</xdr:rowOff>
    </xdr:to>
    <xdr:sp macro="" textlink="">
      <xdr:nvSpPr>
        <xdr:cNvPr id="293" name="楕円 292">
          <a:extLst>
            <a:ext uri="{FF2B5EF4-FFF2-40B4-BE49-F238E27FC236}">
              <a16:creationId xmlns:a16="http://schemas.microsoft.com/office/drawing/2014/main" id="{CA8FD33A-1F44-4B6C-AA32-D9B6A793D66E}"/>
            </a:ext>
          </a:extLst>
        </xdr:cNvPr>
        <xdr:cNvSpPr/>
      </xdr:nvSpPr>
      <xdr:spPr>
        <a:xfrm>
          <a:off x="187325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51436</xdr:rowOff>
    </xdr:from>
    <xdr:to>
      <xdr:col>15</xdr:col>
      <xdr:colOff>50800</xdr:colOff>
      <xdr:row>82</xdr:row>
      <xdr:rowOff>62864</xdr:rowOff>
    </xdr:to>
    <xdr:cxnSp macro="">
      <xdr:nvCxnSpPr>
        <xdr:cNvPr id="294" name="直線コネクタ 293">
          <a:extLst>
            <a:ext uri="{FF2B5EF4-FFF2-40B4-BE49-F238E27FC236}">
              <a16:creationId xmlns:a16="http://schemas.microsoft.com/office/drawing/2014/main" id="{C40EDDF6-233F-4017-89A1-1342E399ECC3}"/>
            </a:ext>
          </a:extLst>
        </xdr:cNvPr>
        <xdr:cNvCxnSpPr/>
      </xdr:nvCxnSpPr>
      <xdr:spPr>
        <a:xfrm>
          <a:off x="1924050" y="14110336"/>
          <a:ext cx="841375"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295" name="n_1aveValue【公営住宅】&#10;有形固定資産減価償却率">
          <a:extLst>
            <a:ext uri="{FF2B5EF4-FFF2-40B4-BE49-F238E27FC236}">
              <a16:creationId xmlns:a16="http://schemas.microsoft.com/office/drawing/2014/main" id="{4EF2D85E-F60A-49C7-97F9-78675CE127EA}"/>
            </a:ext>
          </a:extLst>
        </xdr:cNvPr>
        <xdr:cNvSpPr txBox="1"/>
      </xdr:nvSpPr>
      <xdr:spPr>
        <a:xfrm>
          <a:off x="341059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96" name="n_2aveValue【公営住宅】&#10;有形固定資産減価償却率">
          <a:extLst>
            <a:ext uri="{FF2B5EF4-FFF2-40B4-BE49-F238E27FC236}">
              <a16:creationId xmlns:a16="http://schemas.microsoft.com/office/drawing/2014/main" id="{2DFBFD4F-255E-48B0-B524-4971A4C04E23}"/>
            </a:ext>
          </a:extLst>
        </xdr:cNvPr>
        <xdr:cNvSpPr txBox="1"/>
      </xdr:nvSpPr>
      <xdr:spPr>
        <a:xfrm>
          <a:off x="257239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a:extLst>
            <a:ext uri="{FF2B5EF4-FFF2-40B4-BE49-F238E27FC236}">
              <a16:creationId xmlns:a16="http://schemas.microsoft.com/office/drawing/2014/main" id="{AAAE5225-F421-43DF-B6CE-DE758AF65663}"/>
            </a:ext>
          </a:extLst>
        </xdr:cNvPr>
        <xdr:cNvSpPr txBox="1"/>
      </xdr:nvSpPr>
      <xdr:spPr>
        <a:xfrm>
          <a:off x="1731019"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98" name="n_4aveValue【公営住宅】&#10;有形固定資産減価償却率">
          <a:extLst>
            <a:ext uri="{FF2B5EF4-FFF2-40B4-BE49-F238E27FC236}">
              <a16:creationId xmlns:a16="http://schemas.microsoft.com/office/drawing/2014/main" id="{3527C2C7-C51F-47C0-BD20-E5527722B332}"/>
            </a:ext>
          </a:extLst>
        </xdr:cNvPr>
        <xdr:cNvSpPr txBox="1"/>
      </xdr:nvSpPr>
      <xdr:spPr>
        <a:xfrm>
          <a:off x="8896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168291</xdr:rowOff>
    </xdr:from>
    <xdr:ext cx="405111" cy="259045"/>
    <xdr:sp macro="" textlink="">
      <xdr:nvSpPr>
        <xdr:cNvPr id="299" name="n_1mainValue【公営住宅】&#10;有形固定資産減価償却率">
          <a:extLst>
            <a:ext uri="{FF2B5EF4-FFF2-40B4-BE49-F238E27FC236}">
              <a16:creationId xmlns:a16="http://schemas.microsoft.com/office/drawing/2014/main" id="{795C198A-346F-4CC2-B657-742987C3B652}"/>
            </a:ext>
          </a:extLst>
        </xdr:cNvPr>
        <xdr:cNvSpPr txBox="1"/>
      </xdr:nvSpPr>
      <xdr:spPr>
        <a:xfrm>
          <a:off x="341059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130191</xdr:rowOff>
    </xdr:from>
    <xdr:ext cx="405111" cy="259045"/>
    <xdr:sp macro="" textlink="">
      <xdr:nvSpPr>
        <xdr:cNvPr id="300" name="n_2mainValue【公営住宅】&#10;有形固定資産減価償却率">
          <a:extLst>
            <a:ext uri="{FF2B5EF4-FFF2-40B4-BE49-F238E27FC236}">
              <a16:creationId xmlns:a16="http://schemas.microsoft.com/office/drawing/2014/main" id="{F8E4E946-5B6C-4B86-A034-5351C7259731}"/>
            </a:ext>
          </a:extLst>
        </xdr:cNvPr>
        <xdr:cNvSpPr txBox="1"/>
      </xdr:nvSpPr>
      <xdr:spPr>
        <a:xfrm>
          <a:off x="257239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118763</xdr:rowOff>
    </xdr:from>
    <xdr:ext cx="405111" cy="259045"/>
    <xdr:sp macro="" textlink="">
      <xdr:nvSpPr>
        <xdr:cNvPr id="301" name="n_3mainValue【公営住宅】&#10;有形固定資産減価償却率">
          <a:extLst>
            <a:ext uri="{FF2B5EF4-FFF2-40B4-BE49-F238E27FC236}">
              <a16:creationId xmlns:a16="http://schemas.microsoft.com/office/drawing/2014/main" id="{EB5B6737-BBEF-4006-B434-A13B0AC82871}"/>
            </a:ext>
          </a:extLst>
        </xdr:cNvPr>
        <xdr:cNvSpPr txBox="1"/>
      </xdr:nvSpPr>
      <xdr:spPr>
        <a:xfrm>
          <a:off x="1731019"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8A2AB0FE-9B4B-44EF-895B-B6C07F1B8BD5}"/>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F587823A-71CB-468B-9439-D509CA1111DA}"/>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966F3A25-FE5E-4864-8587-DDEB4C97E955}"/>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E924C81-6762-4FA7-A684-7DCC812BA098}"/>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6A144ABA-7835-4DD6-82DC-26E917C76AB3}"/>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F4D3FD0E-CC90-46F1-8C13-E1CBDC3E60FC}"/>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29340AFC-D126-4BCF-974C-92878639D258}"/>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F7FFA738-7A6D-4F51-BA9A-2F2E27534A70}"/>
            </a:ext>
          </a:extLst>
        </xdr:cNvPr>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6789CD4C-1709-4380-84A0-E6EBFD467291}"/>
            </a:ext>
          </a:extLst>
        </xdr:cNvPr>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911C37C0-E5C6-43FB-8D62-C604C4E9628C}"/>
            </a:ext>
          </a:extLst>
        </xdr:cNvPr>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a:extLst>
            <a:ext uri="{FF2B5EF4-FFF2-40B4-BE49-F238E27FC236}">
              <a16:creationId xmlns:a16="http://schemas.microsoft.com/office/drawing/2014/main" id="{28D0BAF0-02F5-4E00-B207-1821F38209A9}"/>
            </a:ext>
          </a:extLst>
        </xdr:cNvPr>
        <xdr:cNvCxnSpPr/>
      </xdr:nvCxnSpPr>
      <xdr:spPr>
        <a:xfrm>
          <a:off x="6280150" y="14668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a:extLst>
            <a:ext uri="{FF2B5EF4-FFF2-40B4-BE49-F238E27FC236}">
              <a16:creationId xmlns:a16="http://schemas.microsoft.com/office/drawing/2014/main" id="{7D7F2D5A-5677-42AA-A0CE-8B4911E87F65}"/>
            </a:ext>
          </a:extLst>
        </xdr:cNvPr>
        <xdr:cNvSpPr txBox="1"/>
      </xdr:nvSpPr>
      <xdr:spPr>
        <a:xfrm>
          <a:off x="58320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a:extLst>
            <a:ext uri="{FF2B5EF4-FFF2-40B4-BE49-F238E27FC236}">
              <a16:creationId xmlns:a16="http://schemas.microsoft.com/office/drawing/2014/main" id="{32157EB0-3B90-49DD-A8DA-AE5691A1DA3F}"/>
            </a:ext>
          </a:extLst>
        </xdr:cNvPr>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a:extLst>
            <a:ext uri="{FF2B5EF4-FFF2-40B4-BE49-F238E27FC236}">
              <a16:creationId xmlns:a16="http://schemas.microsoft.com/office/drawing/2014/main" id="{933CEBBA-6124-40D9-81E2-37ECEAF73F9A}"/>
            </a:ext>
          </a:extLst>
        </xdr:cNvPr>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6" name="直線コネクタ 315">
          <a:extLst>
            <a:ext uri="{FF2B5EF4-FFF2-40B4-BE49-F238E27FC236}">
              <a16:creationId xmlns:a16="http://schemas.microsoft.com/office/drawing/2014/main" id="{1A205170-3D22-4A9E-805C-C64580C68114}"/>
            </a:ext>
          </a:extLst>
        </xdr:cNvPr>
        <xdr:cNvCxnSpPr/>
      </xdr:nvCxnSpPr>
      <xdr:spPr>
        <a:xfrm>
          <a:off x="6280150" y="13525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7" name="テキスト ボックス 316">
          <a:extLst>
            <a:ext uri="{FF2B5EF4-FFF2-40B4-BE49-F238E27FC236}">
              <a16:creationId xmlns:a16="http://schemas.microsoft.com/office/drawing/2014/main" id="{3C105846-E6FC-4925-B06F-60CDC0C2A7A2}"/>
            </a:ext>
          </a:extLst>
        </xdr:cNvPr>
        <xdr:cNvSpPr txBox="1"/>
      </xdr:nvSpPr>
      <xdr:spPr>
        <a:xfrm>
          <a:off x="58320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B67DA7E4-48AF-4ECA-A6E4-DC8F1A34A94A}"/>
            </a:ext>
          </a:extLst>
        </xdr:cNvPr>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7234B924-B9D0-42CE-A229-9387A14D9AB6}"/>
            </a:ext>
          </a:extLst>
        </xdr:cNvPr>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4C52171F-A0BA-432B-9907-4968B86B6188}"/>
            </a:ext>
          </a:extLst>
        </xdr:cNvPr>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21" name="直線コネクタ 320">
          <a:extLst>
            <a:ext uri="{FF2B5EF4-FFF2-40B4-BE49-F238E27FC236}">
              <a16:creationId xmlns:a16="http://schemas.microsoft.com/office/drawing/2014/main" id="{0A00255D-9112-4BD5-854C-8FD1AFB7BC5C}"/>
            </a:ext>
          </a:extLst>
        </xdr:cNvPr>
        <xdr:cNvCxnSpPr/>
      </xdr:nvCxnSpPr>
      <xdr:spPr>
        <a:xfrm flipV="1">
          <a:off x="9952990"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22" name="【公営住宅】&#10;一人当たり面積最小値テキスト">
          <a:extLst>
            <a:ext uri="{FF2B5EF4-FFF2-40B4-BE49-F238E27FC236}">
              <a16:creationId xmlns:a16="http://schemas.microsoft.com/office/drawing/2014/main" id="{3B99C75E-162D-4D89-A72B-CDC6B8C638D8}"/>
            </a:ext>
          </a:extLst>
        </xdr:cNvPr>
        <xdr:cNvSpPr txBox="1"/>
      </xdr:nvSpPr>
      <xdr:spPr>
        <a:xfrm>
          <a:off x="9991725"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23" name="直線コネクタ 322">
          <a:extLst>
            <a:ext uri="{FF2B5EF4-FFF2-40B4-BE49-F238E27FC236}">
              <a16:creationId xmlns:a16="http://schemas.microsoft.com/office/drawing/2014/main" id="{D3A36971-59A8-4BF2-AF3E-B286F7C984A3}"/>
            </a:ext>
          </a:extLst>
        </xdr:cNvPr>
        <xdr:cNvCxnSpPr/>
      </xdr:nvCxnSpPr>
      <xdr:spPr>
        <a:xfrm>
          <a:off x="9874250" y="146582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24" name="【公営住宅】&#10;一人当たり面積最大値テキスト">
          <a:extLst>
            <a:ext uri="{FF2B5EF4-FFF2-40B4-BE49-F238E27FC236}">
              <a16:creationId xmlns:a16="http://schemas.microsoft.com/office/drawing/2014/main" id="{BFBBD7FC-5842-4E96-8495-803CE165E61F}"/>
            </a:ext>
          </a:extLst>
        </xdr:cNvPr>
        <xdr:cNvSpPr txBox="1"/>
      </xdr:nvSpPr>
      <xdr:spPr>
        <a:xfrm>
          <a:off x="9991725"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25" name="直線コネクタ 324">
          <a:extLst>
            <a:ext uri="{FF2B5EF4-FFF2-40B4-BE49-F238E27FC236}">
              <a16:creationId xmlns:a16="http://schemas.microsoft.com/office/drawing/2014/main" id="{6D9D75C8-18F3-46DB-BB0E-30836E01C10F}"/>
            </a:ext>
          </a:extLst>
        </xdr:cNvPr>
        <xdr:cNvCxnSpPr/>
      </xdr:nvCxnSpPr>
      <xdr:spPr>
        <a:xfrm>
          <a:off x="9874250" y="133843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326" name="【公営住宅】&#10;一人当たり面積平均値テキスト">
          <a:extLst>
            <a:ext uri="{FF2B5EF4-FFF2-40B4-BE49-F238E27FC236}">
              <a16:creationId xmlns:a16="http://schemas.microsoft.com/office/drawing/2014/main" id="{234C91A8-AADE-408B-A8BB-1DE22A99ECD5}"/>
            </a:ext>
          </a:extLst>
        </xdr:cNvPr>
        <xdr:cNvSpPr txBox="1"/>
      </xdr:nvSpPr>
      <xdr:spPr>
        <a:xfrm>
          <a:off x="9991725"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27" name="フローチャート: 判断 326">
          <a:extLst>
            <a:ext uri="{FF2B5EF4-FFF2-40B4-BE49-F238E27FC236}">
              <a16:creationId xmlns:a16="http://schemas.microsoft.com/office/drawing/2014/main" id="{1098D722-B530-432E-BD62-F3BDF20D0F7F}"/>
            </a:ext>
          </a:extLst>
        </xdr:cNvPr>
        <xdr:cNvSpPr/>
      </xdr:nvSpPr>
      <xdr:spPr>
        <a:xfrm>
          <a:off x="9912350" y="143868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28" name="フローチャート: 判断 327">
          <a:extLst>
            <a:ext uri="{FF2B5EF4-FFF2-40B4-BE49-F238E27FC236}">
              <a16:creationId xmlns:a16="http://schemas.microsoft.com/office/drawing/2014/main" id="{62D07BC1-314F-43B3-803D-583B721D3F24}"/>
            </a:ext>
          </a:extLst>
        </xdr:cNvPr>
        <xdr:cNvSpPr/>
      </xdr:nvSpPr>
      <xdr:spPr>
        <a:xfrm>
          <a:off x="911225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29" name="フローチャート: 判断 328">
          <a:extLst>
            <a:ext uri="{FF2B5EF4-FFF2-40B4-BE49-F238E27FC236}">
              <a16:creationId xmlns:a16="http://schemas.microsoft.com/office/drawing/2014/main" id="{CC48817B-D7BF-4EB0-8FF8-ABAA3C9A3A09}"/>
            </a:ext>
          </a:extLst>
        </xdr:cNvPr>
        <xdr:cNvSpPr/>
      </xdr:nvSpPr>
      <xdr:spPr>
        <a:xfrm>
          <a:off x="8270875" y="143833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30" name="フローチャート: 判断 329">
          <a:extLst>
            <a:ext uri="{FF2B5EF4-FFF2-40B4-BE49-F238E27FC236}">
              <a16:creationId xmlns:a16="http://schemas.microsoft.com/office/drawing/2014/main" id="{93169B8F-2038-4859-8836-00D245ACF4C9}"/>
            </a:ext>
          </a:extLst>
        </xdr:cNvPr>
        <xdr:cNvSpPr/>
      </xdr:nvSpPr>
      <xdr:spPr>
        <a:xfrm>
          <a:off x="7419975"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331" name="フローチャート: 判断 330">
          <a:extLst>
            <a:ext uri="{FF2B5EF4-FFF2-40B4-BE49-F238E27FC236}">
              <a16:creationId xmlns:a16="http://schemas.microsoft.com/office/drawing/2014/main" id="{EB5C05E2-A3DD-404C-8846-79DBCDFF72FD}"/>
            </a:ext>
          </a:extLst>
        </xdr:cNvPr>
        <xdr:cNvSpPr/>
      </xdr:nvSpPr>
      <xdr:spPr>
        <a:xfrm>
          <a:off x="65786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51B990A1-CB98-4B2B-90B8-CDE64774C3C3}"/>
            </a:ext>
          </a:extLst>
        </xdr:cNvPr>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CDA8FBD-E288-4FB1-B558-077F0D5E4B92}"/>
            </a:ext>
          </a:extLst>
        </xdr:cNvPr>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D9AD286-64B1-4C7A-8C0C-CD7E826AB24E}"/>
            </a:ext>
          </a:extLst>
        </xdr:cNvPr>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EB45E72-FE40-4FE0-AC22-9DCB5867BC73}"/>
            </a:ext>
          </a:extLst>
        </xdr:cNvPr>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84437EF6-DE57-4EE1-A188-C42A58098D54}"/>
            </a:ext>
          </a:extLst>
        </xdr:cNvPr>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5017</xdr:rowOff>
    </xdr:from>
    <xdr:to>
      <xdr:col>55</xdr:col>
      <xdr:colOff>50800</xdr:colOff>
      <xdr:row>83</xdr:row>
      <xdr:rowOff>106617</xdr:rowOff>
    </xdr:to>
    <xdr:sp macro="" textlink="">
      <xdr:nvSpPr>
        <xdr:cNvPr id="337" name="楕円 336">
          <a:extLst>
            <a:ext uri="{FF2B5EF4-FFF2-40B4-BE49-F238E27FC236}">
              <a16:creationId xmlns:a16="http://schemas.microsoft.com/office/drawing/2014/main" id="{BDD91B95-84CD-48D5-92E4-1DEB332A8C3C}"/>
            </a:ext>
          </a:extLst>
        </xdr:cNvPr>
        <xdr:cNvSpPr/>
      </xdr:nvSpPr>
      <xdr:spPr>
        <a:xfrm>
          <a:off x="9912350" y="1423536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27894</xdr:rowOff>
    </xdr:from>
    <xdr:ext cx="469744" cy="259045"/>
    <xdr:sp macro="" textlink="">
      <xdr:nvSpPr>
        <xdr:cNvPr id="338" name="【公営住宅】&#10;一人当たり面積該当値テキスト">
          <a:extLst>
            <a:ext uri="{FF2B5EF4-FFF2-40B4-BE49-F238E27FC236}">
              <a16:creationId xmlns:a16="http://schemas.microsoft.com/office/drawing/2014/main" id="{893DBDE8-CC14-4365-A762-06C48D8948A2}"/>
            </a:ext>
          </a:extLst>
        </xdr:cNvPr>
        <xdr:cNvSpPr txBox="1"/>
      </xdr:nvSpPr>
      <xdr:spPr>
        <a:xfrm>
          <a:off x="9991725"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xdr:rowOff>
    </xdr:from>
    <xdr:to>
      <xdr:col>50</xdr:col>
      <xdr:colOff>165100</xdr:colOff>
      <xdr:row>83</xdr:row>
      <xdr:rowOff>106045</xdr:rowOff>
    </xdr:to>
    <xdr:sp macro="" textlink="">
      <xdr:nvSpPr>
        <xdr:cNvPr id="339" name="楕円 338">
          <a:extLst>
            <a:ext uri="{FF2B5EF4-FFF2-40B4-BE49-F238E27FC236}">
              <a16:creationId xmlns:a16="http://schemas.microsoft.com/office/drawing/2014/main" id="{92B470FD-9958-49E2-A7D0-43F9B04B0C5E}"/>
            </a:ext>
          </a:extLst>
        </xdr:cNvPr>
        <xdr:cNvSpPr/>
      </xdr:nvSpPr>
      <xdr:spPr>
        <a:xfrm>
          <a:off x="911225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55245</xdr:rowOff>
    </xdr:from>
    <xdr:to>
      <xdr:col>55</xdr:col>
      <xdr:colOff>0</xdr:colOff>
      <xdr:row>83</xdr:row>
      <xdr:rowOff>55817</xdr:rowOff>
    </xdr:to>
    <xdr:cxnSp macro="">
      <xdr:nvCxnSpPr>
        <xdr:cNvPr id="340" name="直線コネクタ 339">
          <a:extLst>
            <a:ext uri="{FF2B5EF4-FFF2-40B4-BE49-F238E27FC236}">
              <a16:creationId xmlns:a16="http://schemas.microsoft.com/office/drawing/2014/main" id="{4F84AFE6-55B8-4FCD-81B2-AB5654F8D3A1}"/>
            </a:ext>
          </a:extLst>
        </xdr:cNvPr>
        <xdr:cNvCxnSpPr/>
      </xdr:nvCxnSpPr>
      <xdr:spPr>
        <a:xfrm>
          <a:off x="9163050" y="14285595"/>
          <a:ext cx="79057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7874</xdr:rowOff>
    </xdr:from>
    <xdr:to>
      <xdr:col>46</xdr:col>
      <xdr:colOff>38100</xdr:colOff>
      <xdr:row>83</xdr:row>
      <xdr:rowOff>109474</xdr:rowOff>
    </xdr:to>
    <xdr:sp macro="" textlink="">
      <xdr:nvSpPr>
        <xdr:cNvPr id="341" name="楕円 340">
          <a:extLst>
            <a:ext uri="{FF2B5EF4-FFF2-40B4-BE49-F238E27FC236}">
              <a16:creationId xmlns:a16="http://schemas.microsoft.com/office/drawing/2014/main" id="{97BCDF1F-699F-4B26-A0BD-8245B021AEF5}"/>
            </a:ext>
          </a:extLst>
        </xdr:cNvPr>
        <xdr:cNvSpPr/>
      </xdr:nvSpPr>
      <xdr:spPr>
        <a:xfrm>
          <a:off x="8270875" y="142382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55245</xdr:rowOff>
    </xdr:from>
    <xdr:to>
      <xdr:col>50</xdr:col>
      <xdr:colOff>114300</xdr:colOff>
      <xdr:row>83</xdr:row>
      <xdr:rowOff>58674</xdr:rowOff>
    </xdr:to>
    <xdr:cxnSp macro="">
      <xdr:nvCxnSpPr>
        <xdr:cNvPr id="342" name="直線コネクタ 341">
          <a:extLst>
            <a:ext uri="{FF2B5EF4-FFF2-40B4-BE49-F238E27FC236}">
              <a16:creationId xmlns:a16="http://schemas.microsoft.com/office/drawing/2014/main" id="{8D2E6758-B876-40B4-8C4B-504B4689D585}"/>
            </a:ext>
          </a:extLst>
        </xdr:cNvPr>
        <xdr:cNvCxnSpPr/>
      </xdr:nvCxnSpPr>
      <xdr:spPr>
        <a:xfrm flipV="1">
          <a:off x="8321675" y="14285595"/>
          <a:ext cx="841375"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xdr:rowOff>
    </xdr:from>
    <xdr:to>
      <xdr:col>41</xdr:col>
      <xdr:colOff>101600</xdr:colOff>
      <xdr:row>83</xdr:row>
      <xdr:rowOff>117475</xdr:rowOff>
    </xdr:to>
    <xdr:sp macro="" textlink="">
      <xdr:nvSpPr>
        <xdr:cNvPr id="343" name="楕円 342">
          <a:extLst>
            <a:ext uri="{FF2B5EF4-FFF2-40B4-BE49-F238E27FC236}">
              <a16:creationId xmlns:a16="http://schemas.microsoft.com/office/drawing/2014/main" id="{B4658412-81B8-4612-A868-DF48E9BEDCAD}"/>
            </a:ext>
          </a:extLst>
        </xdr:cNvPr>
        <xdr:cNvSpPr/>
      </xdr:nvSpPr>
      <xdr:spPr>
        <a:xfrm>
          <a:off x="7419975"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58674</xdr:rowOff>
    </xdr:from>
    <xdr:to>
      <xdr:col>45</xdr:col>
      <xdr:colOff>177800</xdr:colOff>
      <xdr:row>83</xdr:row>
      <xdr:rowOff>66675</xdr:rowOff>
    </xdr:to>
    <xdr:cxnSp macro="">
      <xdr:nvCxnSpPr>
        <xdr:cNvPr id="344" name="直線コネクタ 343">
          <a:extLst>
            <a:ext uri="{FF2B5EF4-FFF2-40B4-BE49-F238E27FC236}">
              <a16:creationId xmlns:a16="http://schemas.microsoft.com/office/drawing/2014/main" id="{7FFE1C83-A34D-4EF7-9911-172AA46D79E8}"/>
            </a:ext>
          </a:extLst>
        </xdr:cNvPr>
        <xdr:cNvCxnSpPr/>
      </xdr:nvCxnSpPr>
      <xdr:spPr>
        <a:xfrm flipV="1">
          <a:off x="7470775" y="14289024"/>
          <a:ext cx="8509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84027</xdr:rowOff>
    </xdr:from>
    <xdr:ext cx="469744" cy="259045"/>
    <xdr:sp macro="" textlink="">
      <xdr:nvSpPr>
        <xdr:cNvPr id="345" name="n_1aveValue【公営住宅】&#10;一人当たり面積">
          <a:extLst>
            <a:ext uri="{FF2B5EF4-FFF2-40B4-BE49-F238E27FC236}">
              <a16:creationId xmlns:a16="http://schemas.microsoft.com/office/drawing/2014/main" id="{1576431B-E0D7-4138-842E-120AD89309B7}"/>
            </a:ext>
          </a:extLst>
        </xdr:cNvPr>
        <xdr:cNvSpPr txBox="1"/>
      </xdr:nvSpPr>
      <xdr:spPr>
        <a:xfrm>
          <a:off x="8925002"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46" name="n_2aveValue【公営住宅】&#10;一人当たり面積">
          <a:extLst>
            <a:ext uri="{FF2B5EF4-FFF2-40B4-BE49-F238E27FC236}">
              <a16:creationId xmlns:a16="http://schemas.microsoft.com/office/drawing/2014/main" id="{FEB83518-32EC-44C9-9C2A-1353B447B17C}"/>
            </a:ext>
          </a:extLst>
        </xdr:cNvPr>
        <xdr:cNvSpPr txBox="1"/>
      </xdr:nvSpPr>
      <xdr:spPr>
        <a:xfrm>
          <a:off x="80963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65167</xdr:rowOff>
    </xdr:from>
    <xdr:ext cx="469744" cy="259045"/>
    <xdr:sp macro="" textlink="">
      <xdr:nvSpPr>
        <xdr:cNvPr id="347" name="n_3aveValue【公営住宅】&#10;一人当たり面積">
          <a:extLst>
            <a:ext uri="{FF2B5EF4-FFF2-40B4-BE49-F238E27FC236}">
              <a16:creationId xmlns:a16="http://schemas.microsoft.com/office/drawing/2014/main" id="{4F3E2C1C-4761-4A7B-AAF0-2EB866EF05DE}"/>
            </a:ext>
          </a:extLst>
        </xdr:cNvPr>
        <xdr:cNvSpPr txBox="1"/>
      </xdr:nvSpPr>
      <xdr:spPr>
        <a:xfrm>
          <a:off x="724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161434</xdr:rowOff>
    </xdr:from>
    <xdr:ext cx="469744" cy="259045"/>
    <xdr:sp macro="" textlink="">
      <xdr:nvSpPr>
        <xdr:cNvPr id="348" name="n_4aveValue【公営住宅】&#10;一人当たり面積">
          <a:extLst>
            <a:ext uri="{FF2B5EF4-FFF2-40B4-BE49-F238E27FC236}">
              <a16:creationId xmlns:a16="http://schemas.microsoft.com/office/drawing/2014/main" id="{8BE4D1DB-54F2-48FF-91F6-0CEAEC1087D8}"/>
            </a:ext>
          </a:extLst>
        </xdr:cNvPr>
        <xdr:cNvSpPr txBox="1"/>
      </xdr:nvSpPr>
      <xdr:spPr>
        <a:xfrm>
          <a:off x="6404052"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122572</xdr:rowOff>
    </xdr:from>
    <xdr:ext cx="469744" cy="259045"/>
    <xdr:sp macro="" textlink="">
      <xdr:nvSpPr>
        <xdr:cNvPr id="349" name="n_1mainValue【公営住宅】&#10;一人当たり面積">
          <a:extLst>
            <a:ext uri="{FF2B5EF4-FFF2-40B4-BE49-F238E27FC236}">
              <a16:creationId xmlns:a16="http://schemas.microsoft.com/office/drawing/2014/main" id="{F14602B4-3DFA-4A94-AF37-21F9CF4EB4FD}"/>
            </a:ext>
          </a:extLst>
        </xdr:cNvPr>
        <xdr:cNvSpPr txBox="1"/>
      </xdr:nvSpPr>
      <xdr:spPr>
        <a:xfrm>
          <a:off x="8925002"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126001</xdr:rowOff>
    </xdr:from>
    <xdr:ext cx="469744" cy="259045"/>
    <xdr:sp macro="" textlink="">
      <xdr:nvSpPr>
        <xdr:cNvPr id="350" name="n_2mainValue【公営住宅】&#10;一人当たり面積">
          <a:extLst>
            <a:ext uri="{FF2B5EF4-FFF2-40B4-BE49-F238E27FC236}">
              <a16:creationId xmlns:a16="http://schemas.microsoft.com/office/drawing/2014/main" id="{A67A675F-591D-4588-8EE0-D99DACC0EC46}"/>
            </a:ext>
          </a:extLst>
        </xdr:cNvPr>
        <xdr:cNvSpPr txBox="1"/>
      </xdr:nvSpPr>
      <xdr:spPr>
        <a:xfrm>
          <a:off x="80963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134002</xdr:rowOff>
    </xdr:from>
    <xdr:ext cx="469744" cy="259045"/>
    <xdr:sp macro="" textlink="">
      <xdr:nvSpPr>
        <xdr:cNvPr id="351" name="n_3mainValue【公営住宅】&#10;一人当たり面積">
          <a:extLst>
            <a:ext uri="{FF2B5EF4-FFF2-40B4-BE49-F238E27FC236}">
              <a16:creationId xmlns:a16="http://schemas.microsoft.com/office/drawing/2014/main" id="{3483E5D9-4DE8-4D37-978F-4AF30B21AD5C}"/>
            </a:ext>
          </a:extLst>
        </xdr:cNvPr>
        <xdr:cNvSpPr txBox="1"/>
      </xdr:nvSpPr>
      <xdr:spPr>
        <a:xfrm>
          <a:off x="72454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a:extLst>
            <a:ext uri="{FF2B5EF4-FFF2-40B4-BE49-F238E27FC236}">
              <a16:creationId xmlns:a16="http://schemas.microsoft.com/office/drawing/2014/main" id="{1911481C-0241-4AAB-8DE4-8181EC7CC063}"/>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a:extLst>
            <a:ext uri="{FF2B5EF4-FFF2-40B4-BE49-F238E27FC236}">
              <a16:creationId xmlns:a16="http://schemas.microsoft.com/office/drawing/2014/main" id="{46B9C833-AA77-48A9-8889-2F240B4EC5E8}"/>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a:extLst>
            <a:ext uri="{FF2B5EF4-FFF2-40B4-BE49-F238E27FC236}">
              <a16:creationId xmlns:a16="http://schemas.microsoft.com/office/drawing/2014/main" id="{F99A0FA3-42EE-48A4-B824-E1ECC17EE710}"/>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a:extLst>
            <a:ext uri="{FF2B5EF4-FFF2-40B4-BE49-F238E27FC236}">
              <a16:creationId xmlns:a16="http://schemas.microsoft.com/office/drawing/2014/main" id="{A3E144DE-7B96-4989-A43B-7F13F2168CE6}"/>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a:extLst>
            <a:ext uri="{FF2B5EF4-FFF2-40B4-BE49-F238E27FC236}">
              <a16:creationId xmlns:a16="http://schemas.microsoft.com/office/drawing/2014/main" id="{590C6BAA-9531-4168-9C6E-EAC0B4A008CF}"/>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a:extLst>
            <a:ext uri="{FF2B5EF4-FFF2-40B4-BE49-F238E27FC236}">
              <a16:creationId xmlns:a16="http://schemas.microsoft.com/office/drawing/2014/main" id="{96089843-4F08-41EA-9EE3-8BCE663EA87D}"/>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a:extLst>
            <a:ext uri="{FF2B5EF4-FFF2-40B4-BE49-F238E27FC236}">
              <a16:creationId xmlns:a16="http://schemas.microsoft.com/office/drawing/2014/main" id="{3DE17C8F-4FD2-4E6C-A57A-26ABFD6368C7}"/>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a:extLst>
            <a:ext uri="{FF2B5EF4-FFF2-40B4-BE49-F238E27FC236}">
              <a16:creationId xmlns:a16="http://schemas.microsoft.com/office/drawing/2014/main" id="{D6BBDBE0-F1AC-4F9E-8C37-FEB15158CF9E}"/>
            </a:ext>
          </a:extLst>
        </xdr:cNvPr>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0" name="テキスト ボックス 359">
          <a:extLst>
            <a:ext uri="{FF2B5EF4-FFF2-40B4-BE49-F238E27FC236}">
              <a16:creationId xmlns:a16="http://schemas.microsoft.com/office/drawing/2014/main" id="{7E846EA4-5235-4D5B-AE2C-55B31152CF91}"/>
            </a:ext>
          </a:extLst>
        </xdr:cNvPr>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1" name="直線コネクタ 360">
          <a:extLst>
            <a:ext uri="{FF2B5EF4-FFF2-40B4-BE49-F238E27FC236}">
              <a16:creationId xmlns:a16="http://schemas.microsoft.com/office/drawing/2014/main" id="{7AA04958-C334-4346-8BCE-7FFFC9F9FAE9}"/>
            </a:ext>
          </a:extLst>
        </xdr:cNvPr>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2" name="テキスト ボックス 361">
          <a:extLst>
            <a:ext uri="{FF2B5EF4-FFF2-40B4-BE49-F238E27FC236}">
              <a16:creationId xmlns:a16="http://schemas.microsoft.com/office/drawing/2014/main" id="{37B30E7D-82D8-4CF3-B123-43A93EE4A2B5}"/>
            </a:ext>
          </a:extLst>
        </xdr:cNvPr>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3" name="直線コネクタ 362">
          <a:extLst>
            <a:ext uri="{FF2B5EF4-FFF2-40B4-BE49-F238E27FC236}">
              <a16:creationId xmlns:a16="http://schemas.microsoft.com/office/drawing/2014/main" id="{2C86D771-577F-4848-BC4C-7BCDEDB0FB31}"/>
            </a:ext>
          </a:extLst>
        </xdr:cNvPr>
        <xdr:cNvCxnSpPr/>
      </xdr:nvCxnSpPr>
      <xdr:spPr>
        <a:xfrm>
          <a:off x="7239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4" name="テキスト ボックス 363">
          <a:extLst>
            <a:ext uri="{FF2B5EF4-FFF2-40B4-BE49-F238E27FC236}">
              <a16:creationId xmlns:a16="http://schemas.microsoft.com/office/drawing/2014/main" id="{49CB7C20-68BB-4E77-B176-550E495AD88C}"/>
            </a:ext>
          </a:extLst>
        </xdr:cNvPr>
        <xdr:cNvSpPr txBox="1"/>
      </xdr:nvSpPr>
      <xdr:spPr>
        <a:xfrm>
          <a:off x="3494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5" name="直線コネクタ 364">
          <a:extLst>
            <a:ext uri="{FF2B5EF4-FFF2-40B4-BE49-F238E27FC236}">
              <a16:creationId xmlns:a16="http://schemas.microsoft.com/office/drawing/2014/main" id="{10D4AE0A-4644-4425-BE59-264C83846F32}"/>
            </a:ext>
          </a:extLst>
        </xdr:cNvPr>
        <xdr:cNvCxnSpPr/>
      </xdr:nvCxnSpPr>
      <xdr:spPr>
        <a:xfrm>
          <a:off x="7239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6" name="テキスト ボックス 365">
          <a:extLst>
            <a:ext uri="{FF2B5EF4-FFF2-40B4-BE49-F238E27FC236}">
              <a16:creationId xmlns:a16="http://schemas.microsoft.com/office/drawing/2014/main" id="{65B2B42F-847B-4668-95B7-2CD94D4CBCB9}"/>
            </a:ext>
          </a:extLst>
        </xdr:cNvPr>
        <xdr:cNvSpPr txBox="1"/>
      </xdr:nvSpPr>
      <xdr:spPr>
        <a:xfrm>
          <a:off x="3494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7" name="直線コネクタ 366">
          <a:extLst>
            <a:ext uri="{FF2B5EF4-FFF2-40B4-BE49-F238E27FC236}">
              <a16:creationId xmlns:a16="http://schemas.microsoft.com/office/drawing/2014/main" id="{AADD1028-F4BE-4535-9F54-B251FCFD8E50}"/>
            </a:ext>
          </a:extLst>
        </xdr:cNvPr>
        <xdr:cNvCxnSpPr/>
      </xdr:nvCxnSpPr>
      <xdr:spPr>
        <a:xfrm>
          <a:off x="7239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8" name="テキスト ボックス 367">
          <a:extLst>
            <a:ext uri="{FF2B5EF4-FFF2-40B4-BE49-F238E27FC236}">
              <a16:creationId xmlns:a16="http://schemas.microsoft.com/office/drawing/2014/main" id="{EBEE0263-A3A6-4059-9A6F-8B1133B248DC}"/>
            </a:ext>
          </a:extLst>
        </xdr:cNvPr>
        <xdr:cNvSpPr txBox="1"/>
      </xdr:nvSpPr>
      <xdr:spPr>
        <a:xfrm>
          <a:off x="3494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9" name="直線コネクタ 368">
          <a:extLst>
            <a:ext uri="{FF2B5EF4-FFF2-40B4-BE49-F238E27FC236}">
              <a16:creationId xmlns:a16="http://schemas.microsoft.com/office/drawing/2014/main" id="{AEA19222-9B00-4495-9778-8808CEEAA71C}"/>
            </a:ext>
          </a:extLst>
        </xdr:cNvPr>
        <xdr:cNvCxnSpPr/>
      </xdr:nvCxnSpPr>
      <xdr:spPr>
        <a:xfrm>
          <a:off x="7239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0" name="テキスト ボックス 369">
          <a:extLst>
            <a:ext uri="{FF2B5EF4-FFF2-40B4-BE49-F238E27FC236}">
              <a16:creationId xmlns:a16="http://schemas.microsoft.com/office/drawing/2014/main" id="{DBB7EA5F-EEF4-4F23-93C9-6289EADC5FFE}"/>
            </a:ext>
          </a:extLst>
        </xdr:cNvPr>
        <xdr:cNvSpPr txBox="1"/>
      </xdr:nvSpPr>
      <xdr:spPr>
        <a:xfrm>
          <a:off x="3494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3675A437-82DA-4C60-8735-05E37A86DE2C}"/>
            </a:ext>
          </a:extLst>
        </xdr:cNvPr>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2" name="テキスト ボックス 371">
          <a:extLst>
            <a:ext uri="{FF2B5EF4-FFF2-40B4-BE49-F238E27FC236}">
              <a16:creationId xmlns:a16="http://schemas.microsoft.com/office/drawing/2014/main" id="{589B24F1-3F94-48B5-A613-DB589BCAB1D6}"/>
            </a:ext>
          </a:extLst>
        </xdr:cNvPr>
        <xdr:cNvSpPr txBox="1"/>
      </xdr:nvSpPr>
      <xdr:spPr>
        <a:xfrm>
          <a:off x="40401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9E271146-C0D1-479A-9451-50CA42357977}"/>
            </a:ext>
          </a:extLst>
        </xdr:cNvPr>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135637</xdr:rowOff>
    </xdr:from>
    <xdr:to>
      <xdr:col>24</xdr:col>
      <xdr:colOff>62865</xdr:colOff>
      <xdr:row>108</xdr:row>
      <xdr:rowOff>76200</xdr:rowOff>
    </xdr:to>
    <xdr:cxnSp macro="">
      <xdr:nvCxnSpPr>
        <xdr:cNvPr id="374" name="直線コネクタ 373">
          <a:extLst>
            <a:ext uri="{FF2B5EF4-FFF2-40B4-BE49-F238E27FC236}">
              <a16:creationId xmlns:a16="http://schemas.microsoft.com/office/drawing/2014/main" id="{C4040481-0B96-4CFE-831A-ED3AAE3361E7}"/>
            </a:ext>
          </a:extLst>
        </xdr:cNvPr>
        <xdr:cNvCxnSpPr/>
      </xdr:nvCxnSpPr>
      <xdr:spPr>
        <a:xfrm flipV="1">
          <a:off x="4406265" y="1728063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75" name="【港湾・漁港】&#10;有形固定資産減価償却率最小値テキスト">
          <a:extLst>
            <a:ext uri="{FF2B5EF4-FFF2-40B4-BE49-F238E27FC236}">
              <a16:creationId xmlns:a16="http://schemas.microsoft.com/office/drawing/2014/main" id="{0595C349-DA7F-4255-A6BE-54413C5D7EB8}"/>
            </a:ext>
          </a:extLst>
        </xdr:cNvPr>
        <xdr:cNvSpPr txBox="1"/>
      </xdr:nvSpPr>
      <xdr:spPr>
        <a:xfrm>
          <a:off x="44450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76" name="直線コネクタ 375">
          <a:extLst>
            <a:ext uri="{FF2B5EF4-FFF2-40B4-BE49-F238E27FC236}">
              <a16:creationId xmlns:a16="http://schemas.microsoft.com/office/drawing/2014/main" id="{A5A89C9C-6FCF-4F53-BAE6-9523EC488D0D}"/>
            </a:ext>
          </a:extLst>
        </xdr:cNvPr>
        <xdr:cNvCxnSpPr/>
      </xdr:nvCxnSpPr>
      <xdr:spPr>
        <a:xfrm>
          <a:off x="4327525" y="18592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82314</xdr:rowOff>
    </xdr:from>
    <xdr:ext cx="405111" cy="259045"/>
    <xdr:sp macro="" textlink="">
      <xdr:nvSpPr>
        <xdr:cNvPr id="377" name="【港湾・漁港】&#10;有形固定資産減価償却率最大値テキスト">
          <a:extLst>
            <a:ext uri="{FF2B5EF4-FFF2-40B4-BE49-F238E27FC236}">
              <a16:creationId xmlns:a16="http://schemas.microsoft.com/office/drawing/2014/main" id="{946475D1-2815-40F1-976E-D63DCB078A9D}"/>
            </a:ext>
          </a:extLst>
        </xdr:cNvPr>
        <xdr:cNvSpPr txBox="1"/>
      </xdr:nvSpPr>
      <xdr:spPr>
        <a:xfrm>
          <a:off x="4445000" y="1705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135637</xdr:rowOff>
    </xdr:from>
    <xdr:to>
      <xdr:col>24</xdr:col>
      <xdr:colOff>152400</xdr:colOff>
      <xdr:row>100</xdr:row>
      <xdr:rowOff>135637</xdr:rowOff>
    </xdr:to>
    <xdr:cxnSp macro="">
      <xdr:nvCxnSpPr>
        <xdr:cNvPr id="378" name="直線コネクタ 377">
          <a:extLst>
            <a:ext uri="{FF2B5EF4-FFF2-40B4-BE49-F238E27FC236}">
              <a16:creationId xmlns:a16="http://schemas.microsoft.com/office/drawing/2014/main" id="{AE1FCCB0-344B-4D93-90E2-1C44F8BFDB4C}"/>
            </a:ext>
          </a:extLst>
        </xdr:cNvPr>
        <xdr:cNvCxnSpPr/>
      </xdr:nvCxnSpPr>
      <xdr:spPr>
        <a:xfrm>
          <a:off x="4327525" y="172806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71138</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3A3285AC-F530-4430-8E44-0FC06D26B1C6}"/>
            </a:ext>
          </a:extLst>
        </xdr:cNvPr>
        <xdr:cNvSpPr txBox="1"/>
      </xdr:nvSpPr>
      <xdr:spPr>
        <a:xfrm>
          <a:off x="44450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380" name="フローチャート: 判断 379">
          <a:extLst>
            <a:ext uri="{FF2B5EF4-FFF2-40B4-BE49-F238E27FC236}">
              <a16:creationId xmlns:a16="http://schemas.microsoft.com/office/drawing/2014/main" id="{57B79782-D2A6-405D-9718-A53639BBAEF7}"/>
            </a:ext>
          </a:extLst>
        </xdr:cNvPr>
        <xdr:cNvSpPr/>
      </xdr:nvSpPr>
      <xdr:spPr>
        <a:xfrm>
          <a:off x="43561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25400</xdr:rowOff>
    </xdr:from>
    <xdr:to>
      <xdr:col>20</xdr:col>
      <xdr:colOff>38100</xdr:colOff>
      <xdr:row>106</xdr:row>
      <xdr:rowOff>127000</xdr:rowOff>
    </xdr:to>
    <xdr:sp macro="" textlink="">
      <xdr:nvSpPr>
        <xdr:cNvPr id="381" name="フローチャート: 判断 380">
          <a:extLst>
            <a:ext uri="{FF2B5EF4-FFF2-40B4-BE49-F238E27FC236}">
              <a16:creationId xmlns:a16="http://schemas.microsoft.com/office/drawing/2014/main" id="{9DA18C92-F391-4657-87D2-332670B109E7}"/>
            </a:ext>
          </a:extLst>
        </xdr:cNvPr>
        <xdr:cNvSpPr/>
      </xdr:nvSpPr>
      <xdr:spPr>
        <a:xfrm>
          <a:off x="3565525" y="18199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128270</xdr:rowOff>
    </xdr:from>
    <xdr:to>
      <xdr:col>15</xdr:col>
      <xdr:colOff>101600</xdr:colOff>
      <xdr:row>106</xdr:row>
      <xdr:rowOff>58420</xdr:rowOff>
    </xdr:to>
    <xdr:sp macro="" textlink="">
      <xdr:nvSpPr>
        <xdr:cNvPr id="382" name="フローチャート: 判断 381">
          <a:extLst>
            <a:ext uri="{FF2B5EF4-FFF2-40B4-BE49-F238E27FC236}">
              <a16:creationId xmlns:a16="http://schemas.microsoft.com/office/drawing/2014/main" id="{2F255E45-D372-45A3-BB7C-CEC45BB523FE}"/>
            </a:ext>
          </a:extLst>
        </xdr:cNvPr>
        <xdr:cNvSpPr/>
      </xdr:nvSpPr>
      <xdr:spPr>
        <a:xfrm>
          <a:off x="2714625"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71120</xdr:rowOff>
    </xdr:from>
    <xdr:to>
      <xdr:col>10</xdr:col>
      <xdr:colOff>165100</xdr:colOff>
      <xdr:row>106</xdr:row>
      <xdr:rowOff>1270</xdr:rowOff>
    </xdr:to>
    <xdr:sp macro="" textlink="">
      <xdr:nvSpPr>
        <xdr:cNvPr id="383" name="フローチャート: 判断 382">
          <a:extLst>
            <a:ext uri="{FF2B5EF4-FFF2-40B4-BE49-F238E27FC236}">
              <a16:creationId xmlns:a16="http://schemas.microsoft.com/office/drawing/2014/main" id="{BD11E474-FBFF-477A-AAE2-9F59B3C73F21}"/>
            </a:ext>
          </a:extLst>
        </xdr:cNvPr>
        <xdr:cNvSpPr/>
      </xdr:nvSpPr>
      <xdr:spPr>
        <a:xfrm>
          <a:off x="187325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167132</xdr:rowOff>
    </xdr:from>
    <xdr:to>
      <xdr:col>6</xdr:col>
      <xdr:colOff>38100</xdr:colOff>
      <xdr:row>103</xdr:row>
      <xdr:rowOff>97282</xdr:rowOff>
    </xdr:to>
    <xdr:sp macro="" textlink="">
      <xdr:nvSpPr>
        <xdr:cNvPr id="384" name="フローチャート: 判断 383">
          <a:extLst>
            <a:ext uri="{FF2B5EF4-FFF2-40B4-BE49-F238E27FC236}">
              <a16:creationId xmlns:a16="http://schemas.microsoft.com/office/drawing/2014/main" id="{467607A7-E655-4CE4-96F3-2FB8489E3864}"/>
            </a:ext>
          </a:extLst>
        </xdr:cNvPr>
        <xdr:cNvSpPr/>
      </xdr:nvSpPr>
      <xdr:spPr>
        <a:xfrm>
          <a:off x="1031875" y="176550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E5B4D07D-9B70-4850-A56D-92D3F5BCF7C7}"/>
            </a:ext>
          </a:extLst>
        </xdr:cNvPr>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9F26BA83-9A04-4603-897D-92122860C416}"/>
            </a:ext>
          </a:extLst>
        </xdr:cNvPr>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70F50662-9B9E-49AF-82D5-45C027E435D0}"/>
            </a:ext>
          </a:extLst>
        </xdr:cNvPr>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95EB3939-101D-4E37-8CA0-1179EDE5F935}"/>
            </a:ext>
          </a:extLst>
        </xdr:cNvPr>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7961E977-9FB7-46BF-8518-0E8331CE214D}"/>
            </a:ext>
          </a:extLst>
        </xdr:cNvPr>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23113</xdr:rowOff>
    </xdr:from>
    <xdr:to>
      <xdr:col>24</xdr:col>
      <xdr:colOff>114300</xdr:colOff>
      <xdr:row>107</xdr:row>
      <xdr:rowOff>124713</xdr:rowOff>
    </xdr:to>
    <xdr:sp macro="" textlink="">
      <xdr:nvSpPr>
        <xdr:cNvPr id="390" name="楕円 389">
          <a:extLst>
            <a:ext uri="{FF2B5EF4-FFF2-40B4-BE49-F238E27FC236}">
              <a16:creationId xmlns:a16="http://schemas.microsoft.com/office/drawing/2014/main" id="{C5A2C3B6-0A69-4E5C-9771-546944565F26}"/>
            </a:ext>
          </a:extLst>
        </xdr:cNvPr>
        <xdr:cNvSpPr/>
      </xdr:nvSpPr>
      <xdr:spPr>
        <a:xfrm>
          <a:off x="43561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1540</xdr:rowOff>
    </xdr:from>
    <xdr:ext cx="405111" cy="259045"/>
    <xdr:sp macro="" textlink="">
      <xdr:nvSpPr>
        <xdr:cNvPr id="391" name="【港湾・漁港】&#10;有形固定資産減価償却率該当値テキスト">
          <a:extLst>
            <a:ext uri="{FF2B5EF4-FFF2-40B4-BE49-F238E27FC236}">
              <a16:creationId xmlns:a16="http://schemas.microsoft.com/office/drawing/2014/main" id="{15CAD1A3-1FE6-4055-B68E-F281D6776216}"/>
            </a:ext>
          </a:extLst>
        </xdr:cNvPr>
        <xdr:cNvSpPr txBox="1"/>
      </xdr:nvSpPr>
      <xdr:spPr>
        <a:xfrm>
          <a:off x="4445000"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2539</xdr:rowOff>
    </xdr:from>
    <xdr:to>
      <xdr:col>20</xdr:col>
      <xdr:colOff>38100</xdr:colOff>
      <xdr:row>107</xdr:row>
      <xdr:rowOff>104139</xdr:rowOff>
    </xdr:to>
    <xdr:sp macro="" textlink="">
      <xdr:nvSpPr>
        <xdr:cNvPr id="392" name="楕円 391">
          <a:extLst>
            <a:ext uri="{FF2B5EF4-FFF2-40B4-BE49-F238E27FC236}">
              <a16:creationId xmlns:a16="http://schemas.microsoft.com/office/drawing/2014/main" id="{A4DA9EA5-6A06-4AD9-A3A0-F73C63C4B27D}"/>
            </a:ext>
          </a:extLst>
        </xdr:cNvPr>
        <xdr:cNvSpPr/>
      </xdr:nvSpPr>
      <xdr:spPr>
        <a:xfrm>
          <a:off x="3565525" y="183476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53339</xdr:rowOff>
    </xdr:from>
    <xdr:to>
      <xdr:col>24</xdr:col>
      <xdr:colOff>63500</xdr:colOff>
      <xdr:row>107</xdr:row>
      <xdr:rowOff>73913</xdr:rowOff>
    </xdr:to>
    <xdr:cxnSp macro="">
      <xdr:nvCxnSpPr>
        <xdr:cNvPr id="393" name="直線コネクタ 392">
          <a:extLst>
            <a:ext uri="{FF2B5EF4-FFF2-40B4-BE49-F238E27FC236}">
              <a16:creationId xmlns:a16="http://schemas.microsoft.com/office/drawing/2014/main" id="{580E039D-8AA9-4416-B1BA-1B9E0520CFFF}"/>
            </a:ext>
          </a:extLst>
        </xdr:cNvPr>
        <xdr:cNvCxnSpPr/>
      </xdr:nvCxnSpPr>
      <xdr:spPr>
        <a:xfrm>
          <a:off x="3616325" y="18398489"/>
          <a:ext cx="79057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164846</xdr:rowOff>
    </xdr:from>
    <xdr:to>
      <xdr:col>15</xdr:col>
      <xdr:colOff>101600</xdr:colOff>
      <xdr:row>107</xdr:row>
      <xdr:rowOff>94996</xdr:rowOff>
    </xdr:to>
    <xdr:sp macro="" textlink="">
      <xdr:nvSpPr>
        <xdr:cNvPr id="394" name="楕円 393">
          <a:extLst>
            <a:ext uri="{FF2B5EF4-FFF2-40B4-BE49-F238E27FC236}">
              <a16:creationId xmlns:a16="http://schemas.microsoft.com/office/drawing/2014/main" id="{D1C3EB4E-A59C-4348-B85A-D334608B09E9}"/>
            </a:ext>
          </a:extLst>
        </xdr:cNvPr>
        <xdr:cNvSpPr/>
      </xdr:nvSpPr>
      <xdr:spPr>
        <a:xfrm>
          <a:off x="2714625"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44196</xdr:rowOff>
    </xdr:from>
    <xdr:to>
      <xdr:col>19</xdr:col>
      <xdr:colOff>177800</xdr:colOff>
      <xdr:row>107</xdr:row>
      <xdr:rowOff>53339</xdr:rowOff>
    </xdr:to>
    <xdr:cxnSp macro="">
      <xdr:nvCxnSpPr>
        <xdr:cNvPr id="395" name="直線コネクタ 394">
          <a:extLst>
            <a:ext uri="{FF2B5EF4-FFF2-40B4-BE49-F238E27FC236}">
              <a16:creationId xmlns:a16="http://schemas.microsoft.com/office/drawing/2014/main" id="{9157FFF5-6AC8-414F-84C8-37C889C3FC63}"/>
            </a:ext>
          </a:extLst>
        </xdr:cNvPr>
        <xdr:cNvCxnSpPr/>
      </xdr:nvCxnSpPr>
      <xdr:spPr>
        <a:xfrm>
          <a:off x="2765425" y="18389346"/>
          <a:ext cx="8509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144272</xdr:rowOff>
    </xdr:from>
    <xdr:to>
      <xdr:col>10</xdr:col>
      <xdr:colOff>165100</xdr:colOff>
      <xdr:row>107</xdr:row>
      <xdr:rowOff>74422</xdr:rowOff>
    </xdr:to>
    <xdr:sp macro="" textlink="">
      <xdr:nvSpPr>
        <xdr:cNvPr id="396" name="楕円 395">
          <a:extLst>
            <a:ext uri="{FF2B5EF4-FFF2-40B4-BE49-F238E27FC236}">
              <a16:creationId xmlns:a16="http://schemas.microsoft.com/office/drawing/2014/main" id="{ADCFB609-75E7-453E-B0E1-927F9BECD146}"/>
            </a:ext>
          </a:extLst>
        </xdr:cNvPr>
        <xdr:cNvSpPr/>
      </xdr:nvSpPr>
      <xdr:spPr>
        <a:xfrm>
          <a:off x="187325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23622</xdr:rowOff>
    </xdr:from>
    <xdr:to>
      <xdr:col>15</xdr:col>
      <xdr:colOff>50800</xdr:colOff>
      <xdr:row>107</xdr:row>
      <xdr:rowOff>44196</xdr:rowOff>
    </xdr:to>
    <xdr:cxnSp macro="">
      <xdr:nvCxnSpPr>
        <xdr:cNvPr id="397" name="直線コネクタ 396">
          <a:extLst>
            <a:ext uri="{FF2B5EF4-FFF2-40B4-BE49-F238E27FC236}">
              <a16:creationId xmlns:a16="http://schemas.microsoft.com/office/drawing/2014/main" id="{A0D2D24E-1E5E-4E44-8FF2-94E6ED9A664C}"/>
            </a:ext>
          </a:extLst>
        </xdr:cNvPr>
        <xdr:cNvCxnSpPr/>
      </xdr:nvCxnSpPr>
      <xdr:spPr>
        <a:xfrm>
          <a:off x="1924050" y="18368772"/>
          <a:ext cx="84137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143527</xdr:rowOff>
    </xdr:from>
    <xdr:ext cx="405111" cy="259045"/>
    <xdr:sp macro="" textlink="">
      <xdr:nvSpPr>
        <xdr:cNvPr id="398" name="n_1aveValue【港湾・漁港】&#10;有形固定資産減価償却率">
          <a:extLst>
            <a:ext uri="{FF2B5EF4-FFF2-40B4-BE49-F238E27FC236}">
              <a16:creationId xmlns:a16="http://schemas.microsoft.com/office/drawing/2014/main" id="{E93FFB58-B41A-4C96-89F4-EF585C60B5DC}"/>
            </a:ext>
          </a:extLst>
        </xdr:cNvPr>
        <xdr:cNvSpPr txBox="1"/>
      </xdr:nvSpPr>
      <xdr:spPr>
        <a:xfrm>
          <a:off x="341059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74947</xdr:rowOff>
    </xdr:from>
    <xdr:ext cx="405111" cy="259045"/>
    <xdr:sp macro="" textlink="">
      <xdr:nvSpPr>
        <xdr:cNvPr id="399" name="n_2aveValue【港湾・漁港】&#10;有形固定資産減価償却率">
          <a:extLst>
            <a:ext uri="{FF2B5EF4-FFF2-40B4-BE49-F238E27FC236}">
              <a16:creationId xmlns:a16="http://schemas.microsoft.com/office/drawing/2014/main" id="{6E4F3466-D734-42B5-96C2-94009268B15A}"/>
            </a:ext>
          </a:extLst>
        </xdr:cNvPr>
        <xdr:cNvSpPr txBox="1"/>
      </xdr:nvSpPr>
      <xdr:spPr>
        <a:xfrm>
          <a:off x="257239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17797</xdr:rowOff>
    </xdr:from>
    <xdr:ext cx="405111" cy="259045"/>
    <xdr:sp macro="" textlink="">
      <xdr:nvSpPr>
        <xdr:cNvPr id="400" name="n_3aveValue【港湾・漁港】&#10;有形固定資産減価償却率">
          <a:extLst>
            <a:ext uri="{FF2B5EF4-FFF2-40B4-BE49-F238E27FC236}">
              <a16:creationId xmlns:a16="http://schemas.microsoft.com/office/drawing/2014/main" id="{E2D0F369-3A51-4626-B328-9693439CA767}"/>
            </a:ext>
          </a:extLst>
        </xdr:cNvPr>
        <xdr:cNvSpPr txBox="1"/>
      </xdr:nvSpPr>
      <xdr:spPr>
        <a:xfrm>
          <a:off x="1731019"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113809</xdr:rowOff>
    </xdr:from>
    <xdr:ext cx="405111" cy="259045"/>
    <xdr:sp macro="" textlink="">
      <xdr:nvSpPr>
        <xdr:cNvPr id="401" name="n_4aveValue【港湾・漁港】&#10;有形固定資産減価償却率">
          <a:extLst>
            <a:ext uri="{FF2B5EF4-FFF2-40B4-BE49-F238E27FC236}">
              <a16:creationId xmlns:a16="http://schemas.microsoft.com/office/drawing/2014/main" id="{BBFAA994-D43E-4350-8075-03E765A30F94}"/>
            </a:ext>
          </a:extLst>
        </xdr:cNvPr>
        <xdr:cNvSpPr txBox="1"/>
      </xdr:nvSpPr>
      <xdr:spPr>
        <a:xfrm>
          <a:off x="889644"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95266</xdr:rowOff>
    </xdr:from>
    <xdr:ext cx="405111" cy="259045"/>
    <xdr:sp macro="" textlink="">
      <xdr:nvSpPr>
        <xdr:cNvPr id="402" name="n_1mainValue【港湾・漁港】&#10;有形固定資産減価償却率">
          <a:extLst>
            <a:ext uri="{FF2B5EF4-FFF2-40B4-BE49-F238E27FC236}">
              <a16:creationId xmlns:a16="http://schemas.microsoft.com/office/drawing/2014/main" id="{99053143-2155-4796-9653-BF98A999DB35}"/>
            </a:ext>
          </a:extLst>
        </xdr:cNvPr>
        <xdr:cNvSpPr txBox="1"/>
      </xdr:nvSpPr>
      <xdr:spPr>
        <a:xfrm>
          <a:off x="341059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86123</xdr:rowOff>
    </xdr:from>
    <xdr:ext cx="405111" cy="259045"/>
    <xdr:sp macro="" textlink="">
      <xdr:nvSpPr>
        <xdr:cNvPr id="403" name="n_2mainValue【港湾・漁港】&#10;有形固定資産減価償却率">
          <a:extLst>
            <a:ext uri="{FF2B5EF4-FFF2-40B4-BE49-F238E27FC236}">
              <a16:creationId xmlns:a16="http://schemas.microsoft.com/office/drawing/2014/main" id="{778CDC22-7928-4CF3-8CAA-D42187D0A5F7}"/>
            </a:ext>
          </a:extLst>
        </xdr:cNvPr>
        <xdr:cNvSpPr txBox="1"/>
      </xdr:nvSpPr>
      <xdr:spPr>
        <a:xfrm>
          <a:off x="2572394" y="1843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65549</xdr:rowOff>
    </xdr:from>
    <xdr:ext cx="405111" cy="259045"/>
    <xdr:sp macro="" textlink="">
      <xdr:nvSpPr>
        <xdr:cNvPr id="404" name="n_3mainValue【港湾・漁港】&#10;有形固定資産減価償却率">
          <a:extLst>
            <a:ext uri="{FF2B5EF4-FFF2-40B4-BE49-F238E27FC236}">
              <a16:creationId xmlns:a16="http://schemas.microsoft.com/office/drawing/2014/main" id="{193911E4-A636-4941-A2A8-7DF477651799}"/>
            </a:ext>
          </a:extLst>
        </xdr:cNvPr>
        <xdr:cNvSpPr txBox="1"/>
      </xdr:nvSpPr>
      <xdr:spPr>
        <a:xfrm>
          <a:off x="1731019" y="1841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C50544A5-12E7-4EE9-961E-D76127B54B27}"/>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999F3B5B-0557-4668-99AB-53E9035BDB59}"/>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B311DE88-FACD-4ACD-A740-38EF74E11494}"/>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0355F600-4225-466B-AFD9-AE94668A2B75}"/>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90CD917E-090F-473D-8FFC-7CE679D6A53A}"/>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197922F4-191D-4982-9647-43955D9894F0}"/>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98E266DA-27A2-4481-BB6E-E40D2C384B63}"/>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D7E68EB5-0656-4F8D-BE91-BABAC73F66B8}"/>
            </a:ext>
          </a:extLst>
        </xdr:cNvPr>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8292619C-5E34-4BAF-9529-08BE1739D876}"/>
            </a:ext>
          </a:extLst>
        </xdr:cNvPr>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F5B9DAE7-3696-4474-98BD-6F035333B1C7}"/>
            </a:ext>
          </a:extLst>
        </xdr:cNvPr>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5" name="直線コネクタ 414">
          <a:extLst>
            <a:ext uri="{FF2B5EF4-FFF2-40B4-BE49-F238E27FC236}">
              <a16:creationId xmlns:a16="http://schemas.microsoft.com/office/drawing/2014/main" id="{D47CBA74-5793-488D-A6C1-F8E41077B3F8}"/>
            </a:ext>
          </a:extLst>
        </xdr:cNvPr>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6" name="テキスト ボックス 415">
          <a:extLst>
            <a:ext uri="{FF2B5EF4-FFF2-40B4-BE49-F238E27FC236}">
              <a16:creationId xmlns:a16="http://schemas.microsoft.com/office/drawing/2014/main" id="{87BBE527-B219-4B66-9E77-08C17C3362FF}"/>
            </a:ext>
          </a:extLst>
        </xdr:cNvPr>
        <xdr:cNvSpPr txBox="1"/>
      </xdr:nvSpPr>
      <xdr:spPr>
        <a:xfrm>
          <a:off x="6040889"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7" name="直線コネクタ 416">
          <a:extLst>
            <a:ext uri="{FF2B5EF4-FFF2-40B4-BE49-F238E27FC236}">
              <a16:creationId xmlns:a16="http://schemas.microsoft.com/office/drawing/2014/main" id="{A8F51CB6-C88E-4B27-AAB1-8676EA12031C}"/>
            </a:ext>
          </a:extLst>
        </xdr:cNvPr>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8" name="テキスト ボックス 417">
          <a:extLst>
            <a:ext uri="{FF2B5EF4-FFF2-40B4-BE49-F238E27FC236}">
              <a16:creationId xmlns:a16="http://schemas.microsoft.com/office/drawing/2014/main" id="{E74D2DA1-AF5A-4414-9D49-FA30E5857EDC}"/>
            </a:ext>
          </a:extLst>
        </xdr:cNvPr>
        <xdr:cNvSpPr txBox="1"/>
      </xdr:nvSpPr>
      <xdr:spPr>
        <a:xfrm>
          <a:off x="5777426"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9" name="直線コネクタ 418">
          <a:extLst>
            <a:ext uri="{FF2B5EF4-FFF2-40B4-BE49-F238E27FC236}">
              <a16:creationId xmlns:a16="http://schemas.microsoft.com/office/drawing/2014/main" id="{C171E0FB-6E60-4145-93CE-779640965F8E}"/>
            </a:ext>
          </a:extLst>
        </xdr:cNvPr>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20" name="テキスト ボックス 419">
          <a:extLst>
            <a:ext uri="{FF2B5EF4-FFF2-40B4-BE49-F238E27FC236}">
              <a16:creationId xmlns:a16="http://schemas.microsoft.com/office/drawing/2014/main" id="{914E8DB1-EE84-4382-BD98-24A3FEEFADC8}"/>
            </a:ext>
          </a:extLst>
        </xdr:cNvPr>
        <xdr:cNvSpPr txBox="1"/>
      </xdr:nvSpPr>
      <xdr:spPr>
        <a:xfrm>
          <a:off x="5777426"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1" name="直線コネクタ 420">
          <a:extLst>
            <a:ext uri="{FF2B5EF4-FFF2-40B4-BE49-F238E27FC236}">
              <a16:creationId xmlns:a16="http://schemas.microsoft.com/office/drawing/2014/main" id="{719CBA5F-BDCF-45B1-ADF8-30F0B6704354}"/>
            </a:ext>
          </a:extLst>
        </xdr:cNvPr>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22" name="テキスト ボックス 421">
          <a:extLst>
            <a:ext uri="{FF2B5EF4-FFF2-40B4-BE49-F238E27FC236}">
              <a16:creationId xmlns:a16="http://schemas.microsoft.com/office/drawing/2014/main" id="{DD7FDBA5-314B-4D67-A09F-15DA2AA124D1}"/>
            </a:ext>
          </a:extLst>
        </xdr:cNvPr>
        <xdr:cNvSpPr txBox="1"/>
      </xdr:nvSpPr>
      <xdr:spPr>
        <a:xfrm>
          <a:off x="5777426"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3" name="直線コネクタ 422">
          <a:extLst>
            <a:ext uri="{FF2B5EF4-FFF2-40B4-BE49-F238E27FC236}">
              <a16:creationId xmlns:a16="http://schemas.microsoft.com/office/drawing/2014/main" id="{7DF7B395-E99C-4772-8D4C-73ACA7D50179}"/>
            </a:ext>
          </a:extLst>
        </xdr:cNvPr>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24" name="テキスト ボックス 423">
          <a:extLst>
            <a:ext uri="{FF2B5EF4-FFF2-40B4-BE49-F238E27FC236}">
              <a16:creationId xmlns:a16="http://schemas.microsoft.com/office/drawing/2014/main" id="{6B581CFC-7C50-47BD-AD34-779DFD51C7CE}"/>
            </a:ext>
          </a:extLst>
        </xdr:cNvPr>
        <xdr:cNvSpPr txBox="1"/>
      </xdr:nvSpPr>
      <xdr:spPr>
        <a:xfrm>
          <a:off x="57774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a:extLst>
            <a:ext uri="{FF2B5EF4-FFF2-40B4-BE49-F238E27FC236}">
              <a16:creationId xmlns:a16="http://schemas.microsoft.com/office/drawing/2014/main" id="{9B6DDD13-239E-4A8F-B92B-9331C1BF1DAE}"/>
            </a:ext>
          </a:extLst>
        </xdr:cNvPr>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6" name="テキスト ボックス 425">
          <a:extLst>
            <a:ext uri="{FF2B5EF4-FFF2-40B4-BE49-F238E27FC236}">
              <a16:creationId xmlns:a16="http://schemas.microsoft.com/office/drawing/2014/main" id="{FFF77C58-8833-41E2-AD5C-B38193FB003F}"/>
            </a:ext>
          </a:extLst>
        </xdr:cNvPr>
        <xdr:cNvSpPr txBox="1"/>
      </xdr:nvSpPr>
      <xdr:spPr>
        <a:xfrm>
          <a:off x="5713306"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港湾・漁港】&#10;一人当たり有形固定資産（償却資産）額グラフ枠">
          <a:extLst>
            <a:ext uri="{FF2B5EF4-FFF2-40B4-BE49-F238E27FC236}">
              <a16:creationId xmlns:a16="http://schemas.microsoft.com/office/drawing/2014/main" id="{370006E1-E303-483D-B873-6FC8F1932456}"/>
            </a:ext>
          </a:extLst>
        </xdr:cNvPr>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105136</xdr:rowOff>
    </xdr:from>
    <xdr:to>
      <xdr:col>54</xdr:col>
      <xdr:colOff>189865</xdr:colOff>
      <xdr:row>108</xdr:row>
      <xdr:rowOff>94126</xdr:rowOff>
    </xdr:to>
    <xdr:cxnSp macro="">
      <xdr:nvCxnSpPr>
        <xdr:cNvPr id="428" name="直線コネクタ 427">
          <a:extLst>
            <a:ext uri="{FF2B5EF4-FFF2-40B4-BE49-F238E27FC236}">
              <a16:creationId xmlns:a16="http://schemas.microsoft.com/office/drawing/2014/main" id="{6AE1D0FC-33CB-4476-BB2C-407C072831A6}"/>
            </a:ext>
          </a:extLst>
        </xdr:cNvPr>
        <xdr:cNvCxnSpPr/>
      </xdr:nvCxnSpPr>
      <xdr:spPr>
        <a:xfrm flipV="1">
          <a:off x="9952990" y="17078686"/>
          <a:ext cx="0" cy="153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97953</xdr:rowOff>
    </xdr:from>
    <xdr:ext cx="469744" cy="259045"/>
    <xdr:sp macro="" textlink="">
      <xdr:nvSpPr>
        <xdr:cNvPr id="429" name="【港湾・漁港】&#10;一人当たり有形固定資産（償却資産）額最小値テキスト">
          <a:extLst>
            <a:ext uri="{FF2B5EF4-FFF2-40B4-BE49-F238E27FC236}">
              <a16:creationId xmlns:a16="http://schemas.microsoft.com/office/drawing/2014/main" id="{B8AC9C1F-9F15-4F11-A66B-A5D836F5E6BB}"/>
            </a:ext>
          </a:extLst>
        </xdr:cNvPr>
        <xdr:cNvSpPr txBox="1"/>
      </xdr:nvSpPr>
      <xdr:spPr>
        <a:xfrm>
          <a:off x="9991725" y="1861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94126</xdr:rowOff>
    </xdr:from>
    <xdr:to>
      <xdr:col>55</xdr:col>
      <xdr:colOff>88900</xdr:colOff>
      <xdr:row>108</xdr:row>
      <xdr:rowOff>94126</xdr:rowOff>
    </xdr:to>
    <xdr:cxnSp macro="">
      <xdr:nvCxnSpPr>
        <xdr:cNvPr id="430" name="直線コネクタ 429">
          <a:extLst>
            <a:ext uri="{FF2B5EF4-FFF2-40B4-BE49-F238E27FC236}">
              <a16:creationId xmlns:a16="http://schemas.microsoft.com/office/drawing/2014/main" id="{2A376C7A-4868-42CF-8C28-BD98C6815506}"/>
            </a:ext>
          </a:extLst>
        </xdr:cNvPr>
        <xdr:cNvCxnSpPr/>
      </xdr:nvCxnSpPr>
      <xdr:spPr>
        <a:xfrm>
          <a:off x="9874250" y="186107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51813</xdr:rowOff>
    </xdr:from>
    <xdr:ext cx="534377" cy="259045"/>
    <xdr:sp macro="" textlink="">
      <xdr:nvSpPr>
        <xdr:cNvPr id="431" name="【港湾・漁港】&#10;一人当たり有形固定資産（償却資産）額最大値テキスト">
          <a:extLst>
            <a:ext uri="{FF2B5EF4-FFF2-40B4-BE49-F238E27FC236}">
              <a16:creationId xmlns:a16="http://schemas.microsoft.com/office/drawing/2014/main" id="{BE1590D5-939C-444D-9FFC-F07C08E4C5D1}"/>
            </a:ext>
          </a:extLst>
        </xdr:cNvPr>
        <xdr:cNvSpPr txBox="1"/>
      </xdr:nvSpPr>
      <xdr:spPr>
        <a:xfrm>
          <a:off x="9991725" y="168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105136</xdr:rowOff>
    </xdr:from>
    <xdr:to>
      <xdr:col>55</xdr:col>
      <xdr:colOff>88900</xdr:colOff>
      <xdr:row>99</xdr:row>
      <xdr:rowOff>105136</xdr:rowOff>
    </xdr:to>
    <xdr:cxnSp macro="">
      <xdr:nvCxnSpPr>
        <xdr:cNvPr id="432" name="直線コネクタ 431">
          <a:extLst>
            <a:ext uri="{FF2B5EF4-FFF2-40B4-BE49-F238E27FC236}">
              <a16:creationId xmlns:a16="http://schemas.microsoft.com/office/drawing/2014/main" id="{11C592FF-05DD-411D-A2B1-3AC2B39CB417}"/>
            </a:ext>
          </a:extLst>
        </xdr:cNvPr>
        <xdr:cNvCxnSpPr/>
      </xdr:nvCxnSpPr>
      <xdr:spPr>
        <a:xfrm>
          <a:off x="9874250" y="170786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5656</xdr:rowOff>
    </xdr:from>
    <xdr:ext cx="534377" cy="259045"/>
    <xdr:sp macro="" textlink="">
      <xdr:nvSpPr>
        <xdr:cNvPr id="433" name="【港湾・漁港】&#10;一人当たり有形固定資産（償却資産）額平均値テキスト">
          <a:extLst>
            <a:ext uri="{FF2B5EF4-FFF2-40B4-BE49-F238E27FC236}">
              <a16:creationId xmlns:a16="http://schemas.microsoft.com/office/drawing/2014/main" id="{2C0B2D9D-70B9-48F4-AE46-BA014435C8F0}"/>
            </a:ext>
          </a:extLst>
        </xdr:cNvPr>
        <xdr:cNvSpPr txBox="1"/>
      </xdr:nvSpPr>
      <xdr:spPr>
        <a:xfrm>
          <a:off x="9991725" y="17665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27229</xdr:rowOff>
    </xdr:from>
    <xdr:to>
      <xdr:col>55</xdr:col>
      <xdr:colOff>50800</xdr:colOff>
      <xdr:row>103</xdr:row>
      <xdr:rowOff>128829</xdr:rowOff>
    </xdr:to>
    <xdr:sp macro="" textlink="">
      <xdr:nvSpPr>
        <xdr:cNvPr id="434" name="フローチャート: 判断 433">
          <a:extLst>
            <a:ext uri="{FF2B5EF4-FFF2-40B4-BE49-F238E27FC236}">
              <a16:creationId xmlns:a16="http://schemas.microsoft.com/office/drawing/2014/main" id="{CAB2BBBA-F763-472C-924C-6EC1DBBB1295}"/>
            </a:ext>
          </a:extLst>
        </xdr:cNvPr>
        <xdr:cNvSpPr/>
      </xdr:nvSpPr>
      <xdr:spPr>
        <a:xfrm>
          <a:off x="9912350" y="1768657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40202</xdr:rowOff>
    </xdr:from>
    <xdr:to>
      <xdr:col>50</xdr:col>
      <xdr:colOff>165100</xdr:colOff>
      <xdr:row>103</xdr:row>
      <xdr:rowOff>141802</xdr:rowOff>
    </xdr:to>
    <xdr:sp macro="" textlink="">
      <xdr:nvSpPr>
        <xdr:cNvPr id="435" name="フローチャート: 判断 434">
          <a:extLst>
            <a:ext uri="{FF2B5EF4-FFF2-40B4-BE49-F238E27FC236}">
              <a16:creationId xmlns:a16="http://schemas.microsoft.com/office/drawing/2014/main" id="{A8C8B3AA-79AE-44B4-9562-20F30207C975}"/>
            </a:ext>
          </a:extLst>
        </xdr:cNvPr>
        <xdr:cNvSpPr/>
      </xdr:nvSpPr>
      <xdr:spPr>
        <a:xfrm>
          <a:off x="911225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148520</xdr:rowOff>
    </xdr:from>
    <xdr:to>
      <xdr:col>46</xdr:col>
      <xdr:colOff>38100</xdr:colOff>
      <xdr:row>104</xdr:row>
      <xdr:rowOff>78670</xdr:rowOff>
    </xdr:to>
    <xdr:sp macro="" textlink="">
      <xdr:nvSpPr>
        <xdr:cNvPr id="436" name="フローチャート: 判断 435">
          <a:extLst>
            <a:ext uri="{FF2B5EF4-FFF2-40B4-BE49-F238E27FC236}">
              <a16:creationId xmlns:a16="http://schemas.microsoft.com/office/drawing/2014/main" id="{EE20E224-A321-40C2-AD7B-7BC203EE74AC}"/>
            </a:ext>
          </a:extLst>
        </xdr:cNvPr>
        <xdr:cNvSpPr/>
      </xdr:nvSpPr>
      <xdr:spPr>
        <a:xfrm>
          <a:off x="8270875" y="178078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149320</xdr:rowOff>
    </xdr:from>
    <xdr:to>
      <xdr:col>41</xdr:col>
      <xdr:colOff>101600</xdr:colOff>
      <xdr:row>103</xdr:row>
      <xdr:rowOff>79470</xdr:rowOff>
    </xdr:to>
    <xdr:sp macro="" textlink="">
      <xdr:nvSpPr>
        <xdr:cNvPr id="437" name="フローチャート: 判断 436">
          <a:extLst>
            <a:ext uri="{FF2B5EF4-FFF2-40B4-BE49-F238E27FC236}">
              <a16:creationId xmlns:a16="http://schemas.microsoft.com/office/drawing/2014/main" id="{3CF0DE84-A2C4-4082-9113-92E12D5C291A}"/>
            </a:ext>
          </a:extLst>
        </xdr:cNvPr>
        <xdr:cNvSpPr/>
      </xdr:nvSpPr>
      <xdr:spPr>
        <a:xfrm>
          <a:off x="7419975"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38" name="フローチャート: 判断 437">
          <a:extLst>
            <a:ext uri="{FF2B5EF4-FFF2-40B4-BE49-F238E27FC236}">
              <a16:creationId xmlns:a16="http://schemas.microsoft.com/office/drawing/2014/main" id="{7405CC49-DAF1-46FF-AD5B-4163123F5153}"/>
            </a:ext>
          </a:extLst>
        </xdr:cNvPr>
        <xdr:cNvSpPr/>
      </xdr:nvSpPr>
      <xdr:spPr>
        <a:xfrm>
          <a:off x="65786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CC995A8D-78C1-4E71-B274-DA77D9C3689B}"/>
            </a:ext>
          </a:extLst>
        </xdr:cNvPr>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8332AE3D-9285-4944-B6B7-BE94C393391A}"/>
            </a:ext>
          </a:extLst>
        </xdr:cNvPr>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2B128E4-60FE-4018-871C-89453D8AEECB}"/>
            </a:ext>
          </a:extLst>
        </xdr:cNvPr>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38C09D2-F318-4E59-9236-A92F0CD4FF75}"/>
            </a:ext>
          </a:extLst>
        </xdr:cNvPr>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E31A0EF4-B790-4FE6-8F02-DA22097B2F33}"/>
            </a:ext>
          </a:extLst>
        </xdr:cNvPr>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166712</xdr:rowOff>
    </xdr:from>
    <xdr:to>
      <xdr:col>55</xdr:col>
      <xdr:colOff>50800</xdr:colOff>
      <xdr:row>100</xdr:row>
      <xdr:rowOff>96862</xdr:rowOff>
    </xdr:to>
    <xdr:sp macro="" textlink="">
      <xdr:nvSpPr>
        <xdr:cNvPr id="444" name="楕円 443">
          <a:extLst>
            <a:ext uri="{FF2B5EF4-FFF2-40B4-BE49-F238E27FC236}">
              <a16:creationId xmlns:a16="http://schemas.microsoft.com/office/drawing/2014/main" id="{0A24D76B-AA80-4CA5-8823-A65A098A1864}"/>
            </a:ext>
          </a:extLst>
        </xdr:cNvPr>
        <xdr:cNvSpPr/>
      </xdr:nvSpPr>
      <xdr:spPr>
        <a:xfrm>
          <a:off x="9912350" y="1714026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81639</xdr:rowOff>
    </xdr:from>
    <xdr:ext cx="534377" cy="259045"/>
    <xdr:sp macro="" textlink="">
      <xdr:nvSpPr>
        <xdr:cNvPr id="445" name="【港湾・漁港】&#10;一人当たり有形固定資産（償却資産）額該当値テキスト">
          <a:extLst>
            <a:ext uri="{FF2B5EF4-FFF2-40B4-BE49-F238E27FC236}">
              <a16:creationId xmlns:a16="http://schemas.microsoft.com/office/drawing/2014/main" id="{55DFBC02-1055-40D9-84D9-822D0D88679B}"/>
            </a:ext>
          </a:extLst>
        </xdr:cNvPr>
        <xdr:cNvSpPr txBox="1"/>
      </xdr:nvSpPr>
      <xdr:spPr>
        <a:xfrm>
          <a:off x="9991725" y="1705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11685</xdr:rowOff>
    </xdr:from>
    <xdr:to>
      <xdr:col>50</xdr:col>
      <xdr:colOff>165100</xdr:colOff>
      <xdr:row>100</xdr:row>
      <xdr:rowOff>113285</xdr:rowOff>
    </xdr:to>
    <xdr:sp macro="" textlink="">
      <xdr:nvSpPr>
        <xdr:cNvPr id="446" name="楕円 445">
          <a:extLst>
            <a:ext uri="{FF2B5EF4-FFF2-40B4-BE49-F238E27FC236}">
              <a16:creationId xmlns:a16="http://schemas.microsoft.com/office/drawing/2014/main" id="{57DB01E7-4730-41DA-943B-0AEB92941CF9}"/>
            </a:ext>
          </a:extLst>
        </xdr:cNvPr>
        <xdr:cNvSpPr/>
      </xdr:nvSpPr>
      <xdr:spPr>
        <a:xfrm>
          <a:off x="9112250" y="17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46062</xdr:rowOff>
    </xdr:from>
    <xdr:to>
      <xdr:col>55</xdr:col>
      <xdr:colOff>0</xdr:colOff>
      <xdr:row>100</xdr:row>
      <xdr:rowOff>62485</xdr:rowOff>
    </xdr:to>
    <xdr:cxnSp macro="">
      <xdr:nvCxnSpPr>
        <xdr:cNvPr id="447" name="直線コネクタ 446">
          <a:extLst>
            <a:ext uri="{FF2B5EF4-FFF2-40B4-BE49-F238E27FC236}">
              <a16:creationId xmlns:a16="http://schemas.microsoft.com/office/drawing/2014/main" id="{61B9E978-B728-4D70-8DFE-E90598F04C94}"/>
            </a:ext>
          </a:extLst>
        </xdr:cNvPr>
        <xdr:cNvCxnSpPr/>
      </xdr:nvCxnSpPr>
      <xdr:spPr>
        <a:xfrm flipV="1">
          <a:off x="9163050" y="17191062"/>
          <a:ext cx="790575"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39269</xdr:rowOff>
    </xdr:from>
    <xdr:to>
      <xdr:col>46</xdr:col>
      <xdr:colOff>38100</xdr:colOff>
      <xdr:row>100</xdr:row>
      <xdr:rowOff>140869</xdr:rowOff>
    </xdr:to>
    <xdr:sp macro="" textlink="">
      <xdr:nvSpPr>
        <xdr:cNvPr id="448" name="楕円 447">
          <a:extLst>
            <a:ext uri="{FF2B5EF4-FFF2-40B4-BE49-F238E27FC236}">
              <a16:creationId xmlns:a16="http://schemas.microsoft.com/office/drawing/2014/main" id="{ECF71A8A-D96A-4313-A051-7600E52B6E8E}"/>
            </a:ext>
          </a:extLst>
        </xdr:cNvPr>
        <xdr:cNvSpPr/>
      </xdr:nvSpPr>
      <xdr:spPr>
        <a:xfrm>
          <a:off x="8270875" y="1718426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62485</xdr:rowOff>
    </xdr:from>
    <xdr:to>
      <xdr:col>50</xdr:col>
      <xdr:colOff>114300</xdr:colOff>
      <xdr:row>100</xdr:row>
      <xdr:rowOff>90069</xdr:rowOff>
    </xdr:to>
    <xdr:cxnSp macro="">
      <xdr:nvCxnSpPr>
        <xdr:cNvPr id="449" name="直線コネクタ 448">
          <a:extLst>
            <a:ext uri="{FF2B5EF4-FFF2-40B4-BE49-F238E27FC236}">
              <a16:creationId xmlns:a16="http://schemas.microsoft.com/office/drawing/2014/main" id="{35C72EE4-662B-4159-87FF-32A73BD5C276}"/>
            </a:ext>
          </a:extLst>
        </xdr:cNvPr>
        <xdr:cNvCxnSpPr/>
      </xdr:nvCxnSpPr>
      <xdr:spPr>
        <a:xfrm flipV="1">
          <a:off x="8321675" y="17207485"/>
          <a:ext cx="841375"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55194</xdr:rowOff>
    </xdr:from>
    <xdr:to>
      <xdr:col>41</xdr:col>
      <xdr:colOff>101600</xdr:colOff>
      <xdr:row>100</xdr:row>
      <xdr:rowOff>156794</xdr:rowOff>
    </xdr:to>
    <xdr:sp macro="" textlink="">
      <xdr:nvSpPr>
        <xdr:cNvPr id="450" name="楕円 449">
          <a:extLst>
            <a:ext uri="{FF2B5EF4-FFF2-40B4-BE49-F238E27FC236}">
              <a16:creationId xmlns:a16="http://schemas.microsoft.com/office/drawing/2014/main" id="{9CF0FF33-3898-4A21-BD1C-360F55A0EFFE}"/>
            </a:ext>
          </a:extLst>
        </xdr:cNvPr>
        <xdr:cNvSpPr/>
      </xdr:nvSpPr>
      <xdr:spPr>
        <a:xfrm>
          <a:off x="7419975" y="172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90069</xdr:rowOff>
    </xdr:from>
    <xdr:to>
      <xdr:col>45</xdr:col>
      <xdr:colOff>177800</xdr:colOff>
      <xdr:row>100</xdr:row>
      <xdr:rowOff>105994</xdr:rowOff>
    </xdr:to>
    <xdr:cxnSp macro="">
      <xdr:nvCxnSpPr>
        <xdr:cNvPr id="451" name="直線コネクタ 450">
          <a:extLst>
            <a:ext uri="{FF2B5EF4-FFF2-40B4-BE49-F238E27FC236}">
              <a16:creationId xmlns:a16="http://schemas.microsoft.com/office/drawing/2014/main" id="{3D9E633B-91F3-40E7-9502-7AE134F66CF0}"/>
            </a:ext>
          </a:extLst>
        </xdr:cNvPr>
        <xdr:cNvCxnSpPr/>
      </xdr:nvCxnSpPr>
      <xdr:spPr>
        <a:xfrm flipV="1">
          <a:off x="7470775" y="17235069"/>
          <a:ext cx="8509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132929</xdr:rowOff>
    </xdr:from>
    <xdr:ext cx="534377" cy="259045"/>
    <xdr:sp macro="" textlink="">
      <xdr:nvSpPr>
        <xdr:cNvPr id="452" name="n_1aveValue【港湾・漁港】&#10;一人当たり有形固定資産（償却資産）額">
          <a:extLst>
            <a:ext uri="{FF2B5EF4-FFF2-40B4-BE49-F238E27FC236}">
              <a16:creationId xmlns:a16="http://schemas.microsoft.com/office/drawing/2014/main" id="{AA3DC6EC-E874-4F4D-8523-D54CF6E296E6}"/>
            </a:ext>
          </a:extLst>
        </xdr:cNvPr>
        <xdr:cNvSpPr txBox="1"/>
      </xdr:nvSpPr>
      <xdr:spPr>
        <a:xfrm>
          <a:off x="8892686" y="177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69797</xdr:rowOff>
    </xdr:from>
    <xdr:ext cx="534377" cy="259045"/>
    <xdr:sp macro="" textlink="">
      <xdr:nvSpPr>
        <xdr:cNvPr id="453" name="n_2aveValue【港湾・漁港】&#10;一人当たり有形固定資産（償却資産）額">
          <a:extLst>
            <a:ext uri="{FF2B5EF4-FFF2-40B4-BE49-F238E27FC236}">
              <a16:creationId xmlns:a16="http://schemas.microsoft.com/office/drawing/2014/main" id="{C86DA497-DE17-49F2-A223-3BFAD435114C}"/>
            </a:ext>
          </a:extLst>
        </xdr:cNvPr>
        <xdr:cNvSpPr txBox="1"/>
      </xdr:nvSpPr>
      <xdr:spPr>
        <a:xfrm>
          <a:off x="8064011" y="17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70597</xdr:rowOff>
    </xdr:from>
    <xdr:ext cx="534377" cy="259045"/>
    <xdr:sp macro="" textlink="">
      <xdr:nvSpPr>
        <xdr:cNvPr id="454" name="n_3aveValue【港湾・漁港】&#10;一人当たり有形固定資産（償却資産）額">
          <a:extLst>
            <a:ext uri="{FF2B5EF4-FFF2-40B4-BE49-F238E27FC236}">
              <a16:creationId xmlns:a16="http://schemas.microsoft.com/office/drawing/2014/main" id="{C03867F8-4561-47DB-BEDD-08D78C6FBA24}"/>
            </a:ext>
          </a:extLst>
        </xdr:cNvPr>
        <xdr:cNvSpPr txBox="1"/>
      </xdr:nvSpPr>
      <xdr:spPr>
        <a:xfrm>
          <a:off x="7222636" y="177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169015</xdr:rowOff>
    </xdr:from>
    <xdr:ext cx="534377" cy="259045"/>
    <xdr:sp macro="" textlink="">
      <xdr:nvSpPr>
        <xdr:cNvPr id="455" name="n_4aveValue【港湾・漁港】&#10;一人当たり有形固定資産（償却資産）額">
          <a:extLst>
            <a:ext uri="{FF2B5EF4-FFF2-40B4-BE49-F238E27FC236}">
              <a16:creationId xmlns:a16="http://schemas.microsoft.com/office/drawing/2014/main" id="{173F8FC6-2763-4AFB-8002-3F4ECA32D58E}"/>
            </a:ext>
          </a:extLst>
        </xdr:cNvPr>
        <xdr:cNvSpPr txBox="1"/>
      </xdr:nvSpPr>
      <xdr:spPr>
        <a:xfrm>
          <a:off x="6371736"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98</xdr:row>
      <xdr:rowOff>129812</xdr:rowOff>
    </xdr:from>
    <xdr:ext cx="534377" cy="259045"/>
    <xdr:sp macro="" textlink="">
      <xdr:nvSpPr>
        <xdr:cNvPr id="456" name="n_1mainValue【港湾・漁港】&#10;一人当たり有形固定資産（償却資産）額">
          <a:extLst>
            <a:ext uri="{FF2B5EF4-FFF2-40B4-BE49-F238E27FC236}">
              <a16:creationId xmlns:a16="http://schemas.microsoft.com/office/drawing/2014/main" id="{C0DD0843-5EF6-4C30-B0B0-05733B55D860}"/>
            </a:ext>
          </a:extLst>
        </xdr:cNvPr>
        <xdr:cNvSpPr txBox="1"/>
      </xdr:nvSpPr>
      <xdr:spPr>
        <a:xfrm>
          <a:off x="8892686" y="169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157396</xdr:rowOff>
    </xdr:from>
    <xdr:ext cx="534377" cy="259045"/>
    <xdr:sp macro="" textlink="">
      <xdr:nvSpPr>
        <xdr:cNvPr id="457" name="n_2mainValue【港湾・漁港】&#10;一人当たり有形固定資産（償却資産）額">
          <a:extLst>
            <a:ext uri="{FF2B5EF4-FFF2-40B4-BE49-F238E27FC236}">
              <a16:creationId xmlns:a16="http://schemas.microsoft.com/office/drawing/2014/main" id="{7FD0B142-4ECA-49DC-97BF-F57B1AE0BC5F}"/>
            </a:ext>
          </a:extLst>
        </xdr:cNvPr>
        <xdr:cNvSpPr txBox="1"/>
      </xdr:nvSpPr>
      <xdr:spPr>
        <a:xfrm>
          <a:off x="8064011" y="169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1871</xdr:rowOff>
    </xdr:from>
    <xdr:ext cx="534377" cy="259045"/>
    <xdr:sp macro="" textlink="">
      <xdr:nvSpPr>
        <xdr:cNvPr id="458" name="n_3mainValue【港湾・漁港】&#10;一人当たり有形固定資産（償却資産）額">
          <a:extLst>
            <a:ext uri="{FF2B5EF4-FFF2-40B4-BE49-F238E27FC236}">
              <a16:creationId xmlns:a16="http://schemas.microsoft.com/office/drawing/2014/main" id="{43F6E74F-71D0-421E-9CCD-3713016EB673}"/>
            </a:ext>
          </a:extLst>
        </xdr:cNvPr>
        <xdr:cNvSpPr txBox="1"/>
      </xdr:nvSpPr>
      <xdr:spPr>
        <a:xfrm>
          <a:off x="7222636" y="169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47F2EB0B-D234-4C87-B3C5-BF5E8C9E25C9}"/>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AB326389-E668-4903-93BA-4710FC7153CC}"/>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4487F2A8-7A0D-4414-B508-97DA7E384A40}"/>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16B33A4F-732C-44B2-BE93-F3F67792D59E}"/>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68EA7BCC-69DA-41D2-A0B7-229C14833CA2}"/>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ABB66C3A-F8D2-4249-8BE4-E5BCFF546138}"/>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0534AE75-7D5E-492E-B104-A0A3BFB9E564}"/>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89679725-1317-427A-ADFB-AB9982C87711}"/>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CDB84AE9-C6DB-4E70-8548-CB5463F8694E}"/>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2F07FB92-6F42-4AE4-814E-9561694AB3EA}"/>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9" name="テキスト ボックス 468">
          <a:extLst>
            <a:ext uri="{FF2B5EF4-FFF2-40B4-BE49-F238E27FC236}">
              <a16:creationId xmlns:a16="http://schemas.microsoft.com/office/drawing/2014/main" id="{C9029520-529A-42FD-9B5C-D873D46A5DC1}"/>
            </a:ext>
          </a:extLst>
        </xdr:cNvPr>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0" name="直線コネクタ 469">
          <a:extLst>
            <a:ext uri="{FF2B5EF4-FFF2-40B4-BE49-F238E27FC236}">
              <a16:creationId xmlns:a16="http://schemas.microsoft.com/office/drawing/2014/main" id="{1AD68BEF-AC97-43B9-8F4D-583D7BA44495}"/>
            </a:ext>
          </a:extLst>
        </xdr:cNvPr>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1" name="テキスト ボックス 470">
          <a:extLst>
            <a:ext uri="{FF2B5EF4-FFF2-40B4-BE49-F238E27FC236}">
              <a16:creationId xmlns:a16="http://schemas.microsoft.com/office/drawing/2014/main" id="{3402440B-5545-49AB-BD2C-EBB902E45328}"/>
            </a:ext>
          </a:extLst>
        </xdr:cNvPr>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2" name="直線コネクタ 471">
          <a:extLst>
            <a:ext uri="{FF2B5EF4-FFF2-40B4-BE49-F238E27FC236}">
              <a16:creationId xmlns:a16="http://schemas.microsoft.com/office/drawing/2014/main" id="{16926C96-B437-43AA-93E2-779703935B41}"/>
            </a:ext>
          </a:extLst>
        </xdr:cNvPr>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3" name="テキスト ボックス 472">
          <a:extLst>
            <a:ext uri="{FF2B5EF4-FFF2-40B4-BE49-F238E27FC236}">
              <a16:creationId xmlns:a16="http://schemas.microsoft.com/office/drawing/2014/main" id="{EB76358F-442A-42A6-B89F-B52546FAD037}"/>
            </a:ext>
          </a:extLst>
        </xdr:cNvPr>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4" name="直線コネクタ 473">
          <a:extLst>
            <a:ext uri="{FF2B5EF4-FFF2-40B4-BE49-F238E27FC236}">
              <a16:creationId xmlns:a16="http://schemas.microsoft.com/office/drawing/2014/main" id="{CCBE7A49-ACB7-4B53-B0CA-6C00E6F99107}"/>
            </a:ext>
          </a:extLst>
        </xdr:cNvPr>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5" name="テキスト ボックス 474">
          <a:extLst>
            <a:ext uri="{FF2B5EF4-FFF2-40B4-BE49-F238E27FC236}">
              <a16:creationId xmlns:a16="http://schemas.microsoft.com/office/drawing/2014/main" id="{B2E94EB1-8E4C-44C1-B28C-EFC4B6A50E34}"/>
            </a:ext>
          </a:extLst>
        </xdr:cNvPr>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6" name="直線コネクタ 475">
          <a:extLst>
            <a:ext uri="{FF2B5EF4-FFF2-40B4-BE49-F238E27FC236}">
              <a16:creationId xmlns:a16="http://schemas.microsoft.com/office/drawing/2014/main" id="{329F6A21-F2CD-4CDF-8ED9-A126B336B5CC}"/>
            </a:ext>
          </a:extLst>
        </xdr:cNvPr>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7" name="テキスト ボックス 476">
          <a:extLst>
            <a:ext uri="{FF2B5EF4-FFF2-40B4-BE49-F238E27FC236}">
              <a16:creationId xmlns:a16="http://schemas.microsoft.com/office/drawing/2014/main" id="{7D17E02D-547C-41AE-9495-8C924AB5B493}"/>
            </a:ext>
          </a:extLst>
        </xdr:cNvPr>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8" name="直線コネクタ 477">
          <a:extLst>
            <a:ext uri="{FF2B5EF4-FFF2-40B4-BE49-F238E27FC236}">
              <a16:creationId xmlns:a16="http://schemas.microsoft.com/office/drawing/2014/main" id="{C3A92893-CC69-4C46-8CD3-A7E44115D18B}"/>
            </a:ext>
          </a:extLst>
        </xdr:cNvPr>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9" name="テキスト ボックス 478">
          <a:extLst>
            <a:ext uri="{FF2B5EF4-FFF2-40B4-BE49-F238E27FC236}">
              <a16:creationId xmlns:a16="http://schemas.microsoft.com/office/drawing/2014/main" id="{E2C09E55-C9CA-4945-9088-5C506F9FAA4F}"/>
            </a:ext>
          </a:extLst>
        </xdr:cNvPr>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a:extLst>
            <a:ext uri="{FF2B5EF4-FFF2-40B4-BE49-F238E27FC236}">
              <a16:creationId xmlns:a16="http://schemas.microsoft.com/office/drawing/2014/main" id="{A9BC8DE6-8660-41F7-AEEE-D918D2558F4E}"/>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1" name="テキスト ボックス 480">
          <a:extLst>
            <a:ext uri="{FF2B5EF4-FFF2-40B4-BE49-F238E27FC236}">
              <a16:creationId xmlns:a16="http://schemas.microsoft.com/office/drawing/2014/main" id="{29F2B715-58B6-4F3E-89B6-764711171996}"/>
            </a:ext>
          </a:extLst>
        </xdr:cNvPr>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a:extLst>
            <a:ext uri="{FF2B5EF4-FFF2-40B4-BE49-F238E27FC236}">
              <a16:creationId xmlns:a16="http://schemas.microsoft.com/office/drawing/2014/main" id="{06B9046E-01E4-43AF-BC33-1D3BD265A647}"/>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83" name="直線コネクタ 482">
          <a:extLst>
            <a:ext uri="{FF2B5EF4-FFF2-40B4-BE49-F238E27FC236}">
              <a16:creationId xmlns:a16="http://schemas.microsoft.com/office/drawing/2014/main" id="{D5916B48-10CF-4027-BCB6-E55257C3F446}"/>
            </a:ext>
          </a:extLst>
        </xdr:cNvPr>
        <xdr:cNvCxnSpPr/>
      </xdr:nvCxnSpPr>
      <xdr:spPr>
        <a:xfrm flipV="1">
          <a:off x="15509239"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84" name="【認定こども園・幼稚園・保育所】&#10;有形固定資産減価償却率最小値テキスト">
          <a:extLst>
            <a:ext uri="{FF2B5EF4-FFF2-40B4-BE49-F238E27FC236}">
              <a16:creationId xmlns:a16="http://schemas.microsoft.com/office/drawing/2014/main" id="{EC51F6A3-AD4C-40AF-8CAD-523FCDF9A5B9}"/>
            </a:ext>
          </a:extLst>
        </xdr:cNvPr>
        <xdr:cNvSpPr txBox="1"/>
      </xdr:nvSpPr>
      <xdr:spPr>
        <a:xfrm>
          <a:off x="15547975"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85" name="直線コネクタ 484">
          <a:extLst>
            <a:ext uri="{FF2B5EF4-FFF2-40B4-BE49-F238E27FC236}">
              <a16:creationId xmlns:a16="http://schemas.microsoft.com/office/drawing/2014/main" id="{BF4C96AB-DB36-40EC-8002-E2C97BD016F5}"/>
            </a:ext>
          </a:extLst>
        </xdr:cNvPr>
        <xdr:cNvCxnSpPr/>
      </xdr:nvCxnSpPr>
      <xdr:spPr>
        <a:xfrm>
          <a:off x="15420975" y="70504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86" name="【認定こども園・幼稚園・保育所】&#10;有形固定資産減価償却率最大値テキスト">
          <a:extLst>
            <a:ext uri="{FF2B5EF4-FFF2-40B4-BE49-F238E27FC236}">
              <a16:creationId xmlns:a16="http://schemas.microsoft.com/office/drawing/2014/main" id="{E27EE818-A1F8-42A6-A5C0-0043556173B3}"/>
            </a:ext>
          </a:extLst>
        </xdr:cNvPr>
        <xdr:cNvSpPr txBox="1"/>
      </xdr:nvSpPr>
      <xdr:spPr>
        <a:xfrm>
          <a:off x="15547975"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87" name="直線コネクタ 486">
          <a:extLst>
            <a:ext uri="{FF2B5EF4-FFF2-40B4-BE49-F238E27FC236}">
              <a16:creationId xmlns:a16="http://schemas.microsoft.com/office/drawing/2014/main" id="{A91457F1-2935-4E02-A300-5E1FA811DE02}"/>
            </a:ext>
          </a:extLst>
        </xdr:cNvPr>
        <xdr:cNvCxnSpPr/>
      </xdr:nvCxnSpPr>
      <xdr:spPr>
        <a:xfrm>
          <a:off x="15420975" y="57226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88" name="【認定こども園・幼稚園・保育所】&#10;有形固定資産減価償却率平均値テキスト">
          <a:extLst>
            <a:ext uri="{FF2B5EF4-FFF2-40B4-BE49-F238E27FC236}">
              <a16:creationId xmlns:a16="http://schemas.microsoft.com/office/drawing/2014/main" id="{C98DB313-E207-4FCB-A4CD-A11CEF02989E}"/>
            </a:ext>
          </a:extLst>
        </xdr:cNvPr>
        <xdr:cNvSpPr txBox="1"/>
      </xdr:nvSpPr>
      <xdr:spPr>
        <a:xfrm>
          <a:off x="15547975"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89" name="フローチャート: 判断 488">
          <a:extLst>
            <a:ext uri="{FF2B5EF4-FFF2-40B4-BE49-F238E27FC236}">
              <a16:creationId xmlns:a16="http://schemas.microsoft.com/office/drawing/2014/main" id="{3D7552C2-D60D-4C89-A1BA-DD9B3DB74297}"/>
            </a:ext>
          </a:extLst>
        </xdr:cNvPr>
        <xdr:cNvSpPr/>
      </xdr:nvSpPr>
      <xdr:spPr>
        <a:xfrm>
          <a:off x="15459075"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90" name="フローチャート: 判断 489">
          <a:extLst>
            <a:ext uri="{FF2B5EF4-FFF2-40B4-BE49-F238E27FC236}">
              <a16:creationId xmlns:a16="http://schemas.microsoft.com/office/drawing/2014/main" id="{4FB3E3EC-BDB4-45F5-B818-963811A7F000}"/>
            </a:ext>
          </a:extLst>
        </xdr:cNvPr>
        <xdr:cNvSpPr/>
      </xdr:nvSpPr>
      <xdr:spPr>
        <a:xfrm>
          <a:off x="14658975"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91" name="フローチャート: 判断 490">
          <a:extLst>
            <a:ext uri="{FF2B5EF4-FFF2-40B4-BE49-F238E27FC236}">
              <a16:creationId xmlns:a16="http://schemas.microsoft.com/office/drawing/2014/main" id="{F7D3550A-B2C9-41FA-8817-6D79BB51EA84}"/>
            </a:ext>
          </a:extLst>
        </xdr:cNvPr>
        <xdr:cNvSpPr/>
      </xdr:nvSpPr>
      <xdr:spPr>
        <a:xfrm>
          <a:off x="138176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92" name="フローチャート: 判断 491">
          <a:extLst>
            <a:ext uri="{FF2B5EF4-FFF2-40B4-BE49-F238E27FC236}">
              <a16:creationId xmlns:a16="http://schemas.microsoft.com/office/drawing/2014/main" id="{C9B4678D-C13F-4959-8953-FA2B384A6A0B}"/>
            </a:ext>
          </a:extLst>
        </xdr:cNvPr>
        <xdr:cNvSpPr/>
      </xdr:nvSpPr>
      <xdr:spPr>
        <a:xfrm>
          <a:off x="12976225" y="6350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93" name="フローチャート: 判断 492">
          <a:extLst>
            <a:ext uri="{FF2B5EF4-FFF2-40B4-BE49-F238E27FC236}">
              <a16:creationId xmlns:a16="http://schemas.microsoft.com/office/drawing/2014/main" id="{631A59A1-D7FC-47DE-9F9D-305ED74B6E07}"/>
            </a:ext>
          </a:extLst>
        </xdr:cNvPr>
        <xdr:cNvSpPr/>
      </xdr:nvSpPr>
      <xdr:spPr>
        <a:xfrm>
          <a:off x="12125325"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64297DE-09CE-4466-B10F-F6049C30250E}"/>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20141B56-4106-47A5-B8C1-DAEA61824112}"/>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93D0AD86-5013-42D0-93A0-4705AF6B07B4}"/>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509C2789-A195-4FA8-B35E-34A526210FB0}"/>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50A97F6-D313-4DE2-812C-6B391C21820C}"/>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80645</xdr:rowOff>
    </xdr:from>
    <xdr:to>
      <xdr:col>85</xdr:col>
      <xdr:colOff>177800</xdr:colOff>
      <xdr:row>37</xdr:row>
      <xdr:rowOff>10795</xdr:rowOff>
    </xdr:to>
    <xdr:sp macro="" textlink="">
      <xdr:nvSpPr>
        <xdr:cNvPr id="499" name="楕円 498">
          <a:extLst>
            <a:ext uri="{FF2B5EF4-FFF2-40B4-BE49-F238E27FC236}">
              <a16:creationId xmlns:a16="http://schemas.microsoft.com/office/drawing/2014/main" id="{56881910-66E0-4CEB-A4F3-ED41DD1C1D85}"/>
            </a:ext>
          </a:extLst>
        </xdr:cNvPr>
        <xdr:cNvSpPr/>
      </xdr:nvSpPr>
      <xdr:spPr>
        <a:xfrm>
          <a:off x="15459075"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103522</xdr:rowOff>
    </xdr:from>
    <xdr:ext cx="405111" cy="259045"/>
    <xdr:sp macro="" textlink="">
      <xdr:nvSpPr>
        <xdr:cNvPr id="500" name="【認定こども園・幼稚園・保育所】&#10;有形固定資産減価償却率該当値テキスト">
          <a:extLst>
            <a:ext uri="{FF2B5EF4-FFF2-40B4-BE49-F238E27FC236}">
              <a16:creationId xmlns:a16="http://schemas.microsoft.com/office/drawing/2014/main" id="{D7320822-BE83-4AA5-8E16-64DE0DE136FF}"/>
            </a:ext>
          </a:extLst>
        </xdr:cNvPr>
        <xdr:cNvSpPr txBox="1"/>
      </xdr:nvSpPr>
      <xdr:spPr>
        <a:xfrm>
          <a:off x="15547975"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33020</xdr:rowOff>
    </xdr:from>
    <xdr:to>
      <xdr:col>81</xdr:col>
      <xdr:colOff>101600</xdr:colOff>
      <xdr:row>36</xdr:row>
      <xdr:rowOff>134620</xdr:rowOff>
    </xdr:to>
    <xdr:sp macro="" textlink="">
      <xdr:nvSpPr>
        <xdr:cNvPr id="501" name="楕円 500">
          <a:extLst>
            <a:ext uri="{FF2B5EF4-FFF2-40B4-BE49-F238E27FC236}">
              <a16:creationId xmlns:a16="http://schemas.microsoft.com/office/drawing/2014/main" id="{EB2D5D01-28C2-486D-929C-CC2CDB3E7D91}"/>
            </a:ext>
          </a:extLst>
        </xdr:cNvPr>
        <xdr:cNvSpPr/>
      </xdr:nvSpPr>
      <xdr:spPr>
        <a:xfrm>
          <a:off x="14658975"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131445</xdr:rowOff>
    </xdr:to>
    <xdr:cxnSp macro="">
      <xdr:nvCxnSpPr>
        <xdr:cNvPr id="502" name="直線コネクタ 501">
          <a:extLst>
            <a:ext uri="{FF2B5EF4-FFF2-40B4-BE49-F238E27FC236}">
              <a16:creationId xmlns:a16="http://schemas.microsoft.com/office/drawing/2014/main" id="{820C2185-EA16-459D-BCC4-905CA0FA2BA9}"/>
            </a:ext>
          </a:extLst>
        </xdr:cNvPr>
        <xdr:cNvCxnSpPr/>
      </xdr:nvCxnSpPr>
      <xdr:spPr>
        <a:xfrm>
          <a:off x="14709775" y="6256020"/>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154940</xdr:rowOff>
    </xdr:from>
    <xdr:to>
      <xdr:col>76</xdr:col>
      <xdr:colOff>165100</xdr:colOff>
      <xdr:row>36</xdr:row>
      <xdr:rowOff>85090</xdr:rowOff>
    </xdr:to>
    <xdr:sp macro="" textlink="">
      <xdr:nvSpPr>
        <xdr:cNvPr id="503" name="楕円 502">
          <a:extLst>
            <a:ext uri="{FF2B5EF4-FFF2-40B4-BE49-F238E27FC236}">
              <a16:creationId xmlns:a16="http://schemas.microsoft.com/office/drawing/2014/main" id="{A00EE6F4-0B84-497F-928C-AB11B2F9595C}"/>
            </a:ext>
          </a:extLst>
        </xdr:cNvPr>
        <xdr:cNvSpPr/>
      </xdr:nvSpPr>
      <xdr:spPr>
        <a:xfrm>
          <a:off x="138176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34290</xdr:rowOff>
    </xdr:from>
    <xdr:to>
      <xdr:col>81</xdr:col>
      <xdr:colOff>50800</xdr:colOff>
      <xdr:row>36</xdr:row>
      <xdr:rowOff>83820</xdr:rowOff>
    </xdr:to>
    <xdr:cxnSp macro="">
      <xdr:nvCxnSpPr>
        <xdr:cNvPr id="504" name="直線コネクタ 503">
          <a:extLst>
            <a:ext uri="{FF2B5EF4-FFF2-40B4-BE49-F238E27FC236}">
              <a16:creationId xmlns:a16="http://schemas.microsoft.com/office/drawing/2014/main" id="{DE32DB66-DBD5-4B51-A59F-2C3DDDC89F43}"/>
            </a:ext>
          </a:extLst>
        </xdr:cNvPr>
        <xdr:cNvCxnSpPr/>
      </xdr:nvCxnSpPr>
      <xdr:spPr>
        <a:xfrm>
          <a:off x="13868400" y="6206490"/>
          <a:ext cx="8413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105410</xdr:rowOff>
    </xdr:from>
    <xdr:to>
      <xdr:col>72</xdr:col>
      <xdr:colOff>38100</xdr:colOff>
      <xdr:row>36</xdr:row>
      <xdr:rowOff>35560</xdr:rowOff>
    </xdr:to>
    <xdr:sp macro="" textlink="">
      <xdr:nvSpPr>
        <xdr:cNvPr id="505" name="楕円 504">
          <a:extLst>
            <a:ext uri="{FF2B5EF4-FFF2-40B4-BE49-F238E27FC236}">
              <a16:creationId xmlns:a16="http://schemas.microsoft.com/office/drawing/2014/main" id="{60CF0386-D62A-4FF3-A3E1-667ABB981598}"/>
            </a:ext>
          </a:extLst>
        </xdr:cNvPr>
        <xdr:cNvSpPr/>
      </xdr:nvSpPr>
      <xdr:spPr>
        <a:xfrm>
          <a:off x="12976225" y="61061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156210</xdr:rowOff>
    </xdr:from>
    <xdr:to>
      <xdr:col>76</xdr:col>
      <xdr:colOff>114300</xdr:colOff>
      <xdr:row>36</xdr:row>
      <xdr:rowOff>34290</xdr:rowOff>
    </xdr:to>
    <xdr:cxnSp macro="">
      <xdr:nvCxnSpPr>
        <xdr:cNvPr id="506" name="直線コネクタ 505">
          <a:extLst>
            <a:ext uri="{FF2B5EF4-FFF2-40B4-BE49-F238E27FC236}">
              <a16:creationId xmlns:a16="http://schemas.microsoft.com/office/drawing/2014/main" id="{80EEB721-49B0-4E42-B1F8-DC7670140E45}"/>
            </a:ext>
          </a:extLst>
        </xdr:cNvPr>
        <xdr:cNvCxnSpPr/>
      </xdr:nvCxnSpPr>
      <xdr:spPr>
        <a:xfrm>
          <a:off x="13027025" y="6156960"/>
          <a:ext cx="8413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507" name="n_1aveValue【認定こども園・幼稚園・保育所】&#10;有形固定資産減価償却率">
          <a:extLst>
            <a:ext uri="{FF2B5EF4-FFF2-40B4-BE49-F238E27FC236}">
              <a16:creationId xmlns:a16="http://schemas.microsoft.com/office/drawing/2014/main" id="{841E8871-E27D-4B23-B057-255CFE211EA1}"/>
            </a:ext>
          </a:extLst>
        </xdr:cNvPr>
        <xdr:cNvSpPr txBox="1"/>
      </xdr:nvSpPr>
      <xdr:spPr>
        <a:xfrm>
          <a:off x="14504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508" name="n_2aveValue【認定こども園・幼稚園・保育所】&#10;有形固定資産減価償却率">
          <a:extLst>
            <a:ext uri="{FF2B5EF4-FFF2-40B4-BE49-F238E27FC236}">
              <a16:creationId xmlns:a16="http://schemas.microsoft.com/office/drawing/2014/main" id="{0893BDA7-8D40-4791-80B2-BBD3242902AF}"/>
            </a:ext>
          </a:extLst>
        </xdr:cNvPr>
        <xdr:cNvSpPr txBox="1"/>
      </xdr:nvSpPr>
      <xdr:spPr>
        <a:xfrm>
          <a:off x="13675369"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509" name="n_3aveValue【認定こども園・幼稚園・保育所】&#10;有形固定資産減価償却率">
          <a:extLst>
            <a:ext uri="{FF2B5EF4-FFF2-40B4-BE49-F238E27FC236}">
              <a16:creationId xmlns:a16="http://schemas.microsoft.com/office/drawing/2014/main" id="{2D96EF96-D62E-4293-A588-3A9D0BAB3CE7}"/>
            </a:ext>
          </a:extLst>
        </xdr:cNvPr>
        <xdr:cNvSpPr txBox="1"/>
      </xdr:nvSpPr>
      <xdr:spPr>
        <a:xfrm>
          <a:off x="1283399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510" name="n_4aveValue【認定こども園・幼稚園・保育所】&#10;有形固定資産減価償却率">
          <a:extLst>
            <a:ext uri="{FF2B5EF4-FFF2-40B4-BE49-F238E27FC236}">
              <a16:creationId xmlns:a16="http://schemas.microsoft.com/office/drawing/2014/main" id="{9223136B-EB21-45A7-9498-06E54F9323BD}"/>
            </a:ext>
          </a:extLst>
        </xdr:cNvPr>
        <xdr:cNvSpPr txBox="1"/>
      </xdr:nvSpPr>
      <xdr:spPr>
        <a:xfrm>
          <a:off x="1198309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151147</xdr:rowOff>
    </xdr:from>
    <xdr:ext cx="405111" cy="259045"/>
    <xdr:sp macro="" textlink="">
      <xdr:nvSpPr>
        <xdr:cNvPr id="511" name="n_1mainValue【認定こども園・幼稚園・保育所】&#10;有形固定資産減価償却率">
          <a:extLst>
            <a:ext uri="{FF2B5EF4-FFF2-40B4-BE49-F238E27FC236}">
              <a16:creationId xmlns:a16="http://schemas.microsoft.com/office/drawing/2014/main" id="{081630CD-2869-40DC-9888-DE41F6DED329}"/>
            </a:ext>
          </a:extLst>
        </xdr:cNvPr>
        <xdr:cNvSpPr txBox="1"/>
      </xdr:nvSpPr>
      <xdr:spPr>
        <a:xfrm>
          <a:off x="14504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101617</xdr:rowOff>
    </xdr:from>
    <xdr:ext cx="405111" cy="259045"/>
    <xdr:sp macro="" textlink="">
      <xdr:nvSpPr>
        <xdr:cNvPr id="512" name="n_2mainValue【認定こども園・幼稚園・保育所】&#10;有形固定資産減価償却率">
          <a:extLst>
            <a:ext uri="{FF2B5EF4-FFF2-40B4-BE49-F238E27FC236}">
              <a16:creationId xmlns:a16="http://schemas.microsoft.com/office/drawing/2014/main" id="{C96D1B7F-2E6C-4B3F-AF9B-83AF8BFAAC60}"/>
            </a:ext>
          </a:extLst>
        </xdr:cNvPr>
        <xdr:cNvSpPr txBox="1"/>
      </xdr:nvSpPr>
      <xdr:spPr>
        <a:xfrm>
          <a:off x="13675369"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52087</xdr:rowOff>
    </xdr:from>
    <xdr:ext cx="405111" cy="259045"/>
    <xdr:sp macro="" textlink="">
      <xdr:nvSpPr>
        <xdr:cNvPr id="513" name="n_3mainValue【認定こども園・幼稚園・保育所】&#10;有形固定資産減価償却率">
          <a:extLst>
            <a:ext uri="{FF2B5EF4-FFF2-40B4-BE49-F238E27FC236}">
              <a16:creationId xmlns:a16="http://schemas.microsoft.com/office/drawing/2014/main" id="{0C25E31D-7ACD-4230-ABAF-F47810133FD4}"/>
            </a:ext>
          </a:extLst>
        </xdr:cNvPr>
        <xdr:cNvSpPr txBox="1"/>
      </xdr:nvSpPr>
      <xdr:spPr>
        <a:xfrm>
          <a:off x="1283399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29BB85FD-5971-4854-BE8A-6650153DA917}"/>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BB7C27F6-E6F7-4D64-BB9A-6925D3874775}"/>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F87A9F5E-FDCF-4DBE-A371-3B0FEE258D73}"/>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09E53CBE-0580-474A-9803-8AC6309C626F}"/>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E80E5FE2-B57D-42FF-AC13-02A2B7E9CEF2}"/>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84808A76-4A93-499D-BE8C-119246FCA711}"/>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D98316D7-D113-4395-A5E5-D086813A04ED}"/>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FF922D61-3914-424D-AC36-C60E2CACE4F0}"/>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30585B35-A4A8-419F-B07A-5C42DDFA4467}"/>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A265B80C-6021-46F2-8F02-F6B7E0F81F71}"/>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4" name="直線コネクタ 523">
          <a:extLst>
            <a:ext uri="{FF2B5EF4-FFF2-40B4-BE49-F238E27FC236}">
              <a16:creationId xmlns:a16="http://schemas.microsoft.com/office/drawing/2014/main" id="{2F8B43A9-EFD4-4C9C-9368-E1107820D2B9}"/>
            </a:ext>
          </a:extLst>
        </xdr:cNvPr>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5" name="テキスト ボックス 524">
          <a:extLst>
            <a:ext uri="{FF2B5EF4-FFF2-40B4-BE49-F238E27FC236}">
              <a16:creationId xmlns:a16="http://schemas.microsoft.com/office/drawing/2014/main" id="{EFDCBBD1-BB3C-4BEC-9614-88B34CDAF582}"/>
            </a:ext>
          </a:extLst>
        </xdr:cNvPr>
        <xdr:cNvSpPr txBox="1"/>
      </xdr:nvSpPr>
      <xdr:spPr>
        <a:xfrm>
          <a:off x="169349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6" name="直線コネクタ 525">
          <a:extLst>
            <a:ext uri="{FF2B5EF4-FFF2-40B4-BE49-F238E27FC236}">
              <a16:creationId xmlns:a16="http://schemas.microsoft.com/office/drawing/2014/main" id="{157EBDE3-3DA6-4E58-9AA4-A96039F3798B}"/>
            </a:ext>
          </a:extLst>
        </xdr:cNvPr>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7" name="テキスト ボックス 526">
          <a:extLst>
            <a:ext uri="{FF2B5EF4-FFF2-40B4-BE49-F238E27FC236}">
              <a16:creationId xmlns:a16="http://schemas.microsoft.com/office/drawing/2014/main" id="{2BE61473-0641-4338-AF60-D74BCE8F8D61}"/>
            </a:ext>
          </a:extLst>
        </xdr:cNvPr>
        <xdr:cNvSpPr txBox="1"/>
      </xdr:nvSpPr>
      <xdr:spPr>
        <a:xfrm>
          <a:off x="16934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8" name="直線コネクタ 527">
          <a:extLst>
            <a:ext uri="{FF2B5EF4-FFF2-40B4-BE49-F238E27FC236}">
              <a16:creationId xmlns:a16="http://schemas.microsoft.com/office/drawing/2014/main" id="{CE5D69A2-538B-4D50-B340-D8172032AAF1}"/>
            </a:ext>
          </a:extLst>
        </xdr:cNvPr>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9" name="テキスト ボックス 528">
          <a:extLst>
            <a:ext uri="{FF2B5EF4-FFF2-40B4-BE49-F238E27FC236}">
              <a16:creationId xmlns:a16="http://schemas.microsoft.com/office/drawing/2014/main" id="{97341F8F-8C5E-468A-81F9-75A2F4101E6C}"/>
            </a:ext>
          </a:extLst>
        </xdr:cNvPr>
        <xdr:cNvSpPr txBox="1"/>
      </xdr:nvSpPr>
      <xdr:spPr>
        <a:xfrm>
          <a:off x="1693499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0" name="直線コネクタ 529">
          <a:extLst>
            <a:ext uri="{FF2B5EF4-FFF2-40B4-BE49-F238E27FC236}">
              <a16:creationId xmlns:a16="http://schemas.microsoft.com/office/drawing/2014/main" id="{CC5FD86A-995A-4C7A-8E0D-A2491EA536C4}"/>
            </a:ext>
          </a:extLst>
        </xdr:cNvPr>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1" name="テキスト ボックス 530">
          <a:extLst>
            <a:ext uri="{FF2B5EF4-FFF2-40B4-BE49-F238E27FC236}">
              <a16:creationId xmlns:a16="http://schemas.microsoft.com/office/drawing/2014/main" id="{69548B7B-575F-4ADC-BE52-6E90CDF606DB}"/>
            </a:ext>
          </a:extLst>
        </xdr:cNvPr>
        <xdr:cNvSpPr txBox="1"/>
      </xdr:nvSpPr>
      <xdr:spPr>
        <a:xfrm>
          <a:off x="1693499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2" name="直線コネクタ 531">
          <a:extLst>
            <a:ext uri="{FF2B5EF4-FFF2-40B4-BE49-F238E27FC236}">
              <a16:creationId xmlns:a16="http://schemas.microsoft.com/office/drawing/2014/main" id="{6639599E-3BC3-48A0-AE77-C36534EFC204}"/>
            </a:ext>
          </a:extLst>
        </xdr:cNvPr>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3" name="テキスト ボックス 532">
          <a:extLst>
            <a:ext uri="{FF2B5EF4-FFF2-40B4-BE49-F238E27FC236}">
              <a16:creationId xmlns:a16="http://schemas.microsoft.com/office/drawing/2014/main" id="{E954B65B-7621-4392-91AD-0A1985A4FA00}"/>
            </a:ext>
          </a:extLst>
        </xdr:cNvPr>
        <xdr:cNvSpPr txBox="1"/>
      </xdr:nvSpPr>
      <xdr:spPr>
        <a:xfrm>
          <a:off x="169349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a:extLst>
            <a:ext uri="{FF2B5EF4-FFF2-40B4-BE49-F238E27FC236}">
              <a16:creationId xmlns:a16="http://schemas.microsoft.com/office/drawing/2014/main" id="{FEF5A403-6A82-4E8E-AD67-0B5CF1091058}"/>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a:extLst>
            <a:ext uri="{FF2B5EF4-FFF2-40B4-BE49-F238E27FC236}">
              <a16:creationId xmlns:a16="http://schemas.microsoft.com/office/drawing/2014/main" id="{E2A3C994-2E80-4EDC-8A4B-385206B8BEF7}"/>
            </a:ext>
          </a:extLst>
        </xdr:cNvPr>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a:extLst>
            <a:ext uri="{FF2B5EF4-FFF2-40B4-BE49-F238E27FC236}">
              <a16:creationId xmlns:a16="http://schemas.microsoft.com/office/drawing/2014/main" id="{A3B4F15D-E3E5-4A64-9C7C-DF85131D4C96}"/>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537" name="直線コネクタ 536">
          <a:extLst>
            <a:ext uri="{FF2B5EF4-FFF2-40B4-BE49-F238E27FC236}">
              <a16:creationId xmlns:a16="http://schemas.microsoft.com/office/drawing/2014/main" id="{17DA6DFD-397B-40DF-8640-7350F6777409}"/>
            </a:ext>
          </a:extLst>
        </xdr:cNvPr>
        <xdr:cNvCxnSpPr/>
      </xdr:nvCxnSpPr>
      <xdr:spPr>
        <a:xfrm flipV="1">
          <a:off x="210559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38" name="【認定こども園・幼稚園・保育所】&#10;一人当たり面積最小値テキスト">
          <a:extLst>
            <a:ext uri="{FF2B5EF4-FFF2-40B4-BE49-F238E27FC236}">
              <a16:creationId xmlns:a16="http://schemas.microsoft.com/office/drawing/2014/main" id="{318A4653-2E87-4035-BB01-3CF2B02386DB}"/>
            </a:ext>
          </a:extLst>
        </xdr:cNvPr>
        <xdr:cNvSpPr txBox="1"/>
      </xdr:nvSpPr>
      <xdr:spPr>
        <a:xfrm>
          <a:off x="210947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39" name="直線コネクタ 538">
          <a:extLst>
            <a:ext uri="{FF2B5EF4-FFF2-40B4-BE49-F238E27FC236}">
              <a16:creationId xmlns:a16="http://schemas.microsoft.com/office/drawing/2014/main" id="{EF8D79E1-EB32-4F69-896E-5D07AB5E0240}"/>
            </a:ext>
          </a:extLst>
        </xdr:cNvPr>
        <xdr:cNvCxnSpPr/>
      </xdr:nvCxnSpPr>
      <xdr:spPr>
        <a:xfrm>
          <a:off x="20977225" y="72085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40" name="【認定こども園・幼稚園・保育所】&#10;一人当たり面積最大値テキスト">
          <a:extLst>
            <a:ext uri="{FF2B5EF4-FFF2-40B4-BE49-F238E27FC236}">
              <a16:creationId xmlns:a16="http://schemas.microsoft.com/office/drawing/2014/main" id="{213F668D-5976-48D5-B989-A074BD989EB1}"/>
            </a:ext>
          </a:extLst>
        </xdr:cNvPr>
        <xdr:cNvSpPr txBox="1"/>
      </xdr:nvSpPr>
      <xdr:spPr>
        <a:xfrm>
          <a:off x="210947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41" name="直線コネクタ 540">
          <a:extLst>
            <a:ext uri="{FF2B5EF4-FFF2-40B4-BE49-F238E27FC236}">
              <a16:creationId xmlns:a16="http://schemas.microsoft.com/office/drawing/2014/main" id="{C0B867D7-C922-41E7-B91F-CE8B36E67E49}"/>
            </a:ext>
          </a:extLst>
        </xdr:cNvPr>
        <xdr:cNvCxnSpPr/>
      </xdr:nvCxnSpPr>
      <xdr:spPr>
        <a:xfrm>
          <a:off x="20977225" y="58826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542" name="【認定こども園・幼稚園・保育所】&#10;一人当たり面積平均値テキスト">
          <a:extLst>
            <a:ext uri="{FF2B5EF4-FFF2-40B4-BE49-F238E27FC236}">
              <a16:creationId xmlns:a16="http://schemas.microsoft.com/office/drawing/2014/main" id="{135DF58C-4813-46DE-A7F7-4D07C1BFDA38}"/>
            </a:ext>
          </a:extLst>
        </xdr:cNvPr>
        <xdr:cNvSpPr txBox="1"/>
      </xdr:nvSpPr>
      <xdr:spPr>
        <a:xfrm>
          <a:off x="210947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43" name="フローチャート: 判断 542">
          <a:extLst>
            <a:ext uri="{FF2B5EF4-FFF2-40B4-BE49-F238E27FC236}">
              <a16:creationId xmlns:a16="http://schemas.microsoft.com/office/drawing/2014/main" id="{6FDCBCFD-E2BC-468B-92E4-0BABA4D6CAB2}"/>
            </a:ext>
          </a:extLst>
        </xdr:cNvPr>
        <xdr:cNvSpPr/>
      </xdr:nvSpPr>
      <xdr:spPr>
        <a:xfrm>
          <a:off x="210058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44" name="フローチャート: 判断 543">
          <a:extLst>
            <a:ext uri="{FF2B5EF4-FFF2-40B4-BE49-F238E27FC236}">
              <a16:creationId xmlns:a16="http://schemas.microsoft.com/office/drawing/2014/main" id="{CD6DE36D-5D91-439A-9EE8-E4DA750DBCC2}"/>
            </a:ext>
          </a:extLst>
        </xdr:cNvPr>
        <xdr:cNvSpPr/>
      </xdr:nvSpPr>
      <xdr:spPr>
        <a:xfrm>
          <a:off x="20215225" y="67233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545" name="フローチャート: 判断 544">
          <a:extLst>
            <a:ext uri="{FF2B5EF4-FFF2-40B4-BE49-F238E27FC236}">
              <a16:creationId xmlns:a16="http://schemas.microsoft.com/office/drawing/2014/main" id="{45CF30C2-BFB8-42E2-B500-F4334B1C8191}"/>
            </a:ext>
          </a:extLst>
        </xdr:cNvPr>
        <xdr:cNvSpPr/>
      </xdr:nvSpPr>
      <xdr:spPr>
        <a:xfrm>
          <a:off x="19364325"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46" name="フローチャート: 判断 545">
          <a:extLst>
            <a:ext uri="{FF2B5EF4-FFF2-40B4-BE49-F238E27FC236}">
              <a16:creationId xmlns:a16="http://schemas.microsoft.com/office/drawing/2014/main" id="{01BFA297-DB7B-4654-A3F7-68370C7E28A4}"/>
            </a:ext>
          </a:extLst>
        </xdr:cNvPr>
        <xdr:cNvSpPr/>
      </xdr:nvSpPr>
      <xdr:spPr>
        <a:xfrm>
          <a:off x="1852295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47" name="フローチャート: 判断 546">
          <a:extLst>
            <a:ext uri="{FF2B5EF4-FFF2-40B4-BE49-F238E27FC236}">
              <a16:creationId xmlns:a16="http://schemas.microsoft.com/office/drawing/2014/main" id="{8BBA91BB-05CB-42BE-8D72-64DE0F96D66D}"/>
            </a:ext>
          </a:extLst>
        </xdr:cNvPr>
        <xdr:cNvSpPr/>
      </xdr:nvSpPr>
      <xdr:spPr>
        <a:xfrm>
          <a:off x="17681575" y="6654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C721CA7E-380B-46B0-9257-88C59A7862DB}"/>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49F7A667-987E-4E0B-8DD1-78D50F2B273D}"/>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40ED455D-6BB1-4382-97F2-9BAB53D19A34}"/>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7057F060-5D7D-4B3D-9765-394785678DA6}"/>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399ED0C9-863F-46BC-B83B-522DEB8E707B}"/>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553" name="楕円 552">
          <a:extLst>
            <a:ext uri="{FF2B5EF4-FFF2-40B4-BE49-F238E27FC236}">
              <a16:creationId xmlns:a16="http://schemas.microsoft.com/office/drawing/2014/main" id="{22B7D54B-3929-45EC-9A9C-534A6C75237E}"/>
            </a:ext>
          </a:extLst>
        </xdr:cNvPr>
        <xdr:cNvSpPr/>
      </xdr:nvSpPr>
      <xdr:spPr>
        <a:xfrm>
          <a:off x="210058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554" name="【認定こども園・幼稚園・保育所】&#10;一人当たり面積該当値テキスト">
          <a:extLst>
            <a:ext uri="{FF2B5EF4-FFF2-40B4-BE49-F238E27FC236}">
              <a16:creationId xmlns:a16="http://schemas.microsoft.com/office/drawing/2014/main" id="{8ECB131D-65AD-4F74-B695-27C2386831D8}"/>
            </a:ext>
          </a:extLst>
        </xdr:cNvPr>
        <xdr:cNvSpPr txBox="1"/>
      </xdr:nvSpPr>
      <xdr:spPr>
        <a:xfrm>
          <a:off x="210947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555" name="楕円 554">
          <a:extLst>
            <a:ext uri="{FF2B5EF4-FFF2-40B4-BE49-F238E27FC236}">
              <a16:creationId xmlns:a16="http://schemas.microsoft.com/office/drawing/2014/main" id="{4C07AF45-866A-40DC-A29F-2D839EF57D82}"/>
            </a:ext>
          </a:extLst>
        </xdr:cNvPr>
        <xdr:cNvSpPr/>
      </xdr:nvSpPr>
      <xdr:spPr>
        <a:xfrm>
          <a:off x="20215225" y="6929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121920</xdr:rowOff>
    </xdr:to>
    <xdr:cxnSp macro="">
      <xdr:nvCxnSpPr>
        <xdr:cNvPr id="556" name="直線コネクタ 555">
          <a:extLst>
            <a:ext uri="{FF2B5EF4-FFF2-40B4-BE49-F238E27FC236}">
              <a16:creationId xmlns:a16="http://schemas.microsoft.com/office/drawing/2014/main" id="{AF3BD3AB-D6BE-4561-BE53-06BD1A1BAEEC}"/>
            </a:ext>
          </a:extLst>
        </xdr:cNvPr>
        <xdr:cNvCxnSpPr/>
      </xdr:nvCxnSpPr>
      <xdr:spPr>
        <a:xfrm>
          <a:off x="20266025" y="697992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78740</xdr:rowOff>
    </xdr:from>
    <xdr:to>
      <xdr:col>107</xdr:col>
      <xdr:colOff>101600</xdr:colOff>
      <xdr:row>41</xdr:row>
      <xdr:rowOff>8890</xdr:rowOff>
    </xdr:to>
    <xdr:sp macro="" textlink="">
      <xdr:nvSpPr>
        <xdr:cNvPr id="557" name="楕円 556">
          <a:extLst>
            <a:ext uri="{FF2B5EF4-FFF2-40B4-BE49-F238E27FC236}">
              <a16:creationId xmlns:a16="http://schemas.microsoft.com/office/drawing/2014/main" id="{1558CEEF-5903-4CCA-8E14-6BBE6C753432}"/>
            </a:ext>
          </a:extLst>
        </xdr:cNvPr>
        <xdr:cNvSpPr/>
      </xdr:nvSpPr>
      <xdr:spPr>
        <a:xfrm>
          <a:off x="19364325"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129540</xdr:rowOff>
    </xdr:to>
    <xdr:cxnSp macro="">
      <xdr:nvCxnSpPr>
        <xdr:cNvPr id="558" name="直線コネクタ 557">
          <a:extLst>
            <a:ext uri="{FF2B5EF4-FFF2-40B4-BE49-F238E27FC236}">
              <a16:creationId xmlns:a16="http://schemas.microsoft.com/office/drawing/2014/main" id="{FE94F816-049E-4725-9A57-C5F6057C45F5}"/>
            </a:ext>
          </a:extLst>
        </xdr:cNvPr>
        <xdr:cNvCxnSpPr/>
      </xdr:nvCxnSpPr>
      <xdr:spPr>
        <a:xfrm flipV="1">
          <a:off x="19415125" y="6979920"/>
          <a:ext cx="850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78740</xdr:rowOff>
    </xdr:from>
    <xdr:to>
      <xdr:col>102</xdr:col>
      <xdr:colOff>165100</xdr:colOff>
      <xdr:row>41</xdr:row>
      <xdr:rowOff>8890</xdr:rowOff>
    </xdr:to>
    <xdr:sp macro="" textlink="">
      <xdr:nvSpPr>
        <xdr:cNvPr id="559" name="楕円 558">
          <a:extLst>
            <a:ext uri="{FF2B5EF4-FFF2-40B4-BE49-F238E27FC236}">
              <a16:creationId xmlns:a16="http://schemas.microsoft.com/office/drawing/2014/main" id="{DA5EDB37-321A-49D7-A6E9-D052D7B8DDAD}"/>
            </a:ext>
          </a:extLst>
        </xdr:cNvPr>
        <xdr:cNvSpPr/>
      </xdr:nvSpPr>
      <xdr:spPr>
        <a:xfrm>
          <a:off x="1852295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129540</xdr:rowOff>
    </xdr:from>
    <xdr:to>
      <xdr:col>107</xdr:col>
      <xdr:colOff>50800</xdr:colOff>
      <xdr:row>40</xdr:row>
      <xdr:rowOff>129540</xdr:rowOff>
    </xdr:to>
    <xdr:cxnSp macro="">
      <xdr:nvCxnSpPr>
        <xdr:cNvPr id="560" name="直線コネクタ 559">
          <a:extLst>
            <a:ext uri="{FF2B5EF4-FFF2-40B4-BE49-F238E27FC236}">
              <a16:creationId xmlns:a16="http://schemas.microsoft.com/office/drawing/2014/main" id="{A7CE2AA8-168C-40C9-AB65-781635825459}"/>
            </a:ext>
          </a:extLst>
        </xdr:cNvPr>
        <xdr:cNvCxnSpPr/>
      </xdr:nvCxnSpPr>
      <xdr:spPr>
        <a:xfrm>
          <a:off x="18573750" y="698754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561" name="n_1aveValue【認定こども園・幼稚園・保育所】&#10;一人当たり面積">
          <a:extLst>
            <a:ext uri="{FF2B5EF4-FFF2-40B4-BE49-F238E27FC236}">
              <a16:creationId xmlns:a16="http://schemas.microsoft.com/office/drawing/2014/main" id="{23C425BF-A2CB-44E6-B9AE-A1929724F39E}"/>
            </a:ext>
          </a:extLst>
        </xdr:cNvPr>
        <xdr:cNvSpPr txBox="1"/>
      </xdr:nvSpPr>
      <xdr:spPr>
        <a:xfrm>
          <a:off x="2002797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562" name="n_2aveValue【認定こども園・幼稚園・保育所】&#10;一人当たり面積">
          <a:extLst>
            <a:ext uri="{FF2B5EF4-FFF2-40B4-BE49-F238E27FC236}">
              <a16:creationId xmlns:a16="http://schemas.microsoft.com/office/drawing/2014/main" id="{4B408BC3-8430-4BCD-8288-C512990E0F2B}"/>
            </a:ext>
          </a:extLst>
        </xdr:cNvPr>
        <xdr:cNvSpPr txBox="1"/>
      </xdr:nvSpPr>
      <xdr:spPr>
        <a:xfrm>
          <a:off x="1918977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63" name="n_3aveValue【認定こども園・幼稚園・保育所】&#10;一人当たり面積">
          <a:extLst>
            <a:ext uri="{FF2B5EF4-FFF2-40B4-BE49-F238E27FC236}">
              <a16:creationId xmlns:a16="http://schemas.microsoft.com/office/drawing/2014/main" id="{E3E43BB1-CB28-4240-890B-9829D4A8A140}"/>
            </a:ext>
          </a:extLst>
        </xdr:cNvPr>
        <xdr:cNvSpPr txBox="1"/>
      </xdr:nvSpPr>
      <xdr:spPr>
        <a:xfrm>
          <a:off x="18348402"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64" name="n_4aveValue【認定こども園・幼稚園・保育所】&#10;一人当たり面積">
          <a:extLst>
            <a:ext uri="{FF2B5EF4-FFF2-40B4-BE49-F238E27FC236}">
              <a16:creationId xmlns:a16="http://schemas.microsoft.com/office/drawing/2014/main" id="{5EA29951-5F6C-4037-8A2D-AF32A2486694}"/>
            </a:ext>
          </a:extLst>
        </xdr:cNvPr>
        <xdr:cNvSpPr txBox="1"/>
      </xdr:nvSpPr>
      <xdr:spPr>
        <a:xfrm>
          <a:off x="175070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565" name="n_1mainValue【認定こども園・幼稚園・保育所】&#10;一人当たり面積">
          <a:extLst>
            <a:ext uri="{FF2B5EF4-FFF2-40B4-BE49-F238E27FC236}">
              <a16:creationId xmlns:a16="http://schemas.microsoft.com/office/drawing/2014/main" id="{6A83BA7F-5C20-42AA-BD2F-F971D3614AF4}"/>
            </a:ext>
          </a:extLst>
        </xdr:cNvPr>
        <xdr:cNvSpPr txBox="1"/>
      </xdr:nvSpPr>
      <xdr:spPr>
        <a:xfrm>
          <a:off x="2002797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xdr:rowOff>
    </xdr:from>
    <xdr:ext cx="469744" cy="259045"/>
    <xdr:sp macro="" textlink="">
      <xdr:nvSpPr>
        <xdr:cNvPr id="566" name="n_2mainValue【認定こども園・幼稚園・保育所】&#10;一人当たり面積">
          <a:extLst>
            <a:ext uri="{FF2B5EF4-FFF2-40B4-BE49-F238E27FC236}">
              <a16:creationId xmlns:a16="http://schemas.microsoft.com/office/drawing/2014/main" id="{B9D50D41-5231-496A-924C-774094CA2F25}"/>
            </a:ext>
          </a:extLst>
        </xdr:cNvPr>
        <xdr:cNvSpPr txBox="1"/>
      </xdr:nvSpPr>
      <xdr:spPr>
        <a:xfrm>
          <a:off x="1918977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17</xdr:rowOff>
    </xdr:from>
    <xdr:ext cx="469744" cy="259045"/>
    <xdr:sp macro="" textlink="">
      <xdr:nvSpPr>
        <xdr:cNvPr id="567" name="n_3mainValue【認定こども園・幼稚園・保育所】&#10;一人当たり面積">
          <a:extLst>
            <a:ext uri="{FF2B5EF4-FFF2-40B4-BE49-F238E27FC236}">
              <a16:creationId xmlns:a16="http://schemas.microsoft.com/office/drawing/2014/main" id="{46236EAF-EAAB-4CD8-A5D3-171FF395ECD8}"/>
            </a:ext>
          </a:extLst>
        </xdr:cNvPr>
        <xdr:cNvSpPr txBox="1"/>
      </xdr:nvSpPr>
      <xdr:spPr>
        <a:xfrm>
          <a:off x="18348402"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7355F0C7-5B0B-4100-9091-3D61B11FC29E}"/>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03A90D74-F10C-4309-A7B7-E64FF23A131A}"/>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222E2075-C8E7-43BA-A95A-0DFEB53D8769}"/>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BE2A74D3-5F8F-438E-B1CB-A4625113969B}"/>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EE9516B0-E7AC-4186-8C9A-B76756F8ED99}"/>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DAF5F123-2B27-4C69-AF95-2F0E3E7E19CC}"/>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1BDDCC2F-E623-47BE-B025-1A43F618CBF9}"/>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C8618230-E5C2-49FF-BCD1-55A2147820D2}"/>
            </a:ext>
          </a:extLst>
        </xdr:cNvPr>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a:extLst>
            <a:ext uri="{FF2B5EF4-FFF2-40B4-BE49-F238E27FC236}">
              <a16:creationId xmlns:a16="http://schemas.microsoft.com/office/drawing/2014/main" id="{C78143A7-C016-4488-B387-972BF674FD76}"/>
            </a:ext>
          </a:extLst>
        </xdr:cNvPr>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a:extLst>
            <a:ext uri="{FF2B5EF4-FFF2-40B4-BE49-F238E27FC236}">
              <a16:creationId xmlns:a16="http://schemas.microsoft.com/office/drawing/2014/main" id="{C6045F32-F72F-465E-9FCB-4E1B3FBC2EEF}"/>
            </a:ext>
          </a:extLst>
        </xdr:cNvPr>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27A87B39-A4FB-4236-ADE1-CC6B4A4EC90B}"/>
            </a:ext>
          </a:extLst>
        </xdr:cNvPr>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9" name="直線コネクタ 578">
          <a:extLst>
            <a:ext uri="{FF2B5EF4-FFF2-40B4-BE49-F238E27FC236}">
              <a16:creationId xmlns:a16="http://schemas.microsoft.com/office/drawing/2014/main" id="{C3306753-C39C-45DB-B18D-CF7C86EEA9F7}"/>
            </a:ext>
          </a:extLst>
        </xdr:cNvPr>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0" name="テキスト ボックス 579">
          <a:extLst>
            <a:ext uri="{FF2B5EF4-FFF2-40B4-BE49-F238E27FC236}">
              <a16:creationId xmlns:a16="http://schemas.microsoft.com/office/drawing/2014/main" id="{2142EBF5-425F-4515-B847-1E60A405CE75}"/>
            </a:ext>
          </a:extLst>
        </xdr:cNvPr>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1" name="直線コネクタ 580">
          <a:extLst>
            <a:ext uri="{FF2B5EF4-FFF2-40B4-BE49-F238E27FC236}">
              <a16:creationId xmlns:a16="http://schemas.microsoft.com/office/drawing/2014/main" id="{56BB1A5F-24CD-43CF-B50C-A7BC14394DC3}"/>
            </a:ext>
          </a:extLst>
        </xdr:cNvPr>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2" name="テキスト ボックス 581">
          <a:extLst>
            <a:ext uri="{FF2B5EF4-FFF2-40B4-BE49-F238E27FC236}">
              <a16:creationId xmlns:a16="http://schemas.microsoft.com/office/drawing/2014/main" id="{A96BC134-7A06-4C68-AAA8-0CC7A243A2AE}"/>
            </a:ext>
          </a:extLst>
        </xdr:cNvPr>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3" name="直線コネクタ 582">
          <a:extLst>
            <a:ext uri="{FF2B5EF4-FFF2-40B4-BE49-F238E27FC236}">
              <a16:creationId xmlns:a16="http://schemas.microsoft.com/office/drawing/2014/main" id="{C63A7735-1C45-4883-BFD2-E590D9EF4DC4}"/>
            </a:ext>
          </a:extLst>
        </xdr:cNvPr>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4" name="テキスト ボックス 583">
          <a:extLst>
            <a:ext uri="{FF2B5EF4-FFF2-40B4-BE49-F238E27FC236}">
              <a16:creationId xmlns:a16="http://schemas.microsoft.com/office/drawing/2014/main" id="{02BF9EAB-7E1E-4585-997D-4D3AF39296CC}"/>
            </a:ext>
          </a:extLst>
        </xdr:cNvPr>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5" name="直線コネクタ 584">
          <a:extLst>
            <a:ext uri="{FF2B5EF4-FFF2-40B4-BE49-F238E27FC236}">
              <a16:creationId xmlns:a16="http://schemas.microsoft.com/office/drawing/2014/main" id="{CDD00C8B-0C25-41DD-9503-9D48CB8FC5F8}"/>
            </a:ext>
          </a:extLst>
        </xdr:cNvPr>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6" name="テキスト ボックス 585">
          <a:extLst>
            <a:ext uri="{FF2B5EF4-FFF2-40B4-BE49-F238E27FC236}">
              <a16:creationId xmlns:a16="http://schemas.microsoft.com/office/drawing/2014/main" id="{7307B4FA-00F7-4FF1-BE90-8EBE260905D2}"/>
            </a:ext>
          </a:extLst>
        </xdr:cNvPr>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7" name="直線コネクタ 586">
          <a:extLst>
            <a:ext uri="{FF2B5EF4-FFF2-40B4-BE49-F238E27FC236}">
              <a16:creationId xmlns:a16="http://schemas.microsoft.com/office/drawing/2014/main" id="{B1ECBE76-496B-4AB8-94AD-B14C13BE73B7}"/>
            </a:ext>
          </a:extLst>
        </xdr:cNvPr>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8" name="テキスト ボックス 587">
          <a:extLst>
            <a:ext uri="{FF2B5EF4-FFF2-40B4-BE49-F238E27FC236}">
              <a16:creationId xmlns:a16="http://schemas.microsoft.com/office/drawing/2014/main" id="{0D051F9C-9453-4C0A-9AB7-E12305087634}"/>
            </a:ext>
          </a:extLst>
        </xdr:cNvPr>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9" name="直線コネクタ 588">
          <a:extLst>
            <a:ext uri="{FF2B5EF4-FFF2-40B4-BE49-F238E27FC236}">
              <a16:creationId xmlns:a16="http://schemas.microsoft.com/office/drawing/2014/main" id="{013E677E-16E3-4E70-BE8E-CC741D3E37D3}"/>
            </a:ext>
          </a:extLst>
        </xdr:cNvPr>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0" name="テキスト ボックス 589">
          <a:extLst>
            <a:ext uri="{FF2B5EF4-FFF2-40B4-BE49-F238E27FC236}">
              <a16:creationId xmlns:a16="http://schemas.microsoft.com/office/drawing/2014/main" id="{25E68366-03DA-4BAC-B589-10786F8FD1A7}"/>
            </a:ext>
          </a:extLst>
        </xdr:cNvPr>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1" name="【学校施設】&#10;有形固定資産減価償却率グラフ枠">
          <a:extLst>
            <a:ext uri="{FF2B5EF4-FFF2-40B4-BE49-F238E27FC236}">
              <a16:creationId xmlns:a16="http://schemas.microsoft.com/office/drawing/2014/main" id="{4044A7EA-766F-45EB-A858-F3DEFF13C09A}"/>
            </a:ext>
          </a:extLst>
        </xdr:cNvPr>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92" name="直線コネクタ 591">
          <a:extLst>
            <a:ext uri="{FF2B5EF4-FFF2-40B4-BE49-F238E27FC236}">
              <a16:creationId xmlns:a16="http://schemas.microsoft.com/office/drawing/2014/main" id="{0AC8203F-CBD0-42CB-B249-5A6F92E51A7B}"/>
            </a:ext>
          </a:extLst>
        </xdr:cNvPr>
        <xdr:cNvCxnSpPr/>
      </xdr:nvCxnSpPr>
      <xdr:spPr>
        <a:xfrm flipV="1">
          <a:off x="15509239"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93" name="【学校施設】&#10;有形固定資産減価償却率最小値テキスト">
          <a:extLst>
            <a:ext uri="{FF2B5EF4-FFF2-40B4-BE49-F238E27FC236}">
              <a16:creationId xmlns:a16="http://schemas.microsoft.com/office/drawing/2014/main" id="{9FF667E8-B300-437E-A4F3-69EEDB417F3E}"/>
            </a:ext>
          </a:extLst>
        </xdr:cNvPr>
        <xdr:cNvSpPr txBox="1"/>
      </xdr:nvSpPr>
      <xdr:spPr>
        <a:xfrm>
          <a:off x="15547975"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94" name="直線コネクタ 593">
          <a:extLst>
            <a:ext uri="{FF2B5EF4-FFF2-40B4-BE49-F238E27FC236}">
              <a16:creationId xmlns:a16="http://schemas.microsoft.com/office/drawing/2014/main" id="{04842A1C-2B31-42A7-9EF3-25439FAD0B22}"/>
            </a:ext>
          </a:extLst>
        </xdr:cNvPr>
        <xdr:cNvCxnSpPr/>
      </xdr:nvCxnSpPr>
      <xdr:spPr>
        <a:xfrm>
          <a:off x="15420975" y="109194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95" name="【学校施設】&#10;有形固定資産減価償却率最大値テキスト">
          <a:extLst>
            <a:ext uri="{FF2B5EF4-FFF2-40B4-BE49-F238E27FC236}">
              <a16:creationId xmlns:a16="http://schemas.microsoft.com/office/drawing/2014/main" id="{D474A790-2504-4DAB-A854-D835F60FA1FD}"/>
            </a:ext>
          </a:extLst>
        </xdr:cNvPr>
        <xdr:cNvSpPr txBox="1"/>
      </xdr:nvSpPr>
      <xdr:spPr>
        <a:xfrm>
          <a:off x="15547975"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96" name="直線コネクタ 595">
          <a:extLst>
            <a:ext uri="{FF2B5EF4-FFF2-40B4-BE49-F238E27FC236}">
              <a16:creationId xmlns:a16="http://schemas.microsoft.com/office/drawing/2014/main" id="{3F7A4C37-A6D7-45F5-A160-BBD2B2AA935C}"/>
            </a:ext>
          </a:extLst>
        </xdr:cNvPr>
        <xdr:cNvCxnSpPr/>
      </xdr:nvCxnSpPr>
      <xdr:spPr>
        <a:xfrm>
          <a:off x="15420975" y="95211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597" name="【学校施設】&#10;有形固定資産減価償却率平均値テキスト">
          <a:extLst>
            <a:ext uri="{FF2B5EF4-FFF2-40B4-BE49-F238E27FC236}">
              <a16:creationId xmlns:a16="http://schemas.microsoft.com/office/drawing/2014/main" id="{F8423054-A98E-494D-A20D-0D4843E0DF9C}"/>
            </a:ext>
          </a:extLst>
        </xdr:cNvPr>
        <xdr:cNvSpPr txBox="1"/>
      </xdr:nvSpPr>
      <xdr:spPr>
        <a:xfrm>
          <a:off x="15547975"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98" name="フローチャート: 判断 597">
          <a:extLst>
            <a:ext uri="{FF2B5EF4-FFF2-40B4-BE49-F238E27FC236}">
              <a16:creationId xmlns:a16="http://schemas.microsoft.com/office/drawing/2014/main" id="{A8F313DA-2E91-4733-BE83-28063335D216}"/>
            </a:ext>
          </a:extLst>
        </xdr:cNvPr>
        <xdr:cNvSpPr/>
      </xdr:nvSpPr>
      <xdr:spPr>
        <a:xfrm>
          <a:off x="15459075"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99" name="フローチャート: 判断 598">
          <a:extLst>
            <a:ext uri="{FF2B5EF4-FFF2-40B4-BE49-F238E27FC236}">
              <a16:creationId xmlns:a16="http://schemas.microsoft.com/office/drawing/2014/main" id="{42BE18A2-9E4E-47B9-9D13-09D3D4E4CBC3}"/>
            </a:ext>
          </a:extLst>
        </xdr:cNvPr>
        <xdr:cNvSpPr/>
      </xdr:nvSpPr>
      <xdr:spPr>
        <a:xfrm>
          <a:off x="14658975"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600" name="フローチャート: 判断 599">
          <a:extLst>
            <a:ext uri="{FF2B5EF4-FFF2-40B4-BE49-F238E27FC236}">
              <a16:creationId xmlns:a16="http://schemas.microsoft.com/office/drawing/2014/main" id="{1A98A926-283A-45BA-B876-E4C17F1FEF2A}"/>
            </a:ext>
          </a:extLst>
        </xdr:cNvPr>
        <xdr:cNvSpPr/>
      </xdr:nvSpPr>
      <xdr:spPr>
        <a:xfrm>
          <a:off x="138176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601" name="フローチャート: 判断 600">
          <a:extLst>
            <a:ext uri="{FF2B5EF4-FFF2-40B4-BE49-F238E27FC236}">
              <a16:creationId xmlns:a16="http://schemas.microsoft.com/office/drawing/2014/main" id="{0B49F2CE-1C44-4D27-BF86-3D0725372F18}"/>
            </a:ext>
          </a:extLst>
        </xdr:cNvPr>
        <xdr:cNvSpPr/>
      </xdr:nvSpPr>
      <xdr:spPr>
        <a:xfrm>
          <a:off x="12976225" y="101028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602" name="フローチャート: 判断 601">
          <a:extLst>
            <a:ext uri="{FF2B5EF4-FFF2-40B4-BE49-F238E27FC236}">
              <a16:creationId xmlns:a16="http://schemas.microsoft.com/office/drawing/2014/main" id="{E1741C37-1C0F-47B9-9029-5342990A07DA}"/>
            </a:ext>
          </a:extLst>
        </xdr:cNvPr>
        <xdr:cNvSpPr/>
      </xdr:nvSpPr>
      <xdr:spPr>
        <a:xfrm>
          <a:off x="12125325"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2E57D3A-E3DC-469B-AA09-2F72768BC91C}"/>
            </a:ext>
          </a:extLst>
        </xdr:cNvPr>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64DD782-E290-4E24-ACE7-6FF961B8744A}"/>
            </a:ext>
          </a:extLst>
        </xdr:cNvPr>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88F3C97-8E50-40B4-AE03-2653E0E51123}"/>
            </a:ext>
          </a:extLst>
        </xdr:cNvPr>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9A09CA5-FE3F-42B6-AC7D-635F33495941}"/>
            </a:ext>
          </a:extLst>
        </xdr:cNvPr>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C00F4CC-AE7C-4871-B5D7-21292BC7FED5}"/>
            </a:ext>
          </a:extLst>
        </xdr:cNvPr>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608" name="楕円 607">
          <a:extLst>
            <a:ext uri="{FF2B5EF4-FFF2-40B4-BE49-F238E27FC236}">
              <a16:creationId xmlns:a16="http://schemas.microsoft.com/office/drawing/2014/main" id="{665736BB-8CB5-4B3C-84C6-2D42B6FC129E}"/>
            </a:ext>
          </a:extLst>
        </xdr:cNvPr>
        <xdr:cNvSpPr/>
      </xdr:nvSpPr>
      <xdr:spPr>
        <a:xfrm>
          <a:off x="15459075"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609" name="【学校施設】&#10;有形固定資産減価償却率該当値テキスト">
          <a:extLst>
            <a:ext uri="{FF2B5EF4-FFF2-40B4-BE49-F238E27FC236}">
              <a16:creationId xmlns:a16="http://schemas.microsoft.com/office/drawing/2014/main" id="{6A42F58F-A0ED-4E76-929F-7970FC9416CF}"/>
            </a:ext>
          </a:extLst>
        </xdr:cNvPr>
        <xdr:cNvSpPr txBox="1"/>
      </xdr:nvSpPr>
      <xdr:spPr>
        <a:xfrm>
          <a:off x="15547975"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610" name="楕円 609">
          <a:extLst>
            <a:ext uri="{FF2B5EF4-FFF2-40B4-BE49-F238E27FC236}">
              <a16:creationId xmlns:a16="http://schemas.microsoft.com/office/drawing/2014/main" id="{2D682C42-9F94-4014-A056-BC7C6863FAB7}"/>
            </a:ext>
          </a:extLst>
        </xdr:cNvPr>
        <xdr:cNvSpPr/>
      </xdr:nvSpPr>
      <xdr:spPr>
        <a:xfrm>
          <a:off x="14658975"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22860</xdr:rowOff>
    </xdr:to>
    <xdr:cxnSp macro="">
      <xdr:nvCxnSpPr>
        <xdr:cNvPr id="611" name="直線コネクタ 610">
          <a:extLst>
            <a:ext uri="{FF2B5EF4-FFF2-40B4-BE49-F238E27FC236}">
              <a16:creationId xmlns:a16="http://schemas.microsoft.com/office/drawing/2014/main" id="{A9D09AB7-A18B-4D8E-B885-125832355A2E}"/>
            </a:ext>
          </a:extLst>
        </xdr:cNvPr>
        <xdr:cNvCxnSpPr/>
      </xdr:nvCxnSpPr>
      <xdr:spPr>
        <a:xfrm flipV="1">
          <a:off x="14709775" y="993267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612" name="楕円 611">
          <a:extLst>
            <a:ext uri="{FF2B5EF4-FFF2-40B4-BE49-F238E27FC236}">
              <a16:creationId xmlns:a16="http://schemas.microsoft.com/office/drawing/2014/main" id="{FA3C8433-1EEC-4739-BCBD-53146F0B50F5}"/>
            </a:ext>
          </a:extLst>
        </xdr:cNvPr>
        <xdr:cNvSpPr/>
      </xdr:nvSpPr>
      <xdr:spPr>
        <a:xfrm>
          <a:off x="138176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22860</xdr:rowOff>
    </xdr:to>
    <xdr:cxnSp macro="">
      <xdr:nvCxnSpPr>
        <xdr:cNvPr id="613" name="直線コネクタ 612">
          <a:extLst>
            <a:ext uri="{FF2B5EF4-FFF2-40B4-BE49-F238E27FC236}">
              <a16:creationId xmlns:a16="http://schemas.microsoft.com/office/drawing/2014/main" id="{5161F5AE-01E4-489C-9CEE-5E107E55E73E}"/>
            </a:ext>
          </a:extLst>
        </xdr:cNvPr>
        <xdr:cNvCxnSpPr/>
      </xdr:nvCxnSpPr>
      <xdr:spPr>
        <a:xfrm>
          <a:off x="13868400" y="9921240"/>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40640</xdr:rowOff>
    </xdr:from>
    <xdr:to>
      <xdr:col>72</xdr:col>
      <xdr:colOff>38100</xdr:colOff>
      <xdr:row>57</xdr:row>
      <xdr:rowOff>142240</xdr:rowOff>
    </xdr:to>
    <xdr:sp macro="" textlink="">
      <xdr:nvSpPr>
        <xdr:cNvPr id="614" name="楕円 613">
          <a:extLst>
            <a:ext uri="{FF2B5EF4-FFF2-40B4-BE49-F238E27FC236}">
              <a16:creationId xmlns:a16="http://schemas.microsoft.com/office/drawing/2014/main" id="{007BD888-9DC9-4D54-99FE-FC3E095F45E2}"/>
            </a:ext>
          </a:extLst>
        </xdr:cNvPr>
        <xdr:cNvSpPr/>
      </xdr:nvSpPr>
      <xdr:spPr>
        <a:xfrm>
          <a:off x="12976225" y="98132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91440</xdr:rowOff>
    </xdr:from>
    <xdr:to>
      <xdr:col>76</xdr:col>
      <xdr:colOff>114300</xdr:colOff>
      <xdr:row>57</xdr:row>
      <xdr:rowOff>148590</xdr:rowOff>
    </xdr:to>
    <xdr:cxnSp macro="">
      <xdr:nvCxnSpPr>
        <xdr:cNvPr id="615" name="直線コネクタ 614">
          <a:extLst>
            <a:ext uri="{FF2B5EF4-FFF2-40B4-BE49-F238E27FC236}">
              <a16:creationId xmlns:a16="http://schemas.microsoft.com/office/drawing/2014/main" id="{6CCBE62C-A959-4493-A721-FEF7D76575B8}"/>
            </a:ext>
          </a:extLst>
        </xdr:cNvPr>
        <xdr:cNvCxnSpPr/>
      </xdr:nvCxnSpPr>
      <xdr:spPr>
        <a:xfrm>
          <a:off x="13027025" y="9864090"/>
          <a:ext cx="841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616" name="n_1aveValue【学校施設】&#10;有形固定資産減価償却率">
          <a:extLst>
            <a:ext uri="{FF2B5EF4-FFF2-40B4-BE49-F238E27FC236}">
              <a16:creationId xmlns:a16="http://schemas.microsoft.com/office/drawing/2014/main" id="{F47E654E-64D8-4361-BADB-41B05DA40E8B}"/>
            </a:ext>
          </a:extLst>
        </xdr:cNvPr>
        <xdr:cNvSpPr txBox="1"/>
      </xdr:nvSpPr>
      <xdr:spPr>
        <a:xfrm>
          <a:off x="14504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617" name="n_2aveValue【学校施設】&#10;有形固定資産減価償却率">
          <a:extLst>
            <a:ext uri="{FF2B5EF4-FFF2-40B4-BE49-F238E27FC236}">
              <a16:creationId xmlns:a16="http://schemas.microsoft.com/office/drawing/2014/main" id="{77D9D886-7FCC-4061-84E4-ADEFAD37895D}"/>
            </a:ext>
          </a:extLst>
        </xdr:cNvPr>
        <xdr:cNvSpPr txBox="1"/>
      </xdr:nvSpPr>
      <xdr:spPr>
        <a:xfrm>
          <a:off x="13675369"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618" name="n_3aveValue【学校施設】&#10;有形固定資産減価償却率">
          <a:extLst>
            <a:ext uri="{FF2B5EF4-FFF2-40B4-BE49-F238E27FC236}">
              <a16:creationId xmlns:a16="http://schemas.microsoft.com/office/drawing/2014/main" id="{8305E2A8-603C-4D90-A2FE-85BC7A5AD11B}"/>
            </a:ext>
          </a:extLst>
        </xdr:cNvPr>
        <xdr:cNvSpPr txBox="1"/>
      </xdr:nvSpPr>
      <xdr:spPr>
        <a:xfrm>
          <a:off x="1283399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619" name="n_4aveValue【学校施設】&#10;有形固定資産減価償却率">
          <a:extLst>
            <a:ext uri="{FF2B5EF4-FFF2-40B4-BE49-F238E27FC236}">
              <a16:creationId xmlns:a16="http://schemas.microsoft.com/office/drawing/2014/main" id="{4E3CB9DE-91CA-4E0D-829A-3E0A26AA65EB}"/>
            </a:ext>
          </a:extLst>
        </xdr:cNvPr>
        <xdr:cNvSpPr txBox="1"/>
      </xdr:nvSpPr>
      <xdr:spPr>
        <a:xfrm>
          <a:off x="1198309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620" name="n_1mainValue【学校施設】&#10;有形固定資産減価償却率">
          <a:extLst>
            <a:ext uri="{FF2B5EF4-FFF2-40B4-BE49-F238E27FC236}">
              <a16:creationId xmlns:a16="http://schemas.microsoft.com/office/drawing/2014/main" id="{540DCB33-4C27-4194-A48D-DA00392FC889}"/>
            </a:ext>
          </a:extLst>
        </xdr:cNvPr>
        <xdr:cNvSpPr txBox="1"/>
      </xdr:nvSpPr>
      <xdr:spPr>
        <a:xfrm>
          <a:off x="14504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621" name="n_2mainValue【学校施設】&#10;有形固定資産減価償却率">
          <a:extLst>
            <a:ext uri="{FF2B5EF4-FFF2-40B4-BE49-F238E27FC236}">
              <a16:creationId xmlns:a16="http://schemas.microsoft.com/office/drawing/2014/main" id="{443CE610-3E89-4344-AD92-AC2EEFBAE14A}"/>
            </a:ext>
          </a:extLst>
        </xdr:cNvPr>
        <xdr:cNvSpPr txBox="1"/>
      </xdr:nvSpPr>
      <xdr:spPr>
        <a:xfrm>
          <a:off x="13675369"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158767</xdr:rowOff>
    </xdr:from>
    <xdr:ext cx="405111" cy="259045"/>
    <xdr:sp macro="" textlink="">
      <xdr:nvSpPr>
        <xdr:cNvPr id="622" name="n_3mainValue【学校施設】&#10;有形固定資産減価償却率">
          <a:extLst>
            <a:ext uri="{FF2B5EF4-FFF2-40B4-BE49-F238E27FC236}">
              <a16:creationId xmlns:a16="http://schemas.microsoft.com/office/drawing/2014/main" id="{B5CC6899-DF45-4849-B230-27AFEA663F1B}"/>
            </a:ext>
          </a:extLst>
        </xdr:cNvPr>
        <xdr:cNvSpPr txBox="1"/>
      </xdr:nvSpPr>
      <xdr:spPr>
        <a:xfrm>
          <a:off x="1283399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3" name="正方形/長方形 622">
          <a:extLst>
            <a:ext uri="{FF2B5EF4-FFF2-40B4-BE49-F238E27FC236}">
              <a16:creationId xmlns:a16="http://schemas.microsoft.com/office/drawing/2014/main" id="{0FC8AE1C-EA5F-40A2-8E0F-BEA642792400}"/>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4" name="正方形/長方形 623">
          <a:extLst>
            <a:ext uri="{FF2B5EF4-FFF2-40B4-BE49-F238E27FC236}">
              <a16:creationId xmlns:a16="http://schemas.microsoft.com/office/drawing/2014/main" id="{828490D0-3DFD-4E43-8B46-D4C7360E40D0}"/>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5" name="正方形/長方形 624">
          <a:extLst>
            <a:ext uri="{FF2B5EF4-FFF2-40B4-BE49-F238E27FC236}">
              <a16:creationId xmlns:a16="http://schemas.microsoft.com/office/drawing/2014/main" id="{B234D13D-8CE1-43C4-9DFC-BFC8AD7D5749}"/>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6" name="正方形/長方形 625">
          <a:extLst>
            <a:ext uri="{FF2B5EF4-FFF2-40B4-BE49-F238E27FC236}">
              <a16:creationId xmlns:a16="http://schemas.microsoft.com/office/drawing/2014/main" id="{8AD836E7-62F0-4BF8-BCE2-392A5B687721}"/>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7" name="正方形/長方形 626">
          <a:extLst>
            <a:ext uri="{FF2B5EF4-FFF2-40B4-BE49-F238E27FC236}">
              <a16:creationId xmlns:a16="http://schemas.microsoft.com/office/drawing/2014/main" id="{C88DF4FD-4DE8-4EDB-9EF6-346B46A158AE}"/>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8" name="正方形/長方形 627">
          <a:extLst>
            <a:ext uri="{FF2B5EF4-FFF2-40B4-BE49-F238E27FC236}">
              <a16:creationId xmlns:a16="http://schemas.microsoft.com/office/drawing/2014/main" id="{44B53A32-8C66-4F39-838D-35C9D6588B71}"/>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9" name="正方形/長方形 628">
          <a:extLst>
            <a:ext uri="{FF2B5EF4-FFF2-40B4-BE49-F238E27FC236}">
              <a16:creationId xmlns:a16="http://schemas.microsoft.com/office/drawing/2014/main" id="{97F2FFAD-981E-4556-8656-11AC3727D15B}"/>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0" name="正方形/長方形 629">
          <a:extLst>
            <a:ext uri="{FF2B5EF4-FFF2-40B4-BE49-F238E27FC236}">
              <a16:creationId xmlns:a16="http://schemas.microsoft.com/office/drawing/2014/main" id="{98D96EBB-9043-4C6F-B561-70872BC87D29}"/>
            </a:ext>
          </a:extLst>
        </xdr:cNvPr>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1" name="テキスト ボックス 630">
          <a:extLst>
            <a:ext uri="{FF2B5EF4-FFF2-40B4-BE49-F238E27FC236}">
              <a16:creationId xmlns:a16="http://schemas.microsoft.com/office/drawing/2014/main" id="{C0854B17-DEC8-4626-A7DE-F062BA09D771}"/>
            </a:ext>
          </a:extLst>
        </xdr:cNvPr>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2" name="直線コネクタ 631">
          <a:extLst>
            <a:ext uri="{FF2B5EF4-FFF2-40B4-BE49-F238E27FC236}">
              <a16:creationId xmlns:a16="http://schemas.microsoft.com/office/drawing/2014/main" id="{716CDCFE-3DC6-4B2D-B1AE-3EE3BFC71A2E}"/>
            </a:ext>
          </a:extLst>
        </xdr:cNvPr>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3" name="テキスト ボックス 632">
          <a:extLst>
            <a:ext uri="{FF2B5EF4-FFF2-40B4-BE49-F238E27FC236}">
              <a16:creationId xmlns:a16="http://schemas.microsoft.com/office/drawing/2014/main" id="{3A1D41DC-F9FC-4C21-BA1F-D1917D588D9D}"/>
            </a:ext>
          </a:extLst>
        </xdr:cNvPr>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039822DE-A424-4BDE-9FDC-BE0951745A17}"/>
            </a:ext>
          </a:extLst>
        </xdr:cNvPr>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3D6619A5-88EE-4298-B079-870C3588F754}"/>
            </a:ext>
          </a:extLst>
        </xdr:cNvPr>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49CDBD98-BBCC-4149-97A6-70CC0FF21CF5}"/>
            </a:ext>
          </a:extLst>
        </xdr:cNvPr>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D5B6EFD5-C0F7-4A49-9289-52B60968F963}"/>
            </a:ext>
          </a:extLst>
        </xdr:cNvPr>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453B41C3-1EF5-4FE1-B675-EA1CC6EA2535}"/>
            </a:ext>
          </a:extLst>
        </xdr:cNvPr>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F4DC53C1-5834-42C9-84B4-D56AE3E47F7D}"/>
            </a:ext>
          </a:extLst>
        </xdr:cNvPr>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26B96AE0-A691-40FA-B817-44A8363E1243}"/>
            </a:ext>
          </a:extLst>
        </xdr:cNvPr>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DC7A36EE-B23F-416D-BA01-32C60ABC9F65}"/>
            </a:ext>
          </a:extLst>
        </xdr:cNvPr>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784D394D-7F92-42C6-AB0D-7522C56F9D64}"/>
            </a:ext>
          </a:extLst>
        </xdr:cNvPr>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7E606BD8-EA71-4282-9A25-C2FF742B49BF}"/>
            </a:ext>
          </a:extLst>
        </xdr:cNvPr>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332B0D05-78DB-4B42-97CE-2F7817A95716}"/>
            </a:ext>
          </a:extLst>
        </xdr:cNvPr>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a:extLst>
            <a:ext uri="{FF2B5EF4-FFF2-40B4-BE49-F238E27FC236}">
              <a16:creationId xmlns:a16="http://schemas.microsoft.com/office/drawing/2014/main" id="{A9893751-81AB-49B7-9AD3-3A656E4F0301}"/>
            </a:ext>
          </a:extLst>
        </xdr:cNvPr>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a:extLst>
            <a:ext uri="{FF2B5EF4-FFF2-40B4-BE49-F238E27FC236}">
              <a16:creationId xmlns:a16="http://schemas.microsoft.com/office/drawing/2014/main" id="{5716B747-C387-400B-A2A8-C0927BB16BFF}"/>
            </a:ext>
          </a:extLst>
        </xdr:cNvPr>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647" name="直線コネクタ 646">
          <a:extLst>
            <a:ext uri="{FF2B5EF4-FFF2-40B4-BE49-F238E27FC236}">
              <a16:creationId xmlns:a16="http://schemas.microsoft.com/office/drawing/2014/main" id="{76986C2A-451A-4199-A4A1-B627236BFEB4}"/>
            </a:ext>
          </a:extLst>
        </xdr:cNvPr>
        <xdr:cNvCxnSpPr/>
      </xdr:nvCxnSpPr>
      <xdr:spPr>
        <a:xfrm flipV="1">
          <a:off x="210559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648" name="【学校施設】&#10;一人当たり面積最小値テキスト">
          <a:extLst>
            <a:ext uri="{FF2B5EF4-FFF2-40B4-BE49-F238E27FC236}">
              <a16:creationId xmlns:a16="http://schemas.microsoft.com/office/drawing/2014/main" id="{D608716C-9E77-4F7D-ADA6-B26D0F276861}"/>
            </a:ext>
          </a:extLst>
        </xdr:cNvPr>
        <xdr:cNvSpPr txBox="1"/>
      </xdr:nvSpPr>
      <xdr:spPr>
        <a:xfrm>
          <a:off x="210947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649" name="直線コネクタ 648">
          <a:extLst>
            <a:ext uri="{FF2B5EF4-FFF2-40B4-BE49-F238E27FC236}">
              <a16:creationId xmlns:a16="http://schemas.microsoft.com/office/drawing/2014/main" id="{00A03420-A6D9-44D2-9277-1E05CD00D843}"/>
            </a:ext>
          </a:extLst>
        </xdr:cNvPr>
        <xdr:cNvCxnSpPr/>
      </xdr:nvCxnSpPr>
      <xdr:spPr>
        <a:xfrm>
          <a:off x="20977225" y="1104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650" name="【学校施設】&#10;一人当たり面積最大値テキスト">
          <a:extLst>
            <a:ext uri="{FF2B5EF4-FFF2-40B4-BE49-F238E27FC236}">
              <a16:creationId xmlns:a16="http://schemas.microsoft.com/office/drawing/2014/main" id="{9B696BE4-47D2-416B-9E14-3A4C6F75722B}"/>
            </a:ext>
          </a:extLst>
        </xdr:cNvPr>
        <xdr:cNvSpPr txBox="1"/>
      </xdr:nvSpPr>
      <xdr:spPr>
        <a:xfrm>
          <a:off x="210947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651" name="直線コネクタ 650">
          <a:extLst>
            <a:ext uri="{FF2B5EF4-FFF2-40B4-BE49-F238E27FC236}">
              <a16:creationId xmlns:a16="http://schemas.microsoft.com/office/drawing/2014/main" id="{2C118A1E-2BED-4F2E-9818-053273447B3F}"/>
            </a:ext>
          </a:extLst>
        </xdr:cNvPr>
        <xdr:cNvCxnSpPr/>
      </xdr:nvCxnSpPr>
      <xdr:spPr>
        <a:xfrm>
          <a:off x="20977225" y="97434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652" name="【学校施設】&#10;一人当たり面積平均値テキスト">
          <a:extLst>
            <a:ext uri="{FF2B5EF4-FFF2-40B4-BE49-F238E27FC236}">
              <a16:creationId xmlns:a16="http://schemas.microsoft.com/office/drawing/2014/main" id="{D49483D2-254D-4E1D-B503-F083D623D015}"/>
            </a:ext>
          </a:extLst>
        </xdr:cNvPr>
        <xdr:cNvSpPr txBox="1"/>
      </xdr:nvSpPr>
      <xdr:spPr>
        <a:xfrm>
          <a:off x="210947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653" name="フローチャート: 判断 652">
          <a:extLst>
            <a:ext uri="{FF2B5EF4-FFF2-40B4-BE49-F238E27FC236}">
              <a16:creationId xmlns:a16="http://schemas.microsoft.com/office/drawing/2014/main" id="{88EE6C6A-2082-45E3-9D54-59C1932D4600}"/>
            </a:ext>
          </a:extLst>
        </xdr:cNvPr>
        <xdr:cNvSpPr/>
      </xdr:nvSpPr>
      <xdr:spPr>
        <a:xfrm>
          <a:off x="210058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654" name="フローチャート: 判断 653">
          <a:extLst>
            <a:ext uri="{FF2B5EF4-FFF2-40B4-BE49-F238E27FC236}">
              <a16:creationId xmlns:a16="http://schemas.microsoft.com/office/drawing/2014/main" id="{A2D83046-38C0-43AC-9DE1-1DBAD20C9EF8}"/>
            </a:ext>
          </a:extLst>
        </xdr:cNvPr>
        <xdr:cNvSpPr/>
      </xdr:nvSpPr>
      <xdr:spPr>
        <a:xfrm>
          <a:off x="20215225" y="105448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655" name="フローチャート: 判断 654">
          <a:extLst>
            <a:ext uri="{FF2B5EF4-FFF2-40B4-BE49-F238E27FC236}">
              <a16:creationId xmlns:a16="http://schemas.microsoft.com/office/drawing/2014/main" id="{EACA0312-C8E5-4BF2-A9C8-EC060A4C40FE}"/>
            </a:ext>
          </a:extLst>
        </xdr:cNvPr>
        <xdr:cNvSpPr/>
      </xdr:nvSpPr>
      <xdr:spPr>
        <a:xfrm>
          <a:off x="19364325"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56" name="フローチャート: 判断 655">
          <a:extLst>
            <a:ext uri="{FF2B5EF4-FFF2-40B4-BE49-F238E27FC236}">
              <a16:creationId xmlns:a16="http://schemas.microsoft.com/office/drawing/2014/main" id="{8F6FBCEA-E010-43FB-A858-89EFFEEFCAA5}"/>
            </a:ext>
          </a:extLst>
        </xdr:cNvPr>
        <xdr:cNvSpPr/>
      </xdr:nvSpPr>
      <xdr:spPr>
        <a:xfrm>
          <a:off x="1852295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124460</xdr:rowOff>
    </xdr:from>
    <xdr:to>
      <xdr:col>98</xdr:col>
      <xdr:colOff>38100</xdr:colOff>
      <xdr:row>61</xdr:row>
      <xdr:rowOff>54610</xdr:rowOff>
    </xdr:to>
    <xdr:sp macro="" textlink="">
      <xdr:nvSpPr>
        <xdr:cNvPr id="657" name="フローチャート: 判断 656">
          <a:extLst>
            <a:ext uri="{FF2B5EF4-FFF2-40B4-BE49-F238E27FC236}">
              <a16:creationId xmlns:a16="http://schemas.microsoft.com/office/drawing/2014/main" id="{D89C82E7-3BD1-4A25-B311-E00D3383A1F2}"/>
            </a:ext>
          </a:extLst>
        </xdr:cNvPr>
        <xdr:cNvSpPr/>
      </xdr:nvSpPr>
      <xdr:spPr>
        <a:xfrm>
          <a:off x="17681575" y="104114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72036768-8F07-4BE4-A489-D47DCE5FADFF}"/>
            </a:ext>
          </a:extLst>
        </xdr:cNvPr>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9A3FFB71-201F-4030-9E1A-5EBCAF0EEE67}"/>
            </a:ext>
          </a:extLst>
        </xdr:cNvPr>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61BC64F6-C115-4BFD-9691-2C7667E8DB86}"/>
            </a:ext>
          </a:extLst>
        </xdr:cNvPr>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1889773B-9FA0-44D7-8C7F-FFF8AC03AABA}"/>
            </a:ext>
          </a:extLst>
        </xdr:cNvPr>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5053678A-ED04-4C34-A1DE-832D30F5F9D7}"/>
            </a:ext>
          </a:extLst>
        </xdr:cNvPr>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148590</xdr:rowOff>
    </xdr:from>
    <xdr:to>
      <xdr:col>116</xdr:col>
      <xdr:colOff>114300</xdr:colOff>
      <xdr:row>59</xdr:row>
      <xdr:rowOff>78740</xdr:rowOff>
    </xdr:to>
    <xdr:sp macro="" textlink="">
      <xdr:nvSpPr>
        <xdr:cNvPr id="663" name="楕円 662">
          <a:extLst>
            <a:ext uri="{FF2B5EF4-FFF2-40B4-BE49-F238E27FC236}">
              <a16:creationId xmlns:a16="http://schemas.microsoft.com/office/drawing/2014/main" id="{69F6060E-0D5E-4AE7-ACC8-6B414811232B}"/>
            </a:ext>
          </a:extLst>
        </xdr:cNvPr>
        <xdr:cNvSpPr/>
      </xdr:nvSpPr>
      <xdr:spPr>
        <a:xfrm>
          <a:off x="210058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17</xdr:rowOff>
    </xdr:from>
    <xdr:ext cx="469744" cy="259045"/>
    <xdr:sp macro="" textlink="">
      <xdr:nvSpPr>
        <xdr:cNvPr id="664" name="【学校施設】&#10;一人当たり面積該当値テキスト">
          <a:extLst>
            <a:ext uri="{FF2B5EF4-FFF2-40B4-BE49-F238E27FC236}">
              <a16:creationId xmlns:a16="http://schemas.microsoft.com/office/drawing/2014/main" id="{4383B282-94EA-4CEA-868C-F56FA413A80D}"/>
            </a:ext>
          </a:extLst>
        </xdr:cNvPr>
        <xdr:cNvSpPr txBox="1"/>
      </xdr:nvSpPr>
      <xdr:spPr>
        <a:xfrm>
          <a:off x="21094700"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158750</xdr:rowOff>
    </xdr:from>
    <xdr:to>
      <xdr:col>112</xdr:col>
      <xdr:colOff>38100</xdr:colOff>
      <xdr:row>59</xdr:row>
      <xdr:rowOff>88900</xdr:rowOff>
    </xdr:to>
    <xdr:sp macro="" textlink="">
      <xdr:nvSpPr>
        <xdr:cNvPr id="665" name="楕円 664">
          <a:extLst>
            <a:ext uri="{FF2B5EF4-FFF2-40B4-BE49-F238E27FC236}">
              <a16:creationId xmlns:a16="http://schemas.microsoft.com/office/drawing/2014/main" id="{04AF9CBE-22F0-41BF-BB68-001CC9472BFF}"/>
            </a:ext>
          </a:extLst>
        </xdr:cNvPr>
        <xdr:cNvSpPr/>
      </xdr:nvSpPr>
      <xdr:spPr>
        <a:xfrm>
          <a:off x="20215225" y="101028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27940</xdr:rowOff>
    </xdr:from>
    <xdr:to>
      <xdr:col>116</xdr:col>
      <xdr:colOff>63500</xdr:colOff>
      <xdr:row>59</xdr:row>
      <xdr:rowOff>38100</xdr:rowOff>
    </xdr:to>
    <xdr:cxnSp macro="">
      <xdr:nvCxnSpPr>
        <xdr:cNvPr id="666" name="直線コネクタ 665">
          <a:extLst>
            <a:ext uri="{FF2B5EF4-FFF2-40B4-BE49-F238E27FC236}">
              <a16:creationId xmlns:a16="http://schemas.microsoft.com/office/drawing/2014/main" id="{86C66B82-BD74-46C5-8736-16B59C22C70B}"/>
            </a:ext>
          </a:extLst>
        </xdr:cNvPr>
        <xdr:cNvCxnSpPr/>
      </xdr:nvCxnSpPr>
      <xdr:spPr>
        <a:xfrm flipV="1">
          <a:off x="20266025" y="10143490"/>
          <a:ext cx="790575"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3810</xdr:rowOff>
    </xdr:from>
    <xdr:to>
      <xdr:col>107</xdr:col>
      <xdr:colOff>101600</xdr:colOff>
      <xdr:row>59</xdr:row>
      <xdr:rowOff>105410</xdr:rowOff>
    </xdr:to>
    <xdr:sp macro="" textlink="">
      <xdr:nvSpPr>
        <xdr:cNvPr id="667" name="楕円 666">
          <a:extLst>
            <a:ext uri="{FF2B5EF4-FFF2-40B4-BE49-F238E27FC236}">
              <a16:creationId xmlns:a16="http://schemas.microsoft.com/office/drawing/2014/main" id="{EE89648D-344F-47F4-A749-2890AF1724E5}"/>
            </a:ext>
          </a:extLst>
        </xdr:cNvPr>
        <xdr:cNvSpPr/>
      </xdr:nvSpPr>
      <xdr:spPr>
        <a:xfrm>
          <a:off x="19364325"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38100</xdr:rowOff>
    </xdr:from>
    <xdr:to>
      <xdr:col>111</xdr:col>
      <xdr:colOff>177800</xdr:colOff>
      <xdr:row>59</xdr:row>
      <xdr:rowOff>54610</xdr:rowOff>
    </xdr:to>
    <xdr:cxnSp macro="">
      <xdr:nvCxnSpPr>
        <xdr:cNvPr id="668" name="直線コネクタ 667">
          <a:extLst>
            <a:ext uri="{FF2B5EF4-FFF2-40B4-BE49-F238E27FC236}">
              <a16:creationId xmlns:a16="http://schemas.microsoft.com/office/drawing/2014/main" id="{BB0A9A55-6E23-4483-A662-C3EE264EB3A5}"/>
            </a:ext>
          </a:extLst>
        </xdr:cNvPr>
        <xdr:cNvCxnSpPr/>
      </xdr:nvCxnSpPr>
      <xdr:spPr>
        <a:xfrm flipV="1">
          <a:off x="19415125" y="10153650"/>
          <a:ext cx="8509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22860</xdr:rowOff>
    </xdr:from>
    <xdr:to>
      <xdr:col>102</xdr:col>
      <xdr:colOff>165100</xdr:colOff>
      <xdr:row>59</xdr:row>
      <xdr:rowOff>124460</xdr:rowOff>
    </xdr:to>
    <xdr:sp macro="" textlink="">
      <xdr:nvSpPr>
        <xdr:cNvPr id="669" name="楕円 668">
          <a:extLst>
            <a:ext uri="{FF2B5EF4-FFF2-40B4-BE49-F238E27FC236}">
              <a16:creationId xmlns:a16="http://schemas.microsoft.com/office/drawing/2014/main" id="{8404FD7C-276F-4871-BC91-7C67DDF82781}"/>
            </a:ext>
          </a:extLst>
        </xdr:cNvPr>
        <xdr:cNvSpPr/>
      </xdr:nvSpPr>
      <xdr:spPr>
        <a:xfrm>
          <a:off x="1852295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54610</xdr:rowOff>
    </xdr:from>
    <xdr:to>
      <xdr:col>107</xdr:col>
      <xdr:colOff>50800</xdr:colOff>
      <xdr:row>59</xdr:row>
      <xdr:rowOff>73660</xdr:rowOff>
    </xdr:to>
    <xdr:cxnSp macro="">
      <xdr:nvCxnSpPr>
        <xdr:cNvPr id="670" name="直線コネクタ 669">
          <a:extLst>
            <a:ext uri="{FF2B5EF4-FFF2-40B4-BE49-F238E27FC236}">
              <a16:creationId xmlns:a16="http://schemas.microsoft.com/office/drawing/2014/main" id="{12851548-1572-463E-BFAC-4732E96B2AF4}"/>
            </a:ext>
          </a:extLst>
        </xdr:cNvPr>
        <xdr:cNvCxnSpPr/>
      </xdr:nvCxnSpPr>
      <xdr:spPr>
        <a:xfrm flipV="1">
          <a:off x="18573750" y="10170160"/>
          <a:ext cx="841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71" name="n_1aveValue【学校施設】&#10;一人当たり面積">
          <a:extLst>
            <a:ext uri="{FF2B5EF4-FFF2-40B4-BE49-F238E27FC236}">
              <a16:creationId xmlns:a16="http://schemas.microsoft.com/office/drawing/2014/main" id="{962B4F23-AE4C-4F01-A467-6A3CCDC41901}"/>
            </a:ext>
          </a:extLst>
        </xdr:cNvPr>
        <xdr:cNvSpPr txBox="1"/>
      </xdr:nvSpPr>
      <xdr:spPr>
        <a:xfrm>
          <a:off x="2002797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72" name="n_2aveValue【学校施設】&#10;一人当たり面積">
          <a:extLst>
            <a:ext uri="{FF2B5EF4-FFF2-40B4-BE49-F238E27FC236}">
              <a16:creationId xmlns:a16="http://schemas.microsoft.com/office/drawing/2014/main" id="{097ECEFA-FDDC-4175-A657-4FAD4DD5FBC5}"/>
            </a:ext>
          </a:extLst>
        </xdr:cNvPr>
        <xdr:cNvSpPr txBox="1"/>
      </xdr:nvSpPr>
      <xdr:spPr>
        <a:xfrm>
          <a:off x="1918977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73" name="n_3aveValue【学校施設】&#10;一人当たり面積">
          <a:extLst>
            <a:ext uri="{FF2B5EF4-FFF2-40B4-BE49-F238E27FC236}">
              <a16:creationId xmlns:a16="http://schemas.microsoft.com/office/drawing/2014/main" id="{13E811CA-B8E6-436A-85E8-66D98F6D51B8}"/>
            </a:ext>
          </a:extLst>
        </xdr:cNvPr>
        <xdr:cNvSpPr txBox="1"/>
      </xdr:nvSpPr>
      <xdr:spPr>
        <a:xfrm>
          <a:off x="18348402"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71137</xdr:rowOff>
    </xdr:from>
    <xdr:ext cx="469744" cy="259045"/>
    <xdr:sp macro="" textlink="">
      <xdr:nvSpPr>
        <xdr:cNvPr id="674" name="n_4aveValue【学校施設】&#10;一人当たり面積">
          <a:extLst>
            <a:ext uri="{FF2B5EF4-FFF2-40B4-BE49-F238E27FC236}">
              <a16:creationId xmlns:a16="http://schemas.microsoft.com/office/drawing/2014/main" id="{A725ABB0-E1EE-4CD9-9ADA-F74890B5872F}"/>
            </a:ext>
          </a:extLst>
        </xdr:cNvPr>
        <xdr:cNvSpPr txBox="1"/>
      </xdr:nvSpPr>
      <xdr:spPr>
        <a:xfrm>
          <a:off x="175070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105427</xdr:rowOff>
    </xdr:from>
    <xdr:ext cx="469744" cy="259045"/>
    <xdr:sp macro="" textlink="">
      <xdr:nvSpPr>
        <xdr:cNvPr id="675" name="n_1mainValue【学校施設】&#10;一人当たり面積">
          <a:extLst>
            <a:ext uri="{FF2B5EF4-FFF2-40B4-BE49-F238E27FC236}">
              <a16:creationId xmlns:a16="http://schemas.microsoft.com/office/drawing/2014/main" id="{972BC927-1783-493D-AA2B-798065192C78}"/>
            </a:ext>
          </a:extLst>
        </xdr:cNvPr>
        <xdr:cNvSpPr txBox="1"/>
      </xdr:nvSpPr>
      <xdr:spPr>
        <a:xfrm>
          <a:off x="2002797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121937</xdr:rowOff>
    </xdr:from>
    <xdr:ext cx="469744" cy="259045"/>
    <xdr:sp macro="" textlink="">
      <xdr:nvSpPr>
        <xdr:cNvPr id="676" name="n_2mainValue【学校施設】&#10;一人当たり面積">
          <a:extLst>
            <a:ext uri="{FF2B5EF4-FFF2-40B4-BE49-F238E27FC236}">
              <a16:creationId xmlns:a16="http://schemas.microsoft.com/office/drawing/2014/main" id="{F45A0FAA-657A-4ED8-A7E5-086E1215CABA}"/>
            </a:ext>
          </a:extLst>
        </xdr:cNvPr>
        <xdr:cNvSpPr txBox="1"/>
      </xdr:nvSpPr>
      <xdr:spPr>
        <a:xfrm>
          <a:off x="19189777" y="98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140987</xdr:rowOff>
    </xdr:from>
    <xdr:ext cx="469744" cy="259045"/>
    <xdr:sp macro="" textlink="">
      <xdr:nvSpPr>
        <xdr:cNvPr id="677" name="n_3mainValue【学校施設】&#10;一人当たり面積">
          <a:extLst>
            <a:ext uri="{FF2B5EF4-FFF2-40B4-BE49-F238E27FC236}">
              <a16:creationId xmlns:a16="http://schemas.microsoft.com/office/drawing/2014/main" id="{B9D85036-679F-4917-806F-038A34E90AA2}"/>
            </a:ext>
          </a:extLst>
        </xdr:cNvPr>
        <xdr:cNvSpPr txBox="1"/>
      </xdr:nvSpPr>
      <xdr:spPr>
        <a:xfrm>
          <a:off x="18348402" y="991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8AA7B7E9-036B-4499-AC69-1114EFB10E74}"/>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F1ADAD49-3361-4829-AC4F-A8932259983D}"/>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232A1AA4-BD2A-4150-9B37-E61369FA127A}"/>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7830EC5F-5BC3-4B3E-8024-07D3507D150D}"/>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FD10CC0C-27E5-46FF-98AE-B2E6647D4E3B}"/>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605629BE-CEF1-46C6-A2DB-7DADED6F5FF7}"/>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7C4D56E1-3080-4A15-92F8-41410CD8CC5B}"/>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D5E09EA6-4D0C-4AFA-9E60-5673947B7D64}"/>
            </a:ext>
          </a:extLst>
        </xdr:cNvPr>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7E606D27-5B93-4456-AFAF-2FE7C5B9C965}"/>
            </a:ext>
          </a:extLst>
        </xdr:cNvPr>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D1B9AED0-174F-41E4-9F0C-E541CB42D3A3}"/>
            </a:ext>
          </a:extLst>
        </xdr:cNvPr>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964136D5-CCE6-4E87-BAB8-314387780CB1}"/>
            </a:ext>
          </a:extLst>
        </xdr:cNvPr>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9" name="直線コネクタ 688">
          <a:extLst>
            <a:ext uri="{FF2B5EF4-FFF2-40B4-BE49-F238E27FC236}">
              <a16:creationId xmlns:a16="http://schemas.microsoft.com/office/drawing/2014/main" id="{9B10E3EE-2336-48DB-BA1E-44EE7EAFFCF4}"/>
            </a:ext>
          </a:extLst>
        </xdr:cNvPr>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F3EF0112-4AF3-4E1C-B709-1A72335DA5FF}"/>
            </a:ext>
          </a:extLst>
        </xdr:cNvPr>
        <xdr:cNvSpPr txBox="1"/>
      </xdr:nvSpPr>
      <xdr:spPr>
        <a:xfrm>
          <a:off x="1138827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1" name="直線コネクタ 690">
          <a:extLst>
            <a:ext uri="{FF2B5EF4-FFF2-40B4-BE49-F238E27FC236}">
              <a16:creationId xmlns:a16="http://schemas.microsoft.com/office/drawing/2014/main" id="{4C160D22-8B20-48DE-82A1-8629A06FA7FA}"/>
            </a:ext>
          </a:extLst>
        </xdr:cNvPr>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2" name="テキスト ボックス 691">
          <a:extLst>
            <a:ext uri="{FF2B5EF4-FFF2-40B4-BE49-F238E27FC236}">
              <a16:creationId xmlns:a16="http://schemas.microsoft.com/office/drawing/2014/main" id="{99EA49BE-3EFE-47B3-A9BC-1C5AE782E5EE}"/>
            </a:ext>
          </a:extLst>
        </xdr:cNvPr>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3" name="直線コネクタ 692">
          <a:extLst>
            <a:ext uri="{FF2B5EF4-FFF2-40B4-BE49-F238E27FC236}">
              <a16:creationId xmlns:a16="http://schemas.microsoft.com/office/drawing/2014/main" id="{DD767CA3-7C06-48FF-A30A-4601DC854A65}"/>
            </a:ext>
          </a:extLst>
        </xdr:cNvPr>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4" name="テキスト ボックス 693">
          <a:extLst>
            <a:ext uri="{FF2B5EF4-FFF2-40B4-BE49-F238E27FC236}">
              <a16:creationId xmlns:a16="http://schemas.microsoft.com/office/drawing/2014/main" id="{F31BC747-EAC8-4535-A4B7-56F0305348E2}"/>
            </a:ext>
          </a:extLst>
        </xdr:cNvPr>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5" name="直線コネクタ 694">
          <a:extLst>
            <a:ext uri="{FF2B5EF4-FFF2-40B4-BE49-F238E27FC236}">
              <a16:creationId xmlns:a16="http://schemas.microsoft.com/office/drawing/2014/main" id="{442A12B0-826D-4D09-9638-A5990E8C3E09}"/>
            </a:ext>
          </a:extLst>
        </xdr:cNvPr>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6" name="テキスト ボックス 695">
          <a:extLst>
            <a:ext uri="{FF2B5EF4-FFF2-40B4-BE49-F238E27FC236}">
              <a16:creationId xmlns:a16="http://schemas.microsoft.com/office/drawing/2014/main" id="{02C453A6-C88C-4484-BC10-E5D35355EF78}"/>
            </a:ext>
          </a:extLst>
        </xdr:cNvPr>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7" name="直線コネクタ 696">
          <a:extLst>
            <a:ext uri="{FF2B5EF4-FFF2-40B4-BE49-F238E27FC236}">
              <a16:creationId xmlns:a16="http://schemas.microsoft.com/office/drawing/2014/main" id="{5A25C242-F609-4187-A7D1-6EF4BCC0C706}"/>
            </a:ext>
          </a:extLst>
        </xdr:cNvPr>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8" name="テキスト ボックス 697">
          <a:extLst>
            <a:ext uri="{FF2B5EF4-FFF2-40B4-BE49-F238E27FC236}">
              <a16:creationId xmlns:a16="http://schemas.microsoft.com/office/drawing/2014/main" id="{1144CC81-AC37-40FA-B69A-B2DD74818558}"/>
            </a:ext>
          </a:extLst>
        </xdr:cNvPr>
        <xdr:cNvSpPr txBox="1"/>
      </xdr:nvSpPr>
      <xdr:spPr>
        <a:xfrm>
          <a:off x="1144286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a:extLst>
            <a:ext uri="{FF2B5EF4-FFF2-40B4-BE49-F238E27FC236}">
              <a16:creationId xmlns:a16="http://schemas.microsoft.com/office/drawing/2014/main" id="{C2A94695-CE0C-40FB-ACE0-F10B2AF66669}"/>
            </a:ext>
          </a:extLst>
        </xdr:cNvPr>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0" name="テキスト ボックス 699">
          <a:extLst>
            <a:ext uri="{FF2B5EF4-FFF2-40B4-BE49-F238E27FC236}">
              <a16:creationId xmlns:a16="http://schemas.microsoft.com/office/drawing/2014/main" id="{510AFFFD-5145-44B2-B373-B71E765B1E3A}"/>
            </a:ext>
          </a:extLst>
        </xdr:cNvPr>
        <xdr:cNvSpPr txBox="1"/>
      </xdr:nvSpPr>
      <xdr:spPr>
        <a:xfrm>
          <a:off x="1150698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1" name="【児童館】&#10;有形固定資産減価償却率グラフ枠">
          <a:extLst>
            <a:ext uri="{FF2B5EF4-FFF2-40B4-BE49-F238E27FC236}">
              <a16:creationId xmlns:a16="http://schemas.microsoft.com/office/drawing/2014/main" id="{BB956EF5-7C87-4FE2-A840-21006F80C3FD}"/>
            </a:ext>
          </a:extLst>
        </xdr:cNvPr>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702" name="直線コネクタ 701">
          <a:extLst>
            <a:ext uri="{FF2B5EF4-FFF2-40B4-BE49-F238E27FC236}">
              <a16:creationId xmlns:a16="http://schemas.microsoft.com/office/drawing/2014/main" id="{27E81A30-8D27-4C2A-8359-6112F7055F4D}"/>
            </a:ext>
          </a:extLst>
        </xdr:cNvPr>
        <xdr:cNvCxnSpPr/>
      </xdr:nvCxnSpPr>
      <xdr:spPr>
        <a:xfrm flipV="1">
          <a:off x="15509239"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3" name="【児童館】&#10;有形固定資産減価償却率最小値テキスト">
          <a:extLst>
            <a:ext uri="{FF2B5EF4-FFF2-40B4-BE49-F238E27FC236}">
              <a16:creationId xmlns:a16="http://schemas.microsoft.com/office/drawing/2014/main" id="{75948DA4-9A38-45B1-B05A-BA76BB0A85DC}"/>
            </a:ext>
          </a:extLst>
        </xdr:cNvPr>
        <xdr:cNvSpPr txBox="1"/>
      </xdr:nvSpPr>
      <xdr:spPr>
        <a:xfrm>
          <a:off x="15547975"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4" name="直線コネクタ 703">
          <a:extLst>
            <a:ext uri="{FF2B5EF4-FFF2-40B4-BE49-F238E27FC236}">
              <a16:creationId xmlns:a16="http://schemas.microsoft.com/office/drawing/2014/main" id="{BDAEAF7A-70AA-4176-A2CD-39FB9B0AF113}"/>
            </a:ext>
          </a:extLst>
        </xdr:cNvPr>
        <xdr:cNvCxnSpPr/>
      </xdr:nvCxnSpPr>
      <xdr:spPr>
        <a:xfrm>
          <a:off x="15420975" y="1485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705" name="【児童館】&#10;有形固定資産減価償却率最大値テキスト">
          <a:extLst>
            <a:ext uri="{FF2B5EF4-FFF2-40B4-BE49-F238E27FC236}">
              <a16:creationId xmlns:a16="http://schemas.microsoft.com/office/drawing/2014/main" id="{EE6E600C-A3E4-4921-94B2-7C96925B020F}"/>
            </a:ext>
          </a:extLst>
        </xdr:cNvPr>
        <xdr:cNvSpPr txBox="1"/>
      </xdr:nvSpPr>
      <xdr:spPr>
        <a:xfrm>
          <a:off x="15547975"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706" name="直線コネクタ 705">
          <a:extLst>
            <a:ext uri="{FF2B5EF4-FFF2-40B4-BE49-F238E27FC236}">
              <a16:creationId xmlns:a16="http://schemas.microsoft.com/office/drawing/2014/main" id="{12DCE78E-A93C-4E79-9B37-2DA0E88F3D2D}"/>
            </a:ext>
          </a:extLst>
        </xdr:cNvPr>
        <xdr:cNvCxnSpPr/>
      </xdr:nvCxnSpPr>
      <xdr:spPr>
        <a:xfrm>
          <a:off x="15420975" y="132664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707" name="【児童館】&#10;有形固定資産減価償却率平均値テキスト">
          <a:extLst>
            <a:ext uri="{FF2B5EF4-FFF2-40B4-BE49-F238E27FC236}">
              <a16:creationId xmlns:a16="http://schemas.microsoft.com/office/drawing/2014/main" id="{AAE68203-8919-43D4-ABFE-7A01218C1E3F}"/>
            </a:ext>
          </a:extLst>
        </xdr:cNvPr>
        <xdr:cNvSpPr txBox="1"/>
      </xdr:nvSpPr>
      <xdr:spPr>
        <a:xfrm>
          <a:off x="15547975"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708" name="フローチャート: 判断 707">
          <a:extLst>
            <a:ext uri="{FF2B5EF4-FFF2-40B4-BE49-F238E27FC236}">
              <a16:creationId xmlns:a16="http://schemas.microsoft.com/office/drawing/2014/main" id="{5D380538-8599-4C38-B971-B905471B252B}"/>
            </a:ext>
          </a:extLst>
        </xdr:cNvPr>
        <xdr:cNvSpPr/>
      </xdr:nvSpPr>
      <xdr:spPr>
        <a:xfrm>
          <a:off x="15459075"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709" name="フローチャート: 判断 708">
          <a:extLst>
            <a:ext uri="{FF2B5EF4-FFF2-40B4-BE49-F238E27FC236}">
              <a16:creationId xmlns:a16="http://schemas.microsoft.com/office/drawing/2014/main" id="{FB2278AF-22C8-4756-A811-9F7894E15E40}"/>
            </a:ext>
          </a:extLst>
        </xdr:cNvPr>
        <xdr:cNvSpPr/>
      </xdr:nvSpPr>
      <xdr:spPr>
        <a:xfrm>
          <a:off x="14658975"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710" name="フローチャート: 判断 709">
          <a:extLst>
            <a:ext uri="{FF2B5EF4-FFF2-40B4-BE49-F238E27FC236}">
              <a16:creationId xmlns:a16="http://schemas.microsoft.com/office/drawing/2014/main" id="{018231D5-3A1C-4619-865B-07950024DC62}"/>
            </a:ext>
          </a:extLst>
        </xdr:cNvPr>
        <xdr:cNvSpPr/>
      </xdr:nvSpPr>
      <xdr:spPr>
        <a:xfrm>
          <a:off x="138176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11" name="フローチャート: 判断 710">
          <a:extLst>
            <a:ext uri="{FF2B5EF4-FFF2-40B4-BE49-F238E27FC236}">
              <a16:creationId xmlns:a16="http://schemas.microsoft.com/office/drawing/2014/main" id="{3E9423F3-9A8C-49BC-81D7-83A11F1B9B3A}"/>
            </a:ext>
          </a:extLst>
        </xdr:cNvPr>
        <xdr:cNvSpPr/>
      </xdr:nvSpPr>
      <xdr:spPr>
        <a:xfrm>
          <a:off x="12976225" y="139319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12" name="フローチャート: 判断 711">
          <a:extLst>
            <a:ext uri="{FF2B5EF4-FFF2-40B4-BE49-F238E27FC236}">
              <a16:creationId xmlns:a16="http://schemas.microsoft.com/office/drawing/2014/main" id="{10A1707D-774C-4B32-94C3-398502C02A6B}"/>
            </a:ext>
          </a:extLst>
        </xdr:cNvPr>
        <xdr:cNvSpPr/>
      </xdr:nvSpPr>
      <xdr:spPr>
        <a:xfrm>
          <a:off x="12125325"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F9C3720-84D9-4D2D-8737-2E4370A0DD5B}"/>
            </a:ext>
          </a:extLst>
        </xdr:cNvPr>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8E0749A7-3884-4DE0-98A4-E1AF61F84DB8}"/>
            </a:ext>
          </a:extLst>
        </xdr:cNvPr>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2602D02-BFBC-4796-82D9-C1AE503A81D2}"/>
            </a:ext>
          </a:extLst>
        </xdr:cNvPr>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A6C19F1-ACF7-448B-877B-C4F4EEA68A36}"/>
            </a:ext>
          </a:extLst>
        </xdr:cNvPr>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285FEC2-453F-49A4-BDFF-B2968642CA79}"/>
            </a:ext>
          </a:extLst>
        </xdr:cNvPr>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164464</xdr:rowOff>
    </xdr:from>
    <xdr:to>
      <xdr:col>85</xdr:col>
      <xdr:colOff>177800</xdr:colOff>
      <xdr:row>84</xdr:row>
      <xdr:rowOff>94614</xdr:rowOff>
    </xdr:to>
    <xdr:sp macro="" textlink="">
      <xdr:nvSpPr>
        <xdr:cNvPr id="718" name="楕円 717">
          <a:extLst>
            <a:ext uri="{FF2B5EF4-FFF2-40B4-BE49-F238E27FC236}">
              <a16:creationId xmlns:a16="http://schemas.microsoft.com/office/drawing/2014/main" id="{5F0E0DC0-80B8-4637-8F51-546CC10EEBC1}"/>
            </a:ext>
          </a:extLst>
        </xdr:cNvPr>
        <xdr:cNvSpPr/>
      </xdr:nvSpPr>
      <xdr:spPr>
        <a:xfrm>
          <a:off x="15459075"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142891</xdr:rowOff>
    </xdr:from>
    <xdr:ext cx="405111" cy="259045"/>
    <xdr:sp macro="" textlink="">
      <xdr:nvSpPr>
        <xdr:cNvPr id="719" name="【児童館】&#10;有形固定資産減価償却率該当値テキスト">
          <a:extLst>
            <a:ext uri="{FF2B5EF4-FFF2-40B4-BE49-F238E27FC236}">
              <a16:creationId xmlns:a16="http://schemas.microsoft.com/office/drawing/2014/main" id="{D602F5BA-5DFC-43D1-B080-F1231B68DC63}"/>
            </a:ext>
          </a:extLst>
        </xdr:cNvPr>
        <xdr:cNvSpPr txBox="1"/>
      </xdr:nvSpPr>
      <xdr:spPr>
        <a:xfrm>
          <a:off x="15547975"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107314</xdr:rowOff>
    </xdr:from>
    <xdr:to>
      <xdr:col>81</xdr:col>
      <xdr:colOff>101600</xdr:colOff>
      <xdr:row>84</xdr:row>
      <xdr:rowOff>37464</xdr:rowOff>
    </xdr:to>
    <xdr:sp macro="" textlink="">
      <xdr:nvSpPr>
        <xdr:cNvPr id="720" name="楕円 719">
          <a:extLst>
            <a:ext uri="{FF2B5EF4-FFF2-40B4-BE49-F238E27FC236}">
              <a16:creationId xmlns:a16="http://schemas.microsoft.com/office/drawing/2014/main" id="{C888E02B-D21A-42A2-83D9-D4E0382DD283}"/>
            </a:ext>
          </a:extLst>
        </xdr:cNvPr>
        <xdr:cNvSpPr/>
      </xdr:nvSpPr>
      <xdr:spPr>
        <a:xfrm>
          <a:off x="14658975"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158114</xdr:rowOff>
    </xdr:from>
    <xdr:to>
      <xdr:col>85</xdr:col>
      <xdr:colOff>127000</xdr:colOff>
      <xdr:row>84</xdr:row>
      <xdr:rowOff>43814</xdr:rowOff>
    </xdr:to>
    <xdr:cxnSp macro="">
      <xdr:nvCxnSpPr>
        <xdr:cNvPr id="721" name="直線コネクタ 720">
          <a:extLst>
            <a:ext uri="{FF2B5EF4-FFF2-40B4-BE49-F238E27FC236}">
              <a16:creationId xmlns:a16="http://schemas.microsoft.com/office/drawing/2014/main" id="{093EBD56-3003-4527-B8D0-EFB1B8C11D75}"/>
            </a:ext>
          </a:extLst>
        </xdr:cNvPr>
        <xdr:cNvCxnSpPr/>
      </xdr:nvCxnSpPr>
      <xdr:spPr>
        <a:xfrm>
          <a:off x="14709775" y="14388464"/>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50164</xdr:rowOff>
    </xdr:from>
    <xdr:to>
      <xdr:col>76</xdr:col>
      <xdr:colOff>165100</xdr:colOff>
      <xdr:row>83</xdr:row>
      <xdr:rowOff>151764</xdr:rowOff>
    </xdr:to>
    <xdr:sp macro="" textlink="">
      <xdr:nvSpPr>
        <xdr:cNvPr id="722" name="楕円 721">
          <a:extLst>
            <a:ext uri="{FF2B5EF4-FFF2-40B4-BE49-F238E27FC236}">
              <a16:creationId xmlns:a16="http://schemas.microsoft.com/office/drawing/2014/main" id="{F37F8583-D38D-49CF-AF59-580DFBEF7E47}"/>
            </a:ext>
          </a:extLst>
        </xdr:cNvPr>
        <xdr:cNvSpPr/>
      </xdr:nvSpPr>
      <xdr:spPr>
        <a:xfrm>
          <a:off x="138176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100964</xdr:rowOff>
    </xdr:from>
    <xdr:to>
      <xdr:col>81</xdr:col>
      <xdr:colOff>50800</xdr:colOff>
      <xdr:row>83</xdr:row>
      <xdr:rowOff>158114</xdr:rowOff>
    </xdr:to>
    <xdr:cxnSp macro="">
      <xdr:nvCxnSpPr>
        <xdr:cNvPr id="723" name="直線コネクタ 722">
          <a:extLst>
            <a:ext uri="{FF2B5EF4-FFF2-40B4-BE49-F238E27FC236}">
              <a16:creationId xmlns:a16="http://schemas.microsoft.com/office/drawing/2014/main" id="{7FF8C848-A20D-4A3F-BFAA-D9E4CFC17077}"/>
            </a:ext>
          </a:extLst>
        </xdr:cNvPr>
        <xdr:cNvCxnSpPr/>
      </xdr:nvCxnSpPr>
      <xdr:spPr>
        <a:xfrm>
          <a:off x="13868400" y="14331314"/>
          <a:ext cx="841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164464</xdr:rowOff>
    </xdr:from>
    <xdr:to>
      <xdr:col>72</xdr:col>
      <xdr:colOff>38100</xdr:colOff>
      <xdr:row>83</xdr:row>
      <xdr:rowOff>94614</xdr:rowOff>
    </xdr:to>
    <xdr:sp macro="" textlink="">
      <xdr:nvSpPr>
        <xdr:cNvPr id="724" name="楕円 723">
          <a:extLst>
            <a:ext uri="{FF2B5EF4-FFF2-40B4-BE49-F238E27FC236}">
              <a16:creationId xmlns:a16="http://schemas.microsoft.com/office/drawing/2014/main" id="{BD61959A-B6C9-471D-9924-A01703667CE0}"/>
            </a:ext>
          </a:extLst>
        </xdr:cNvPr>
        <xdr:cNvSpPr/>
      </xdr:nvSpPr>
      <xdr:spPr>
        <a:xfrm>
          <a:off x="12976225" y="142233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43814</xdr:rowOff>
    </xdr:from>
    <xdr:to>
      <xdr:col>76</xdr:col>
      <xdr:colOff>114300</xdr:colOff>
      <xdr:row>83</xdr:row>
      <xdr:rowOff>100964</xdr:rowOff>
    </xdr:to>
    <xdr:cxnSp macro="">
      <xdr:nvCxnSpPr>
        <xdr:cNvPr id="725" name="直線コネクタ 724">
          <a:extLst>
            <a:ext uri="{FF2B5EF4-FFF2-40B4-BE49-F238E27FC236}">
              <a16:creationId xmlns:a16="http://schemas.microsoft.com/office/drawing/2014/main" id="{36F3158D-C702-4D32-9484-E9E9DED93347}"/>
            </a:ext>
          </a:extLst>
        </xdr:cNvPr>
        <xdr:cNvCxnSpPr/>
      </xdr:nvCxnSpPr>
      <xdr:spPr>
        <a:xfrm>
          <a:off x="13027025" y="14274164"/>
          <a:ext cx="841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726" name="n_1aveValue【児童館】&#10;有形固定資産減価償却率">
          <a:extLst>
            <a:ext uri="{FF2B5EF4-FFF2-40B4-BE49-F238E27FC236}">
              <a16:creationId xmlns:a16="http://schemas.microsoft.com/office/drawing/2014/main" id="{648D4843-335E-40CD-8B5D-027AD83910F7}"/>
            </a:ext>
          </a:extLst>
        </xdr:cNvPr>
        <xdr:cNvSpPr txBox="1"/>
      </xdr:nvSpPr>
      <xdr:spPr>
        <a:xfrm>
          <a:off x="14504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727" name="n_2aveValue【児童館】&#10;有形固定資産減価償却率">
          <a:extLst>
            <a:ext uri="{FF2B5EF4-FFF2-40B4-BE49-F238E27FC236}">
              <a16:creationId xmlns:a16="http://schemas.microsoft.com/office/drawing/2014/main" id="{A66AB7D1-B11E-4FB8-B08B-A2D5141DF97D}"/>
            </a:ext>
          </a:extLst>
        </xdr:cNvPr>
        <xdr:cNvSpPr txBox="1"/>
      </xdr:nvSpPr>
      <xdr:spPr>
        <a:xfrm>
          <a:off x="13675369"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28" name="n_3aveValue【児童館】&#10;有形固定資産減価償却率">
          <a:extLst>
            <a:ext uri="{FF2B5EF4-FFF2-40B4-BE49-F238E27FC236}">
              <a16:creationId xmlns:a16="http://schemas.microsoft.com/office/drawing/2014/main" id="{B3C74458-1DA2-4AA8-B096-A32F3B575686}"/>
            </a:ext>
          </a:extLst>
        </xdr:cNvPr>
        <xdr:cNvSpPr txBox="1"/>
      </xdr:nvSpPr>
      <xdr:spPr>
        <a:xfrm>
          <a:off x="1283399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729" name="n_4aveValue【児童館】&#10;有形固定資産減価償却率">
          <a:extLst>
            <a:ext uri="{FF2B5EF4-FFF2-40B4-BE49-F238E27FC236}">
              <a16:creationId xmlns:a16="http://schemas.microsoft.com/office/drawing/2014/main" id="{B451DAF6-DF34-4496-9C99-1892107AC21D}"/>
            </a:ext>
          </a:extLst>
        </xdr:cNvPr>
        <xdr:cNvSpPr txBox="1"/>
      </xdr:nvSpPr>
      <xdr:spPr>
        <a:xfrm>
          <a:off x="1198309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28591</xdr:rowOff>
    </xdr:from>
    <xdr:ext cx="405111" cy="259045"/>
    <xdr:sp macro="" textlink="">
      <xdr:nvSpPr>
        <xdr:cNvPr id="730" name="n_1mainValue【児童館】&#10;有形固定資産減価償却率">
          <a:extLst>
            <a:ext uri="{FF2B5EF4-FFF2-40B4-BE49-F238E27FC236}">
              <a16:creationId xmlns:a16="http://schemas.microsoft.com/office/drawing/2014/main" id="{D440C18C-2939-4E6B-B6C0-6465CC5CBA45}"/>
            </a:ext>
          </a:extLst>
        </xdr:cNvPr>
        <xdr:cNvSpPr txBox="1"/>
      </xdr:nvSpPr>
      <xdr:spPr>
        <a:xfrm>
          <a:off x="14504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142891</xdr:rowOff>
    </xdr:from>
    <xdr:ext cx="405111" cy="259045"/>
    <xdr:sp macro="" textlink="">
      <xdr:nvSpPr>
        <xdr:cNvPr id="731" name="n_2mainValue【児童館】&#10;有形固定資産減価償却率">
          <a:extLst>
            <a:ext uri="{FF2B5EF4-FFF2-40B4-BE49-F238E27FC236}">
              <a16:creationId xmlns:a16="http://schemas.microsoft.com/office/drawing/2014/main" id="{F723ACE2-7202-4204-B5D4-E425CC4C4AC9}"/>
            </a:ext>
          </a:extLst>
        </xdr:cNvPr>
        <xdr:cNvSpPr txBox="1"/>
      </xdr:nvSpPr>
      <xdr:spPr>
        <a:xfrm>
          <a:off x="13675369"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85741</xdr:rowOff>
    </xdr:from>
    <xdr:ext cx="405111" cy="259045"/>
    <xdr:sp macro="" textlink="">
      <xdr:nvSpPr>
        <xdr:cNvPr id="732" name="n_3mainValue【児童館】&#10;有形固定資産減価償却率">
          <a:extLst>
            <a:ext uri="{FF2B5EF4-FFF2-40B4-BE49-F238E27FC236}">
              <a16:creationId xmlns:a16="http://schemas.microsoft.com/office/drawing/2014/main" id="{CD6CE06E-4C6D-41F9-926F-DBEE864B7DD0}"/>
            </a:ext>
          </a:extLst>
        </xdr:cNvPr>
        <xdr:cNvSpPr txBox="1"/>
      </xdr:nvSpPr>
      <xdr:spPr>
        <a:xfrm>
          <a:off x="1283399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a:extLst>
            <a:ext uri="{FF2B5EF4-FFF2-40B4-BE49-F238E27FC236}">
              <a16:creationId xmlns:a16="http://schemas.microsoft.com/office/drawing/2014/main" id="{8A75570E-189E-4F5E-955E-CDB2D3FD79C9}"/>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a:extLst>
            <a:ext uri="{FF2B5EF4-FFF2-40B4-BE49-F238E27FC236}">
              <a16:creationId xmlns:a16="http://schemas.microsoft.com/office/drawing/2014/main" id="{3390D765-98F5-42A1-8901-739034FCBEF6}"/>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a:extLst>
            <a:ext uri="{FF2B5EF4-FFF2-40B4-BE49-F238E27FC236}">
              <a16:creationId xmlns:a16="http://schemas.microsoft.com/office/drawing/2014/main" id="{E1CFA223-0896-44D5-81E8-B289EB3F0D1B}"/>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a:extLst>
            <a:ext uri="{FF2B5EF4-FFF2-40B4-BE49-F238E27FC236}">
              <a16:creationId xmlns:a16="http://schemas.microsoft.com/office/drawing/2014/main" id="{82B2C5D0-FCB9-40B1-B1B5-EF630BD7C89B}"/>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a:extLst>
            <a:ext uri="{FF2B5EF4-FFF2-40B4-BE49-F238E27FC236}">
              <a16:creationId xmlns:a16="http://schemas.microsoft.com/office/drawing/2014/main" id="{98021A20-B6B2-4214-AB80-7EB514890B1C}"/>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a:extLst>
            <a:ext uri="{FF2B5EF4-FFF2-40B4-BE49-F238E27FC236}">
              <a16:creationId xmlns:a16="http://schemas.microsoft.com/office/drawing/2014/main" id="{8356AC9E-C231-4B9B-B46F-0A950B942C6F}"/>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a:extLst>
            <a:ext uri="{FF2B5EF4-FFF2-40B4-BE49-F238E27FC236}">
              <a16:creationId xmlns:a16="http://schemas.microsoft.com/office/drawing/2014/main" id="{7826BC60-FF07-479C-A8E0-77E6B21E48B7}"/>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a:extLst>
            <a:ext uri="{FF2B5EF4-FFF2-40B4-BE49-F238E27FC236}">
              <a16:creationId xmlns:a16="http://schemas.microsoft.com/office/drawing/2014/main" id="{3B9829EA-EDA1-4D31-B212-C6AF50A01C5F}"/>
            </a:ext>
          </a:extLst>
        </xdr:cNvPr>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a:extLst>
            <a:ext uri="{FF2B5EF4-FFF2-40B4-BE49-F238E27FC236}">
              <a16:creationId xmlns:a16="http://schemas.microsoft.com/office/drawing/2014/main" id="{FE6B9DE4-33F6-4406-9A5A-FA6F2FCBECB3}"/>
            </a:ext>
          </a:extLst>
        </xdr:cNvPr>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a:extLst>
            <a:ext uri="{FF2B5EF4-FFF2-40B4-BE49-F238E27FC236}">
              <a16:creationId xmlns:a16="http://schemas.microsoft.com/office/drawing/2014/main" id="{106B7294-4C68-43F0-861A-D8C5C8752370}"/>
            </a:ext>
          </a:extLst>
        </xdr:cNvPr>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43" name="直線コネクタ 742">
          <a:extLst>
            <a:ext uri="{FF2B5EF4-FFF2-40B4-BE49-F238E27FC236}">
              <a16:creationId xmlns:a16="http://schemas.microsoft.com/office/drawing/2014/main" id="{11B6D3D2-9758-4349-93E3-C0F05190A8F8}"/>
            </a:ext>
          </a:extLst>
        </xdr:cNvPr>
        <xdr:cNvCxnSpPr/>
      </xdr:nvCxnSpPr>
      <xdr:spPr>
        <a:xfrm>
          <a:off x="173736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44" name="テキスト ボックス 743">
          <a:extLst>
            <a:ext uri="{FF2B5EF4-FFF2-40B4-BE49-F238E27FC236}">
              <a16:creationId xmlns:a16="http://schemas.microsoft.com/office/drawing/2014/main" id="{F78BDE97-BB65-4DF7-9669-A6EC5F02A12D}"/>
            </a:ext>
          </a:extLst>
        </xdr:cNvPr>
        <xdr:cNvSpPr txBox="1"/>
      </xdr:nvSpPr>
      <xdr:spPr>
        <a:xfrm>
          <a:off x="169349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45" name="直線コネクタ 744">
          <a:extLst>
            <a:ext uri="{FF2B5EF4-FFF2-40B4-BE49-F238E27FC236}">
              <a16:creationId xmlns:a16="http://schemas.microsoft.com/office/drawing/2014/main" id="{3B21E143-0C25-4E16-9260-FDD682844F00}"/>
            </a:ext>
          </a:extLst>
        </xdr:cNvPr>
        <xdr:cNvCxnSpPr/>
      </xdr:nvCxnSpPr>
      <xdr:spPr>
        <a:xfrm>
          <a:off x="173736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46" name="テキスト ボックス 745">
          <a:extLst>
            <a:ext uri="{FF2B5EF4-FFF2-40B4-BE49-F238E27FC236}">
              <a16:creationId xmlns:a16="http://schemas.microsoft.com/office/drawing/2014/main" id="{18DFFB16-1106-44BA-A268-D091F448667F}"/>
            </a:ext>
          </a:extLst>
        </xdr:cNvPr>
        <xdr:cNvSpPr txBox="1"/>
      </xdr:nvSpPr>
      <xdr:spPr>
        <a:xfrm>
          <a:off x="1693499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47" name="直線コネクタ 746">
          <a:extLst>
            <a:ext uri="{FF2B5EF4-FFF2-40B4-BE49-F238E27FC236}">
              <a16:creationId xmlns:a16="http://schemas.microsoft.com/office/drawing/2014/main" id="{67C6B723-8623-4C0E-ABEE-E37E1127871C}"/>
            </a:ext>
          </a:extLst>
        </xdr:cNvPr>
        <xdr:cNvCxnSpPr/>
      </xdr:nvCxnSpPr>
      <xdr:spPr>
        <a:xfrm>
          <a:off x="173736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48" name="テキスト ボックス 747">
          <a:extLst>
            <a:ext uri="{FF2B5EF4-FFF2-40B4-BE49-F238E27FC236}">
              <a16:creationId xmlns:a16="http://schemas.microsoft.com/office/drawing/2014/main" id="{A67F20D4-C02B-484D-BC80-77D4A22247DF}"/>
            </a:ext>
          </a:extLst>
        </xdr:cNvPr>
        <xdr:cNvSpPr txBox="1"/>
      </xdr:nvSpPr>
      <xdr:spPr>
        <a:xfrm>
          <a:off x="1693499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49" name="直線コネクタ 748">
          <a:extLst>
            <a:ext uri="{FF2B5EF4-FFF2-40B4-BE49-F238E27FC236}">
              <a16:creationId xmlns:a16="http://schemas.microsoft.com/office/drawing/2014/main" id="{9FC11457-5A75-4C92-BFDF-A0B614693353}"/>
            </a:ext>
          </a:extLst>
        </xdr:cNvPr>
        <xdr:cNvCxnSpPr/>
      </xdr:nvCxnSpPr>
      <xdr:spPr>
        <a:xfrm>
          <a:off x="173736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50" name="テキスト ボックス 749">
          <a:extLst>
            <a:ext uri="{FF2B5EF4-FFF2-40B4-BE49-F238E27FC236}">
              <a16:creationId xmlns:a16="http://schemas.microsoft.com/office/drawing/2014/main" id="{F809C9AD-363F-4B9E-B133-9AC3480E28A5}"/>
            </a:ext>
          </a:extLst>
        </xdr:cNvPr>
        <xdr:cNvSpPr txBox="1"/>
      </xdr:nvSpPr>
      <xdr:spPr>
        <a:xfrm>
          <a:off x="1693499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51" name="直線コネクタ 750">
          <a:extLst>
            <a:ext uri="{FF2B5EF4-FFF2-40B4-BE49-F238E27FC236}">
              <a16:creationId xmlns:a16="http://schemas.microsoft.com/office/drawing/2014/main" id="{041C8C65-8A92-40C4-ACC4-11DA9428BB58}"/>
            </a:ext>
          </a:extLst>
        </xdr:cNvPr>
        <xdr:cNvCxnSpPr/>
      </xdr:nvCxnSpPr>
      <xdr:spPr>
        <a:xfrm>
          <a:off x="173736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52" name="テキスト ボックス 751">
          <a:extLst>
            <a:ext uri="{FF2B5EF4-FFF2-40B4-BE49-F238E27FC236}">
              <a16:creationId xmlns:a16="http://schemas.microsoft.com/office/drawing/2014/main" id="{CD4F35EF-7828-46A3-9D67-0B79642182BA}"/>
            </a:ext>
          </a:extLst>
        </xdr:cNvPr>
        <xdr:cNvSpPr txBox="1"/>
      </xdr:nvSpPr>
      <xdr:spPr>
        <a:xfrm>
          <a:off x="1693499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53" name="直線コネクタ 752">
          <a:extLst>
            <a:ext uri="{FF2B5EF4-FFF2-40B4-BE49-F238E27FC236}">
              <a16:creationId xmlns:a16="http://schemas.microsoft.com/office/drawing/2014/main" id="{AD7745A6-4885-49BF-8E31-1AEA99FDDA2E}"/>
            </a:ext>
          </a:extLst>
        </xdr:cNvPr>
        <xdr:cNvCxnSpPr/>
      </xdr:nvCxnSpPr>
      <xdr:spPr>
        <a:xfrm>
          <a:off x="173736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54" name="テキスト ボックス 753">
          <a:extLst>
            <a:ext uri="{FF2B5EF4-FFF2-40B4-BE49-F238E27FC236}">
              <a16:creationId xmlns:a16="http://schemas.microsoft.com/office/drawing/2014/main" id="{D71651CC-8858-45EB-B4D7-E8E12F32B39C}"/>
            </a:ext>
          </a:extLst>
        </xdr:cNvPr>
        <xdr:cNvSpPr txBox="1"/>
      </xdr:nvSpPr>
      <xdr:spPr>
        <a:xfrm>
          <a:off x="1693499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9B23ADF2-F104-411F-A8EE-F89513039EBF}"/>
            </a:ext>
          </a:extLst>
        </xdr:cNvPr>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B428398E-B4C4-4840-9F0A-F0145C14BA64}"/>
            </a:ext>
          </a:extLst>
        </xdr:cNvPr>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児童館】&#10;一人当たり面積グラフ枠">
          <a:extLst>
            <a:ext uri="{FF2B5EF4-FFF2-40B4-BE49-F238E27FC236}">
              <a16:creationId xmlns:a16="http://schemas.microsoft.com/office/drawing/2014/main" id="{656FE5AD-0FB5-42B3-B122-FEDC83E5ED2C}"/>
            </a:ext>
          </a:extLst>
        </xdr:cNvPr>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58" name="直線コネクタ 757">
          <a:extLst>
            <a:ext uri="{FF2B5EF4-FFF2-40B4-BE49-F238E27FC236}">
              <a16:creationId xmlns:a16="http://schemas.microsoft.com/office/drawing/2014/main" id="{8AF06CB6-8410-4081-8E60-2D3FDFB1F494}"/>
            </a:ext>
          </a:extLst>
        </xdr:cNvPr>
        <xdr:cNvCxnSpPr/>
      </xdr:nvCxnSpPr>
      <xdr:spPr>
        <a:xfrm flipV="1">
          <a:off x="210559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59" name="【児童館】&#10;一人当たり面積最小値テキスト">
          <a:extLst>
            <a:ext uri="{FF2B5EF4-FFF2-40B4-BE49-F238E27FC236}">
              <a16:creationId xmlns:a16="http://schemas.microsoft.com/office/drawing/2014/main" id="{1450C405-7F25-4B3C-8401-B528F8DB4CB0}"/>
            </a:ext>
          </a:extLst>
        </xdr:cNvPr>
        <xdr:cNvSpPr txBox="1"/>
      </xdr:nvSpPr>
      <xdr:spPr>
        <a:xfrm>
          <a:off x="210947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60" name="直線コネクタ 759">
          <a:extLst>
            <a:ext uri="{FF2B5EF4-FFF2-40B4-BE49-F238E27FC236}">
              <a16:creationId xmlns:a16="http://schemas.microsoft.com/office/drawing/2014/main" id="{09312BED-7796-47DF-883A-31287B214DFE}"/>
            </a:ext>
          </a:extLst>
        </xdr:cNvPr>
        <xdr:cNvCxnSpPr/>
      </xdr:nvCxnSpPr>
      <xdr:spPr>
        <a:xfrm>
          <a:off x="20977225" y="148154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61" name="【児童館】&#10;一人当たり面積最大値テキスト">
          <a:extLst>
            <a:ext uri="{FF2B5EF4-FFF2-40B4-BE49-F238E27FC236}">
              <a16:creationId xmlns:a16="http://schemas.microsoft.com/office/drawing/2014/main" id="{6368E65E-669F-47A8-A802-DCED6D961382}"/>
            </a:ext>
          </a:extLst>
        </xdr:cNvPr>
        <xdr:cNvSpPr txBox="1"/>
      </xdr:nvSpPr>
      <xdr:spPr>
        <a:xfrm>
          <a:off x="210947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62" name="直線コネクタ 761">
          <a:extLst>
            <a:ext uri="{FF2B5EF4-FFF2-40B4-BE49-F238E27FC236}">
              <a16:creationId xmlns:a16="http://schemas.microsoft.com/office/drawing/2014/main" id="{928A3DD7-E31B-4DD9-9C43-128DB3EFC404}"/>
            </a:ext>
          </a:extLst>
        </xdr:cNvPr>
        <xdr:cNvCxnSpPr/>
      </xdr:nvCxnSpPr>
      <xdr:spPr>
        <a:xfrm>
          <a:off x="20977225" y="134765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63" name="【児童館】&#10;一人当たり面積平均値テキスト">
          <a:extLst>
            <a:ext uri="{FF2B5EF4-FFF2-40B4-BE49-F238E27FC236}">
              <a16:creationId xmlns:a16="http://schemas.microsoft.com/office/drawing/2014/main" id="{E523786B-E5D9-48E2-8B28-EEDA272C69FE}"/>
            </a:ext>
          </a:extLst>
        </xdr:cNvPr>
        <xdr:cNvSpPr txBox="1"/>
      </xdr:nvSpPr>
      <xdr:spPr>
        <a:xfrm>
          <a:off x="210947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64" name="フローチャート: 判断 763">
          <a:extLst>
            <a:ext uri="{FF2B5EF4-FFF2-40B4-BE49-F238E27FC236}">
              <a16:creationId xmlns:a16="http://schemas.microsoft.com/office/drawing/2014/main" id="{ED4F6416-AA22-4CC4-9194-BC2E27379671}"/>
            </a:ext>
          </a:extLst>
        </xdr:cNvPr>
        <xdr:cNvSpPr/>
      </xdr:nvSpPr>
      <xdr:spPr>
        <a:xfrm>
          <a:off x="210058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65" name="フローチャート: 判断 764">
          <a:extLst>
            <a:ext uri="{FF2B5EF4-FFF2-40B4-BE49-F238E27FC236}">
              <a16:creationId xmlns:a16="http://schemas.microsoft.com/office/drawing/2014/main" id="{29EC45E9-8537-4777-8DE6-2A6461D216DD}"/>
            </a:ext>
          </a:extLst>
        </xdr:cNvPr>
        <xdr:cNvSpPr/>
      </xdr:nvSpPr>
      <xdr:spPr>
        <a:xfrm>
          <a:off x="20215225" y="143401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66" name="フローチャート: 判断 765">
          <a:extLst>
            <a:ext uri="{FF2B5EF4-FFF2-40B4-BE49-F238E27FC236}">
              <a16:creationId xmlns:a16="http://schemas.microsoft.com/office/drawing/2014/main" id="{624B5EA1-0F50-4ACE-86C6-B7EAAF45A83E}"/>
            </a:ext>
          </a:extLst>
        </xdr:cNvPr>
        <xdr:cNvSpPr/>
      </xdr:nvSpPr>
      <xdr:spPr>
        <a:xfrm>
          <a:off x="19364325"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67" name="フローチャート: 判断 766">
          <a:extLst>
            <a:ext uri="{FF2B5EF4-FFF2-40B4-BE49-F238E27FC236}">
              <a16:creationId xmlns:a16="http://schemas.microsoft.com/office/drawing/2014/main" id="{F76801FC-DD1E-4FB8-964E-6C8B634138A6}"/>
            </a:ext>
          </a:extLst>
        </xdr:cNvPr>
        <xdr:cNvSpPr/>
      </xdr:nvSpPr>
      <xdr:spPr>
        <a:xfrm>
          <a:off x="1852295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68" name="フローチャート: 判断 767">
          <a:extLst>
            <a:ext uri="{FF2B5EF4-FFF2-40B4-BE49-F238E27FC236}">
              <a16:creationId xmlns:a16="http://schemas.microsoft.com/office/drawing/2014/main" id="{3630500F-5030-4114-AD1A-001124ED2293}"/>
            </a:ext>
          </a:extLst>
        </xdr:cNvPr>
        <xdr:cNvSpPr/>
      </xdr:nvSpPr>
      <xdr:spPr>
        <a:xfrm>
          <a:off x="17681575" y="1424214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6448A263-5D9F-4E3C-B488-1AB52756D703}"/>
            </a:ext>
          </a:extLst>
        </xdr:cNvPr>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EA1D2F2-B8D1-45E7-A426-988B962B9160}"/>
            </a:ext>
          </a:extLst>
        </xdr:cNvPr>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80879950-A449-4ABA-A1D7-180203F735EA}"/>
            </a:ext>
          </a:extLst>
        </xdr:cNvPr>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7370361F-6A23-475D-B50F-A44B2AAD937C}"/>
            </a:ext>
          </a:extLst>
        </xdr:cNvPr>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BDB1211D-015E-4D41-A223-871C1C77DD96}"/>
            </a:ext>
          </a:extLst>
        </xdr:cNvPr>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774" name="楕円 773">
          <a:extLst>
            <a:ext uri="{FF2B5EF4-FFF2-40B4-BE49-F238E27FC236}">
              <a16:creationId xmlns:a16="http://schemas.microsoft.com/office/drawing/2014/main" id="{C35F7D7F-9CDA-44E2-AF7D-BA65E3EF98B6}"/>
            </a:ext>
          </a:extLst>
        </xdr:cNvPr>
        <xdr:cNvSpPr/>
      </xdr:nvSpPr>
      <xdr:spPr>
        <a:xfrm>
          <a:off x="210058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775" name="【児童館】&#10;一人当たり面積該当値テキスト">
          <a:extLst>
            <a:ext uri="{FF2B5EF4-FFF2-40B4-BE49-F238E27FC236}">
              <a16:creationId xmlns:a16="http://schemas.microsoft.com/office/drawing/2014/main" id="{F4CF66DB-17BC-4B84-A9DA-038871DADAF7}"/>
            </a:ext>
          </a:extLst>
        </xdr:cNvPr>
        <xdr:cNvSpPr txBox="1"/>
      </xdr:nvSpPr>
      <xdr:spPr>
        <a:xfrm>
          <a:off x="210947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776" name="楕円 775">
          <a:extLst>
            <a:ext uri="{FF2B5EF4-FFF2-40B4-BE49-F238E27FC236}">
              <a16:creationId xmlns:a16="http://schemas.microsoft.com/office/drawing/2014/main" id="{102577F4-7EC4-46D0-A9D0-9A777EC5D35E}"/>
            </a:ext>
          </a:extLst>
        </xdr:cNvPr>
        <xdr:cNvSpPr/>
      </xdr:nvSpPr>
      <xdr:spPr>
        <a:xfrm>
          <a:off x="20215225" y="147646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777" name="直線コネクタ 776">
          <a:extLst>
            <a:ext uri="{FF2B5EF4-FFF2-40B4-BE49-F238E27FC236}">
              <a16:creationId xmlns:a16="http://schemas.microsoft.com/office/drawing/2014/main" id="{BBF8D593-ADE3-4061-A26E-3DA6BBB9D059}"/>
            </a:ext>
          </a:extLst>
        </xdr:cNvPr>
        <xdr:cNvCxnSpPr/>
      </xdr:nvCxnSpPr>
      <xdr:spPr>
        <a:xfrm>
          <a:off x="20266025" y="1481545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778" name="楕円 777">
          <a:extLst>
            <a:ext uri="{FF2B5EF4-FFF2-40B4-BE49-F238E27FC236}">
              <a16:creationId xmlns:a16="http://schemas.microsoft.com/office/drawing/2014/main" id="{F349B329-F491-40FA-A1AA-5C6A8FBA0834}"/>
            </a:ext>
          </a:extLst>
        </xdr:cNvPr>
        <xdr:cNvSpPr/>
      </xdr:nvSpPr>
      <xdr:spPr>
        <a:xfrm>
          <a:off x="19364325"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779" name="直線コネクタ 778">
          <a:extLst>
            <a:ext uri="{FF2B5EF4-FFF2-40B4-BE49-F238E27FC236}">
              <a16:creationId xmlns:a16="http://schemas.microsoft.com/office/drawing/2014/main" id="{2757981B-7A4E-4A2A-8BC1-AA5FD32CF217}"/>
            </a:ext>
          </a:extLst>
        </xdr:cNvPr>
        <xdr:cNvCxnSpPr/>
      </xdr:nvCxnSpPr>
      <xdr:spPr>
        <a:xfrm>
          <a:off x="19415125" y="14815457"/>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780" name="楕円 779">
          <a:extLst>
            <a:ext uri="{FF2B5EF4-FFF2-40B4-BE49-F238E27FC236}">
              <a16:creationId xmlns:a16="http://schemas.microsoft.com/office/drawing/2014/main" id="{D78EDC8A-76BF-4924-BCBE-3BBF10C7E1FC}"/>
            </a:ext>
          </a:extLst>
        </xdr:cNvPr>
        <xdr:cNvSpPr/>
      </xdr:nvSpPr>
      <xdr:spPr>
        <a:xfrm>
          <a:off x="1852295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70757</xdr:rowOff>
    </xdr:to>
    <xdr:cxnSp macro="">
      <xdr:nvCxnSpPr>
        <xdr:cNvPr id="781" name="直線コネクタ 780">
          <a:extLst>
            <a:ext uri="{FF2B5EF4-FFF2-40B4-BE49-F238E27FC236}">
              <a16:creationId xmlns:a16="http://schemas.microsoft.com/office/drawing/2014/main" id="{0E5C1808-AB1B-48CD-BB34-551E2C6B7FF7}"/>
            </a:ext>
          </a:extLst>
        </xdr:cNvPr>
        <xdr:cNvCxnSpPr/>
      </xdr:nvCxnSpPr>
      <xdr:spPr>
        <a:xfrm>
          <a:off x="18573750" y="14815457"/>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82" name="n_1aveValue【児童館】&#10;一人当たり面積">
          <a:extLst>
            <a:ext uri="{FF2B5EF4-FFF2-40B4-BE49-F238E27FC236}">
              <a16:creationId xmlns:a16="http://schemas.microsoft.com/office/drawing/2014/main" id="{42023E3A-DCA2-4AB0-9AB4-F233F4A0FD48}"/>
            </a:ext>
          </a:extLst>
        </xdr:cNvPr>
        <xdr:cNvSpPr txBox="1"/>
      </xdr:nvSpPr>
      <xdr:spPr>
        <a:xfrm>
          <a:off x="2002797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83" name="n_2aveValue【児童館】&#10;一人当たり面積">
          <a:extLst>
            <a:ext uri="{FF2B5EF4-FFF2-40B4-BE49-F238E27FC236}">
              <a16:creationId xmlns:a16="http://schemas.microsoft.com/office/drawing/2014/main" id="{5E6713EF-3E57-4F82-AB84-1179DBB9BE1D}"/>
            </a:ext>
          </a:extLst>
        </xdr:cNvPr>
        <xdr:cNvSpPr txBox="1"/>
      </xdr:nvSpPr>
      <xdr:spPr>
        <a:xfrm>
          <a:off x="1918977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784" name="n_3aveValue【児童館】&#10;一人当たり面積">
          <a:extLst>
            <a:ext uri="{FF2B5EF4-FFF2-40B4-BE49-F238E27FC236}">
              <a16:creationId xmlns:a16="http://schemas.microsoft.com/office/drawing/2014/main" id="{86BCD1C5-9B07-443E-B8BE-48150298D74E}"/>
            </a:ext>
          </a:extLst>
        </xdr:cNvPr>
        <xdr:cNvSpPr txBox="1"/>
      </xdr:nvSpPr>
      <xdr:spPr>
        <a:xfrm>
          <a:off x="18348402"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85" name="n_4aveValue【児童館】&#10;一人当たり面積">
          <a:extLst>
            <a:ext uri="{FF2B5EF4-FFF2-40B4-BE49-F238E27FC236}">
              <a16:creationId xmlns:a16="http://schemas.microsoft.com/office/drawing/2014/main" id="{C541A9B7-C59C-4ED4-88D2-B698956427F1}"/>
            </a:ext>
          </a:extLst>
        </xdr:cNvPr>
        <xdr:cNvSpPr txBox="1"/>
      </xdr:nvSpPr>
      <xdr:spPr>
        <a:xfrm>
          <a:off x="175070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786" name="n_1mainValue【児童館】&#10;一人当たり面積">
          <a:extLst>
            <a:ext uri="{FF2B5EF4-FFF2-40B4-BE49-F238E27FC236}">
              <a16:creationId xmlns:a16="http://schemas.microsoft.com/office/drawing/2014/main" id="{24341087-86B6-4F61-96B2-E52E79280856}"/>
            </a:ext>
          </a:extLst>
        </xdr:cNvPr>
        <xdr:cNvSpPr txBox="1"/>
      </xdr:nvSpPr>
      <xdr:spPr>
        <a:xfrm>
          <a:off x="2002797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87" name="n_2mainValue【児童館】&#10;一人当たり面積">
          <a:extLst>
            <a:ext uri="{FF2B5EF4-FFF2-40B4-BE49-F238E27FC236}">
              <a16:creationId xmlns:a16="http://schemas.microsoft.com/office/drawing/2014/main" id="{105ACA96-8C69-4CA4-952A-49AB6A474C00}"/>
            </a:ext>
          </a:extLst>
        </xdr:cNvPr>
        <xdr:cNvSpPr txBox="1"/>
      </xdr:nvSpPr>
      <xdr:spPr>
        <a:xfrm>
          <a:off x="1918977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788" name="n_3mainValue【児童館】&#10;一人当たり面積">
          <a:extLst>
            <a:ext uri="{FF2B5EF4-FFF2-40B4-BE49-F238E27FC236}">
              <a16:creationId xmlns:a16="http://schemas.microsoft.com/office/drawing/2014/main" id="{595AA9EA-5756-4449-BCC9-C9891962849F}"/>
            </a:ext>
          </a:extLst>
        </xdr:cNvPr>
        <xdr:cNvSpPr txBox="1"/>
      </xdr:nvSpPr>
      <xdr:spPr>
        <a:xfrm>
          <a:off x="18348402"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5BF5A2EC-EBB8-42D8-82FD-85AE2D84EE4F}"/>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FE2D4FF8-8F0F-4F83-9599-C1FC8645A4A8}"/>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F4B85E92-6E5C-4ABC-BA23-6F0BC4D9B0A4}"/>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36EEB768-E6FE-4BA8-9A14-C72349FEFA33}"/>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B6AEED0E-E5CB-47CF-A7F1-CF0522C7D043}"/>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93DD7D26-3676-4EC4-9A8F-EA7DD9A94F66}"/>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9A287210-189A-43C0-8B76-64CE23BEF46C}"/>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6FFB4DE6-DC0C-4321-8CE7-6275151386B7}"/>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3CDB23F3-790C-4377-A512-8790D5C6E43F}"/>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E2CCBB9E-537A-4024-A6CC-B575BA261CB1}"/>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85041C52-7112-45C7-9C3F-A1637D83CFD0}"/>
            </a:ext>
          </a:extLst>
        </xdr:cNvPr>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6FBC1C08-317C-4C24-8E8E-4F90A1249ADC}"/>
            </a:ext>
          </a:extLst>
        </xdr:cNvPr>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8C89DD9B-7866-4938-92E9-CDF870E807B9}"/>
            </a:ext>
          </a:extLst>
        </xdr:cNvPr>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EB2AB5DC-68B4-405F-B65E-08C657328D61}"/>
            </a:ext>
          </a:extLst>
        </xdr:cNvPr>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D29BBD2F-82F1-4DA3-B0A3-A79DE6FBA5A3}"/>
            </a:ext>
          </a:extLst>
        </xdr:cNvPr>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A9E4C4C7-0290-4A44-ACD3-723C3A82EE62}"/>
            </a:ext>
          </a:extLst>
        </xdr:cNvPr>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821D9A56-E11F-4B73-BA24-2E3B3C1A81FC}"/>
            </a:ext>
          </a:extLst>
        </xdr:cNvPr>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3A1F475B-CB1D-42EF-915D-E65FB2141191}"/>
            </a:ext>
          </a:extLst>
        </xdr:cNvPr>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B61154E4-0865-4AA1-AABD-8C02F1084B5D}"/>
            </a:ext>
          </a:extLst>
        </xdr:cNvPr>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A12DF5A2-0C09-49F7-9DBD-162CCCFCEDB0}"/>
            </a:ext>
          </a:extLst>
        </xdr:cNvPr>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E633ACAF-6C81-4DDF-A6FD-0A0A52F080DD}"/>
            </a:ext>
          </a:extLst>
        </xdr:cNvPr>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4EAF5958-6F84-43C8-8A17-633AC2D5B8B7}"/>
            </a:ext>
          </a:extLst>
        </xdr:cNvPr>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D14A6D12-FA1B-4EAC-8F50-45ABAC893E91}"/>
            </a:ext>
          </a:extLst>
        </xdr:cNvPr>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91E759F4-D68E-45D9-B1C4-EBEB98057AD3}"/>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公民館】&#10;有形固定資産減価償却率グラフ枠">
          <a:extLst>
            <a:ext uri="{FF2B5EF4-FFF2-40B4-BE49-F238E27FC236}">
              <a16:creationId xmlns:a16="http://schemas.microsoft.com/office/drawing/2014/main" id="{433716F6-02F9-40EF-A26A-BCCF5DB6879B}"/>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814" name="直線コネクタ 813">
          <a:extLst>
            <a:ext uri="{FF2B5EF4-FFF2-40B4-BE49-F238E27FC236}">
              <a16:creationId xmlns:a16="http://schemas.microsoft.com/office/drawing/2014/main" id="{71CD02AD-967A-483A-B6ED-E6B8737187CE}"/>
            </a:ext>
          </a:extLst>
        </xdr:cNvPr>
        <xdr:cNvCxnSpPr/>
      </xdr:nvCxnSpPr>
      <xdr:spPr>
        <a:xfrm flipV="1">
          <a:off x="15509239"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815" name="【公民館】&#10;有形固定資産減価償却率最小値テキスト">
          <a:extLst>
            <a:ext uri="{FF2B5EF4-FFF2-40B4-BE49-F238E27FC236}">
              <a16:creationId xmlns:a16="http://schemas.microsoft.com/office/drawing/2014/main" id="{53931ED1-FFCC-4964-8850-F0945D335B50}"/>
            </a:ext>
          </a:extLst>
        </xdr:cNvPr>
        <xdr:cNvSpPr txBox="1"/>
      </xdr:nvSpPr>
      <xdr:spPr>
        <a:xfrm>
          <a:off x="15547975"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816" name="直線コネクタ 815">
          <a:extLst>
            <a:ext uri="{FF2B5EF4-FFF2-40B4-BE49-F238E27FC236}">
              <a16:creationId xmlns:a16="http://schemas.microsoft.com/office/drawing/2014/main" id="{7844E2F1-DD6C-45CD-BEFA-0F6937D4AE77}"/>
            </a:ext>
          </a:extLst>
        </xdr:cNvPr>
        <xdr:cNvCxnSpPr/>
      </xdr:nvCxnSpPr>
      <xdr:spPr>
        <a:xfrm>
          <a:off x="15420975" y="1851768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817" name="【公民館】&#10;有形固定資産減価償却率最大値テキスト">
          <a:extLst>
            <a:ext uri="{FF2B5EF4-FFF2-40B4-BE49-F238E27FC236}">
              <a16:creationId xmlns:a16="http://schemas.microsoft.com/office/drawing/2014/main" id="{9D90D6BD-6DC4-46F5-B853-E0113411D14C}"/>
            </a:ext>
          </a:extLst>
        </xdr:cNvPr>
        <xdr:cNvSpPr txBox="1"/>
      </xdr:nvSpPr>
      <xdr:spPr>
        <a:xfrm>
          <a:off x="15547975"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818" name="直線コネクタ 817">
          <a:extLst>
            <a:ext uri="{FF2B5EF4-FFF2-40B4-BE49-F238E27FC236}">
              <a16:creationId xmlns:a16="http://schemas.microsoft.com/office/drawing/2014/main" id="{A05AFE93-429C-4A78-89DD-9F3E7C86F98A}"/>
            </a:ext>
          </a:extLst>
        </xdr:cNvPr>
        <xdr:cNvCxnSpPr/>
      </xdr:nvCxnSpPr>
      <xdr:spPr>
        <a:xfrm>
          <a:off x="15420975" y="172865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819" name="【公民館】&#10;有形固定資産減価償却率平均値テキスト">
          <a:extLst>
            <a:ext uri="{FF2B5EF4-FFF2-40B4-BE49-F238E27FC236}">
              <a16:creationId xmlns:a16="http://schemas.microsoft.com/office/drawing/2014/main" id="{B7B79382-AA39-494C-8E3D-117983514A0D}"/>
            </a:ext>
          </a:extLst>
        </xdr:cNvPr>
        <xdr:cNvSpPr txBox="1"/>
      </xdr:nvSpPr>
      <xdr:spPr>
        <a:xfrm>
          <a:off x="15547975"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20" name="フローチャート: 判断 819">
          <a:extLst>
            <a:ext uri="{FF2B5EF4-FFF2-40B4-BE49-F238E27FC236}">
              <a16:creationId xmlns:a16="http://schemas.microsoft.com/office/drawing/2014/main" id="{B4483CE3-9E8B-4E85-A18C-58105AAB509B}"/>
            </a:ext>
          </a:extLst>
        </xdr:cNvPr>
        <xdr:cNvSpPr/>
      </xdr:nvSpPr>
      <xdr:spPr>
        <a:xfrm>
          <a:off x="15459075"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21" name="フローチャート: 判断 820">
          <a:extLst>
            <a:ext uri="{FF2B5EF4-FFF2-40B4-BE49-F238E27FC236}">
              <a16:creationId xmlns:a16="http://schemas.microsoft.com/office/drawing/2014/main" id="{9BBE31BF-D794-41EA-B10F-D92093A177B8}"/>
            </a:ext>
          </a:extLst>
        </xdr:cNvPr>
        <xdr:cNvSpPr/>
      </xdr:nvSpPr>
      <xdr:spPr>
        <a:xfrm>
          <a:off x="14658975"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822" name="フローチャート: 判断 821">
          <a:extLst>
            <a:ext uri="{FF2B5EF4-FFF2-40B4-BE49-F238E27FC236}">
              <a16:creationId xmlns:a16="http://schemas.microsoft.com/office/drawing/2014/main" id="{0878B972-F408-4D63-BAB7-1825CFFE9898}"/>
            </a:ext>
          </a:extLst>
        </xdr:cNvPr>
        <xdr:cNvSpPr/>
      </xdr:nvSpPr>
      <xdr:spPr>
        <a:xfrm>
          <a:off x="138176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23" name="フローチャート: 判断 822">
          <a:extLst>
            <a:ext uri="{FF2B5EF4-FFF2-40B4-BE49-F238E27FC236}">
              <a16:creationId xmlns:a16="http://schemas.microsoft.com/office/drawing/2014/main" id="{1F533778-755C-4E97-A228-38BAFCCB3651}"/>
            </a:ext>
          </a:extLst>
        </xdr:cNvPr>
        <xdr:cNvSpPr/>
      </xdr:nvSpPr>
      <xdr:spPr>
        <a:xfrm>
          <a:off x="12976225" y="179362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a:extLst>
            <a:ext uri="{FF2B5EF4-FFF2-40B4-BE49-F238E27FC236}">
              <a16:creationId xmlns:a16="http://schemas.microsoft.com/office/drawing/2014/main" id="{25FFC305-3E27-4D96-A6C2-61F08D8A0F31}"/>
            </a:ext>
          </a:extLst>
        </xdr:cNvPr>
        <xdr:cNvSpPr/>
      </xdr:nvSpPr>
      <xdr:spPr>
        <a:xfrm>
          <a:off x="12125325"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913CC4EE-3ADA-4705-8652-D8B994A757A1}"/>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8EB5ECAB-A59F-46E2-8F2A-06A7B60E1275}"/>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CB7288E-CE7E-4E69-A081-6CFACC358994}"/>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D6C25B67-FF4D-4133-BB8E-DBB4D4E174C8}"/>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E31BC6F-DCA8-426A-8811-BF6764D57AC7}"/>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830" name="楕円 829">
          <a:extLst>
            <a:ext uri="{FF2B5EF4-FFF2-40B4-BE49-F238E27FC236}">
              <a16:creationId xmlns:a16="http://schemas.microsoft.com/office/drawing/2014/main" id="{F8C8ECD0-FFC7-40A8-AC26-97767C67B2CA}"/>
            </a:ext>
          </a:extLst>
        </xdr:cNvPr>
        <xdr:cNvSpPr/>
      </xdr:nvSpPr>
      <xdr:spPr>
        <a:xfrm>
          <a:off x="15459075"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168927</xdr:rowOff>
    </xdr:from>
    <xdr:ext cx="405111" cy="259045"/>
    <xdr:sp macro="" textlink="">
      <xdr:nvSpPr>
        <xdr:cNvPr id="831" name="【公民館】&#10;有形固定資産減価償却率該当値テキスト">
          <a:extLst>
            <a:ext uri="{FF2B5EF4-FFF2-40B4-BE49-F238E27FC236}">
              <a16:creationId xmlns:a16="http://schemas.microsoft.com/office/drawing/2014/main" id="{FFA562F3-B9C0-4E5E-AE9E-106F4C40452D}"/>
            </a:ext>
          </a:extLst>
        </xdr:cNvPr>
        <xdr:cNvSpPr txBox="1"/>
      </xdr:nvSpPr>
      <xdr:spPr>
        <a:xfrm>
          <a:off x="15547975"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49893</xdr:rowOff>
    </xdr:from>
    <xdr:to>
      <xdr:col>81</xdr:col>
      <xdr:colOff>101600</xdr:colOff>
      <xdr:row>107</xdr:row>
      <xdr:rowOff>151493</xdr:rowOff>
    </xdr:to>
    <xdr:sp macro="" textlink="">
      <xdr:nvSpPr>
        <xdr:cNvPr id="832" name="楕円 831">
          <a:extLst>
            <a:ext uri="{FF2B5EF4-FFF2-40B4-BE49-F238E27FC236}">
              <a16:creationId xmlns:a16="http://schemas.microsoft.com/office/drawing/2014/main" id="{9A528343-D6F3-48EE-BCED-E0E172B3A181}"/>
            </a:ext>
          </a:extLst>
        </xdr:cNvPr>
        <xdr:cNvSpPr/>
      </xdr:nvSpPr>
      <xdr:spPr>
        <a:xfrm>
          <a:off x="14658975"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100693</xdr:rowOff>
    </xdr:from>
    <xdr:to>
      <xdr:col>85</xdr:col>
      <xdr:colOff>127000</xdr:colOff>
      <xdr:row>107</xdr:row>
      <xdr:rowOff>133350</xdr:rowOff>
    </xdr:to>
    <xdr:cxnSp macro="">
      <xdr:nvCxnSpPr>
        <xdr:cNvPr id="833" name="直線コネクタ 832">
          <a:extLst>
            <a:ext uri="{FF2B5EF4-FFF2-40B4-BE49-F238E27FC236}">
              <a16:creationId xmlns:a16="http://schemas.microsoft.com/office/drawing/2014/main" id="{8D4E8434-34CF-4D23-9237-9B53F4B97FB3}"/>
            </a:ext>
          </a:extLst>
        </xdr:cNvPr>
        <xdr:cNvCxnSpPr/>
      </xdr:nvCxnSpPr>
      <xdr:spPr>
        <a:xfrm>
          <a:off x="14709775" y="18445843"/>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834" name="楕円 833">
          <a:extLst>
            <a:ext uri="{FF2B5EF4-FFF2-40B4-BE49-F238E27FC236}">
              <a16:creationId xmlns:a16="http://schemas.microsoft.com/office/drawing/2014/main" id="{79669D65-8787-4D27-868C-1B587BC9A642}"/>
            </a:ext>
          </a:extLst>
        </xdr:cNvPr>
        <xdr:cNvSpPr/>
      </xdr:nvSpPr>
      <xdr:spPr>
        <a:xfrm>
          <a:off x="138176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66402</xdr:rowOff>
    </xdr:from>
    <xdr:to>
      <xdr:col>81</xdr:col>
      <xdr:colOff>50800</xdr:colOff>
      <xdr:row>107</xdr:row>
      <xdr:rowOff>100693</xdr:rowOff>
    </xdr:to>
    <xdr:cxnSp macro="">
      <xdr:nvCxnSpPr>
        <xdr:cNvPr id="835" name="直線コネクタ 834">
          <a:extLst>
            <a:ext uri="{FF2B5EF4-FFF2-40B4-BE49-F238E27FC236}">
              <a16:creationId xmlns:a16="http://schemas.microsoft.com/office/drawing/2014/main" id="{ECD88766-D1FB-4A83-9EF2-BB841A3BE51E}"/>
            </a:ext>
          </a:extLst>
        </xdr:cNvPr>
        <xdr:cNvCxnSpPr/>
      </xdr:nvCxnSpPr>
      <xdr:spPr>
        <a:xfrm>
          <a:off x="13868400" y="18411552"/>
          <a:ext cx="8413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154395</xdr:rowOff>
    </xdr:from>
    <xdr:to>
      <xdr:col>72</xdr:col>
      <xdr:colOff>38100</xdr:colOff>
      <xdr:row>107</xdr:row>
      <xdr:rowOff>84545</xdr:rowOff>
    </xdr:to>
    <xdr:sp macro="" textlink="">
      <xdr:nvSpPr>
        <xdr:cNvPr id="836" name="楕円 835">
          <a:extLst>
            <a:ext uri="{FF2B5EF4-FFF2-40B4-BE49-F238E27FC236}">
              <a16:creationId xmlns:a16="http://schemas.microsoft.com/office/drawing/2014/main" id="{E6FA50DE-1ED6-48CA-8784-2ED3B3EB4B90}"/>
            </a:ext>
          </a:extLst>
        </xdr:cNvPr>
        <xdr:cNvSpPr/>
      </xdr:nvSpPr>
      <xdr:spPr>
        <a:xfrm>
          <a:off x="12976225" y="183280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33745</xdr:rowOff>
    </xdr:from>
    <xdr:to>
      <xdr:col>76</xdr:col>
      <xdr:colOff>114300</xdr:colOff>
      <xdr:row>107</xdr:row>
      <xdr:rowOff>66402</xdr:rowOff>
    </xdr:to>
    <xdr:cxnSp macro="">
      <xdr:nvCxnSpPr>
        <xdr:cNvPr id="837" name="直線コネクタ 836">
          <a:extLst>
            <a:ext uri="{FF2B5EF4-FFF2-40B4-BE49-F238E27FC236}">
              <a16:creationId xmlns:a16="http://schemas.microsoft.com/office/drawing/2014/main" id="{4A2B636E-1063-46EB-8832-98A0EAE8ED7B}"/>
            </a:ext>
          </a:extLst>
        </xdr:cNvPr>
        <xdr:cNvCxnSpPr/>
      </xdr:nvCxnSpPr>
      <xdr:spPr>
        <a:xfrm>
          <a:off x="13027025" y="18378895"/>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38" name="n_1aveValue【公民館】&#10;有形固定資産減価償却率">
          <a:extLst>
            <a:ext uri="{FF2B5EF4-FFF2-40B4-BE49-F238E27FC236}">
              <a16:creationId xmlns:a16="http://schemas.microsoft.com/office/drawing/2014/main" id="{A973F822-DBC8-4D94-BC4A-F9B26D983C14}"/>
            </a:ext>
          </a:extLst>
        </xdr:cNvPr>
        <xdr:cNvSpPr txBox="1"/>
      </xdr:nvSpPr>
      <xdr:spPr>
        <a:xfrm>
          <a:off x="14504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839" name="n_2aveValue【公民館】&#10;有形固定資産減価償却率">
          <a:extLst>
            <a:ext uri="{FF2B5EF4-FFF2-40B4-BE49-F238E27FC236}">
              <a16:creationId xmlns:a16="http://schemas.microsoft.com/office/drawing/2014/main" id="{29572DEF-177D-4FCC-9EC8-7A2F0FBDA265}"/>
            </a:ext>
          </a:extLst>
        </xdr:cNvPr>
        <xdr:cNvSpPr txBox="1"/>
      </xdr:nvSpPr>
      <xdr:spPr>
        <a:xfrm>
          <a:off x="13675369"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840" name="n_3aveValue【公民館】&#10;有形固定資産減価償却率">
          <a:extLst>
            <a:ext uri="{FF2B5EF4-FFF2-40B4-BE49-F238E27FC236}">
              <a16:creationId xmlns:a16="http://schemas.microsoft.com/office/drawing/2014/main" id="{5BB0FBB4-6678-4C03-B387-76DD1F9BA912}"/>
            </a:ext>
          </a:extLst>
        </xdr:cNvPr>
        <xdr:cNvSpPr txBox="1"/>
      </xdr:nvSpPr>
      <xdr:spPr>
        <a:xfrm>
          <a:off x="1283399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公民館】&#10;有形固定資産減価償却率">
          <a:extLst>
            <a:ext uri="{FF2B5EF4-FFF2-40B4-BE49-F238E27FC236}">
              <a16:creationId xmlns:a16="http://schemas.microsoft.com/office/drawing/2014/main" id="{09339E91-8822-4C8A-96BC-3CBF59976BB7}"/>
            </a:ext>
          </a:extLst>
        </xdr:cNvPr>
        <xdr:cNvSpPr txBox="1"/>
      </xdr:nvSpPr>
      <xdr:spPr>
        <a:xfrm>
          <a:off x="1198309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142620</xdr:rowOff>
    </xdr:from>
    <xdr:ext cx="405111" cy="259045"/>
    <xdr:sp macro="" textlink="">
      <xdr:nvSpPr>
        <xdr:cNvPr id="842" name="n_1mainValue【公民館】&#10;有形固定資産減価償却率">
          <a:extLst>
            <a:ext uri="{FF2B5EF4-FFF2-40B4-BE49-F238E27FC236}">
              <a16:creationId xmlns:a16="http://schemas.microsoft.com/office/drawing/2014/main" id="{C427489F-FC14-4459-8755-E2EFF3B987F9}"/>
            </a:ext>
          </a:extLst>
        </xdr:cNvPr>
        <xdr:cNvSpPr txBox="1"/>
      </xdr:nvSpPr>
      <xdr:spPr>
        <a:xfrm>
          <a:off x="145040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843" name="n_2mainValue【公民館】&#10;有形固定資産減価償却率">
          <a:extLst>
            <a:ext uri="{FF2B5EF4-FFF2-40B4-BE49-F238E27FC236}">
              <a16:creationId xmlns:a16="http://schemas.microsoft.com/office/drawing/2014/main" id="{F12B1788-271A-4FB8-9312-A34B14324508}"/>
            </a:ext>
          </a:extLst>
        </xdr:cNvPr>
        <xdr:cNvSpPr txBox="1"/>
      </xdr:nvSpPr>
      <xdr:spPr>
        <a:xfrm>
          <a:off x="13675369"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75672</xdr:rowOff>
    </xdr:from>
    <xdr:ext cx="405111" cy="259045"/>
    <xdr:sp macro="" textlink="">
      <xdr:nvSpPr>
        <xdr:cNvPr id="844" name="n_3mainValue【公民館】&#10;有形固定資産減価償却率">
          <a:extLst>
            <a:ext uri="{FF2B5EF4-FFF2-40B4-BE49-F238E27FC236}">
              <a16:creationId xmlns:a16="http://schemas.microsoft.com/office/drawing/2014/main" id="{193A0DDC-A0DD-4E64-95AD-EC6EA22F6A57}"/>
            </a:ext>
          </a:extLst>
        </xdr:cNvPr>
        <xdr:cNvSpPr txBox="1"/>
      </xdr:nvSpPr>
      <xdr:spPr>
        <a:xfrm>
          <a:off x="1283399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79804220-7E4C-4700-86C6-170BFD37D7E3}"/>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DCD1E5CA-3619-4E3A-B899-69B54C81525E}"/>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890A8AD2-10F0-4F0F-93CF-883F273D677A}"/>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190C84B2-9062-4044-B924-2F7EFB115402}"/>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73665FBD-DFFA-4370-8EAA-72B0926B83F1}"/>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409F163D-C6EF-46F0-9D57-47855D9B3B98}"/>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A7F589D7-B8C9-4319-8D13-4BF0C1677A05}"/>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820A8708-616A-4105-8D08-A6124A51877F}"/>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A39F0132-8D9C-423C-B57C-01DF7732C636}"/>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EB43E685-D9D9-4D03-9822-DD5499CA8B7E}"/>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5" name="直線コネクタ 854">
          <a:extLst>
            <a:ext uri="{FF2B5EF4-FFF2-40B4-BE49-F238E27FC236}">
              <a16:creationId xmlns:a16="http://schemas.microsoft.com/office/drawing/2014/main" id="{F5185F7D-D20D-4FDF-A9DF-9C719AD80C95}"/>
            </a:ext>
          </a:extLst>
        </xdr:cNvPr>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6" name="テキスト ボックス 855">
          <a:extLst>
            <a:ext uri="{FF2B5EF4-FFF2-40B4-BE49-F238E27FC236}">
              <a16:creationId xmlns:a16="http://schemas.microsoft.com/office/drawing/2014/main" id="{13D941CA-C8D5-448F-90CD-16E9331D7717}"/>
            </a:ext>
          </a:extLst>
        </xdr:cNvPr>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7" name="直線コネクタ 856">
          <a:extLst>
            <a:ext uri="{FF2B5EF4-FFF2-40B4-BE49-F238E27FC236}">
              <a16:creationId xmlns:a16="http://schemas.microsoft.com/office/drawing/2014/main" id="{893686EF-3F7F-4289-AE35-E5CF790D0D8E}"/>
            </a:ext>
          </a:extLst>
        </xdr:cNvPr>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8" name="テキスト ボックス 857">
          <a:extLst>
            <a:ext uri="{FF2B5EF4-FFF2-40B4-BE49-F238E27FC236}">
              <a16:creationId xmlns:a16="http://schemas.microsoft.com/office/drawing/2014/main" id="{6EE00355-6548-4C78-83CD-120339536D0D}"/>
            </a:ext>
          </a:extLst>
        </xdr:cNvPr>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9" name="直線コネクタ 858">
          <a:extLst>
            <a:ext uri="{FF2B5EF4-FFF2-40B4-BE49-F238E27FC236}">
              <a16:creationId xmlns:a16="http://schemas.microsoft.com/office/drawing/2014/main" id="{CDBCE670-0E15-41F2-91FE-BD238B261260}"/>
            </a:ext>
          </a:extLst>
        </xdr:cNvPr>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0" name="テキスト ボックス 859">
          <a:extLst>
            <a:ext uri="{FF2B5EF4-FFF2-40B4-BE49-F238E27FC236}">
              <a16:creationId xmlns:a16="http://schemas.microsoft.com/office/drawing/2014/main" id="{C66A4DB4-5AD1-4049-9DBC-0F85B161615F}"/>
            </a:ext>
          </a:extLst>
        </xdr:cNvPr>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1" name="直線コネクタ 860">
          <a:extLst>
            <a:ext uri="{FF2B5EF4-FFF2-40B4-BE49-F238E27FC236}">
              <a16:creationId xmlns:a16="http://schemas.microsoft.com/office/drawing/2014/main" id="{1EE7A67A-F045-4B7C-AB4B-F12E0B250BFE}"/>
            </a:ext>
          </a:extLst>
        </xdr:cNvPr>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2" name="テキスト ボックス 861">
          <a:extLst>
            <a:ext uri="{FF2B5EF4-FFF2-40B4-BE49-F238E27FC236}">
              <a16:creationId xmlns:a16="http://schemas.microsoft.com/office/drawing/2014/main" id="{D6E4A5C4-9242-49CC-A45F-2DE27A7696AB}"/>
            </a:ext>
          </a:extLst>
        </xdr:cNvPr>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3" name="直線コネクタ 862">
          <a:extLst>
            <a:ext uri="{FF2B5EF4-FFF2-40B4-BE49-F238E27FC236}">
              <a16:creationId xmlns:a16="http://schemas.microsoft.com/office/drawing/2014/main" id="{B1C6C4D7-DC5E-4E1C-9EC6-56EC71BBA6B9}"/>
            </a:ext>
          </a:extLst>
        </xdr:cNvPr>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4" name="テキスト ボックス 863">
          <a:extLst>
            <a:ext uri="{FF2B5EF4-FFF2-40B4-BE49-F238E27FC236}">
              <a16:creationId xmlns:a16="http://schemas.microsoft.com/office/drawing/2014/main" id="{961377C9-F4D5-4B52-9813-8CD4A7ABFDD2}"/>
            </a:ext>
          </a:extLst>
        </xdr:cNvPr>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5" name="直線コネクタ 864">
          <a:extLst>
            <a:ext uri="{FF2B5EF4-FFF2-40B4-BE49-F238E27FC236}">
              <a16:creationId xmlns:a16="http://schemas.microsoft.com/office/drawing/2014/main" id="{A87BB68C-1E35-435E-A63E-95052CA7D8DF}"/>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6" name="テキスト ボックス 865">
          <a:extLst>
            <a:ext uri="{FF2B5EF4-FFF2-40B4-BE49-F238E27FC236}">
              <a16:creationId xmlns:a16="http://schemas.microsoft.com/office/drawing/2014/main" id="{CCF2C340-9B1D-4A0E-BA28-F01FEC7885BF}"/>
            </a:ext>
          </a:extLst>
        </xdr:cNvPr>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7" name="【公民館】&#10;一人当たり面積グラフ枠">
          <a:extLst>
            <a:ext uri="{FF2B5EF4-FFF2-40B4-BE49-F238E27FC236}">
              <a16:creationId xmlns:a16="http://schemas.microsoft.com/office/drawing/2014/main" id="{B03F7EAC-075C-4568-9FAB-EB10D4AEB7B4}"/>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68" name="直線コネクタ 867">
          <a:extLst>
            <a:ext uri="{FF2B5EF4-FFF2-40B4-BE49-F238E27FC236}">
              <a16:creationId xmlns:a16="http://schemas.microsoft.com/office/drawing/2014/main" id="{1537FED6-CDF3-4D32-81D0-E6F8F2F33301}"/>
            </a:ext>
          </a:extLst>
        </xdr:cNvPr>
        <xdr:cNvCxnSpPr/>
      </xdr:nvCxnSpPr>
      <xdr:spPr>
        <a:xfrm flipV="1">
          <a:off x="210559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69" name="【公民館】&#10;一人当たり面積最小値テキスト">
          <a:extLst>
            <a:ext uri="{FF2B5EF4-FFF2-40B4-BE49-F238E27FC236}">
              <a16:creationId xmlns:a16="http://schemas.microsoft.com/office/drawing/2014/main" id="{29D43E46-97B9-423B-B7DD-F503760EE5E9}"/>
            </a:ext>
          </a:extLst>
        </xdr:cNvPr>
        <xdr:cNvSpPr txBox="1"/>
      </xdr:nvSpPr>
      <xdr:spPr>
        <a:xfrm>
          <a:off x="210947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70" name="直線コネクタ 869">
          <a:extLst>
            <a:ext uri="{FF2B5EF4-FFF2-40B4-BE49-F238E27FC236}">
              <a16:creationId xmlns:a16="http://schemas.microsoft.com/office/drawing/2014/main" id="{0A948851-23B7-4E50-BD28-39747A04B84F}"/>
            </a:ext>
          </a:extLst>
        </xdr:cNvPr>
        <xdr:cNvCxnSpPr/>
      </xdr:nvCxnSpPr>
      <xdr:spPr>
        <a:xfrm>
          <a:off x="20977225" y="185547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71" name="【公民館】&#10;一人当たり面積最大値テキスト">
          <a:extLst>
            <a:ext uri="{FF2B5EF4-FFF2-40B4-BE49-F238E27FC236}">
              <a16:creationId xmlns:a16="http://schemas.microsoft.com/office/drawing/2014/main" id="{068D6EA8-EE7A-476F-9E58-B853E51B3D1C}"/>
            </a:ext>
          </a:extLst>
        </xdr:cNvPr>
        <xdr:cNvSpPr txBox="1"/>
      </xdr:nvSpPr>
      <xdr:spPr>
        <a:xfrm>
          <a:off x="210947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72" name="直線コネクタ 871">
          <a:extLst>
            <a:ext uri="{FF2B5EF4-FFF2-40B4-BE49-F238E27FC236}">
              <a16:creationId xmlns:a16="http://schemas.microsoft.com/office/drawing/2014/main" id="{43F3741C-10DF-4AA9-92A2-BE26DDC9C600}"/>
            </a:ext>
          </a:extLst>
        </xdr:cNvPr>
        <xdr:cNvCxnSpPr/>
      </xdr:nvCxnSpPr>
      <xdr:spPr>
        <a:xfrm>
          <a:off x="20977225" y="172440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73" name="【公民館】&#10;一人当たり面積平均値テキスト">
          <a:extLst>
            <a:ext uri="{FF2B5EF4-FFF2-40B4-BE49-F238E27FC236}">
              <a16:creationId xmlns:a16="http://schemas.microsoft.com/office/drawing/2014/main" id="{994BAF15-16A9-43C5-93F7-0DC88E3794F7}"/>
            </a:ext>
          </a:extLst>
        </xdr:cNvPr>
        <xdr:cNvSpPr txBox="1"/>
      </xdr:nvSpPr>
      <xdr:spPr>
        <a:xfrm>
          <a:off x="210947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74" name="フローチャート: 判断 873">
          <a:extLst>
            <a:ext uri="{FF2B5EF4-FFF2-40B4-BE49-F238E27FC236}">
              <a16:creationId xmlns:a16="http://schemas.microsoft.com/office/drawing/2014/main" id="{2DEAB67B-498E-4C78-AF18-42170E14A1C0}"/>
            </a:ext>
          </a:extLst>
        </xdr:cNvPr>
        <xdr:cNvSpPr/>
      </xdr:nvSpPr>
      <xdr:spPr>
        <a:xfrm>
          <a:off x="210058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75" name="フローチャート: 判断 874">
          <a:extLst>
            <a:ext uri="{FF2B5EF4-FFF2-40B4-BE49-F238E27FC236}">
              <a16:creationId xmlns:a16="http://schemas.microsoft.com/office/drawing/2014/main" id="{335FCFF3-242F-45A2-99EB-ACC7170C3F3E}"/>
            </a:ext>
          </a:extLst>
        </xdr:cNvPr>
        <xdr:cNvSpPr/>
      </xdr:nvSpPr>
      <xdr:spPr>
        <a:xfrm>
          <a:off x="20215225" y="180924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76" name="フローチャート: 判断 875">
          <a:extLst>
            <a:ext uri="{FF2B5EF4-FFF2-40B4-BE49-F238E27FC236}">
              <a16:creationId xmlns:a16="http://schemas.microsoft.com/office/drawing/2014/main" id="{1C2CF194-42D9-4704-8ECE-990DBFE7B553}"/>
            </a:ext>
          </a:extLst>
        </xdr:cNvPr>
        <xdr:cNvSpPr/>
      </xdr:nvSpPr>
      <xdr:spPr>
        <a:xfrm>
          <a:off x="19364325"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77" name="フローチャート: 判断 876">
          <a:extLst>
            <a:ext uri="{FF2B5EF4-FFF2-40B4-BE49-F238E27FC236}">
              <a16:creationId xmlns:a16="http://schemas.microsoft.com/office/drawing/2014/main" id="{C741B457-08C7-4015-AF3A-F705EEACC87A}"/>
            </a:ext>
          </a:extLst>
        </xdr:cNvPr>
        <xdr:cNvSpPr/>
      </xdr:nvSpPr>
      <xdr:spPr>
        <a:xfrm>
          <a:off x="1852295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878" name="フローチャート: 判断 877">
          <a:extLst>
            <a:ext uri="{FF2B5EF4-FFF2-40B4-BE49-F238E27FC236}">
              <a16:creationId xmlns:a16="http://schemas.microsoft.com/office/drawing/2014/main" id="{06BB5234-002D-4783-80C2-9F2FB6FCEFE4}"/>
            </a:ext>
          </a:extLst>
        </xdr:cNvPr>
        <xdr:cNvSpPr/>
      </xdr:nvSpPr>
      <xdr:spPr>
        <a:xfrm>
          <a:off x="17681575" y="179095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759D24F-3F61-4B01-AC36-CD99724C8A81}"/>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463E5AB4-B6E5-4DCB-9274-7DC6FB7052DE}"/>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EF577EE9-0CDF-41FB-A99B-8AD738475C73}"/>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B2161818-3861-4DBE-B129-458F67344E02}"/>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6A6F3808-F243-453D-997A-A3CBA7843EA3}"/>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84" name="楕円 883">
          <a:extLst>
            <a:ext uri="{FF2B5EF4-FFF2-40B4-BE49-F238E27FC236}">
              <a16:creationId xmlns:a16="http://schemas.microsoft.com/office/drawing/2014/main" id="{B8A57329-5B78-4E14-854A-1E8C30A73B71}"/>
            </a:ext>
          </a:extLst>
        </xdr:cNvPr>
        <xdr:cNvSpPr/>
      </xdr:nvSpPr>
      <xdr:spPr>
        <a:xfrm>
          <a:off x="210058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885" name="【公民館】&#10;一人当たり面積該当値テキスト">
          <a:extLst>
            <a:ext uri="{FF2B5EF4-FFF2-40B4-BE49-F238E27FC236}">
              <a16:creationId xmlns:a16="http://schemas.microsoft.com/office/drawing/2014/main" id="{351D2BB5-4896-452B-B3F5-70360D47C1D8}"/>
            </a:ext>
          </a:extLst>
        </xdr:cNvPr>
        <xdr:cNvSpPr txBox="1"/>
      </xdr:nvSpPr>
      <xdr:spPr>
        <a:xfrm>
          <a:off x="210947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86" name="楕円 885">
          <a:extLst>
            <a:ext uri="{FF2B5EF4-FFF2-40B4-BE49-F238E27FC236}">
              <a16:creationId xmlns:a16="http://schemas.microsoft.com/office/drawing/2014/main" id="{B6FC0FC8-DA3C-4E76-941C-8E208F75FEA1}"/>
            </a:ext>
          </a:extLst>
        </xdr:cNvPr>
        <xdr:cNvSpPr/>
      </xdr:nvSpPr>
      <xdr:spPr>
        <a:xfrm>
          <a:off x="20215225" y="182219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887" name="直線コネクタ 886">
          <a:extLst>
            <a:ext uri="{FF2B5EF4-FFF2-40B4-BE49-F238E27FC236}">
              <a16:creationId xmlns:a16="http://schemas.microsoft.com/office/drawing/2014/main" id="{5FD53F1D-30AD-418B-906B-2B68B91BE535}"/>
            </a:ext>
          </a:extLst>
        </xdr:cNvPr>
        <xdr:cNvCxnSpPr/>
      </xdr:nvCxnSpPr>
      <xdr:spPr>
        <a:xfrm>
          <a:off x="20266025" y="1827276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88" name="楕円 887">
          <a:extLst>
            <a:ext uri="{FF2B5EF4-FFF2-40B4-BE49-F238E27FC236}">
              <a16:creationId xmlns:a16="http://schemas.microsoft.com/office/drawing/2014/main" id="{D5A4CDD8-C132-487C-BCDA-B396DF35B074}"/>
            </a:ext>
          </a:extLst>
        </xdr:cNvPr>
        <xdr:cNvSpPr/>
      </xdr:nvSpPr>
      <xdr:spPr>
        <a:xfrm>
          <a:off x="19364325"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106680</xdr:rowOff>
    </xdr:to>
    <xdr:cxnSp macro="">
      <xdr:nvCxnSpPr>
        <xdr:cNvPr id="889" name="直線コネクタ 888">
          <a:extLst>
            <a:ext uri="{FF2B5EF4-FFF2-40B4-BE49-F238E27FC236}">
              <a16:creationId xmlns:a16="http://schemas.microsoft.com/office/drawing/2014/main" id="{E87C0F6D-5871-4078-962A-169325A2ED34}"/>
            </a:ext>
          </a:extLst>
        </xdr:cNvPr>
        <xdr:cNvCxnSpPr/>
      </xdr:nvCxnSpPr>
      <xdr:spPr>
        <a:xfrm flipV="1">
          <a:off x="19415125" y="18272761"/>
          <a:ext cx="8509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55880</xdr:rowOff>
    </xdr:from>
    <xdr:to>
      <xdr:col>102</xdr:col>
      <xdr:colOff>165100</xdr:colOff>
      <xdr:row>106</xdr:row>
      <xdr:rowOff>157480</xdr:rowOff>
    </xdr:to>
    <xdr:sp macro="" textlink="">
      <xdr:nvSpPr>
        <xdr:cNvPr id="890" name="楕円 889">
          <a:extLst>
            <a:ext uri="{FF2B5EF4-FFF2-40B4-BE49-F238E27FC236}">
              <a16:creationId xmlns:a16="http://schemas.microsoft.com/office/drawing/2014/main" id="{001CE55B-4D20-4775-8448-D5B38F8C7855}"/>
            </a:ext>
          </a:extLst>
        </xdr:cNvPr>
        <xdr:cNvSpPr/>
      </xdr:nvSpPr>
      <xdr:spPr>
        <a:xfrm>
          <a:off x="1852295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106680</xdr:rowOff>
    </xdr:to>
    <xdr:cxnSp macro="">
      <xdr:nvCxnSpPr>
        <xdr:cNvPr id="891" name="直線コネクタ 890">
          <a:extLst>
            <a:ext uri="{FF2B5EF4-FFF2-40B4-BE49-F238E27FC236}">
              <a16:creationId xmlns:a16="http://schemas.microsoft.com/office/drawing/2014/main" id="{5899008C-6346-4A7A-8235-111349EADE2B}"/>
            </a:ext>
          </a:extLst>
        </xdr:cNvPr>
        <xdr:cNvCxnSpPr/>
      </xdr:nvCxnSpPr>
      <xdr:spPr>
        <a:xfrm>
          <a:off x="18573750" y="1828038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92" name="n_1aveValue【公民館】&#10;一人当たり面積">
          <a:extLst>
            <a:ext uri="{FF2B5EF4-FFF2-40B4-BE49-F238E27FC236}">
              <a16:creationId xmlns:a16="http://schemas.microsoft.com/office/drawing/2014/main" id="{B74B809E-0BAB-4CCB-9403-ED4D61784D04}"/>
            </a:ext>
          </a:extLst>
        </xdr:cNvPr>
        <xdr:cNvSpPr txBox="1"/>
      </xdr:nvSpPr>
      <xdr:spPr>
        <a:xfrm>
          <a:off x="2002797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93" name="n_2aveValue【公民館】&#10;一人当たり面積">
          <a:extLst>
            <a:ext uri="{FF2B5EF4-FFF2-40B4-BE49-F238E27FC236}">
              <a16:creationId xmlns:a16="http://schemas.microsoft.com/office/drawing/2014/main" id="{69400F96-98EA-4BF3-9120-689A9F63B1D2}"/>
            </a:ext>
          </a:extLst>
        </xdr:cNvPr>
        <xdr:cNvSpPr txBox="1"/>
      </xdr:nvSpPr>
      <xdr:spPr>
        <a:xfrm>
          <a:off x="1918977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94" name="n_3aveValue【公民館】&#10;一人当たり面積">
          <a:extLst>
            <a:ext uri="{FF2B5EF4-FFF2-40B4-BE49-F238E27FC236}">
              <a16:creationId xmlns:a16="http://schemas.microsoft.com/office/drawing/2014/main" id="{73A1E0EB-BC59-409F-82D6-C7809959AA62}"/>
            </a:ext>
          </a:extLst>
        </xdr:cNvPr>
        <xdr:cNvSpPr txBox="1"/>
      </xdr:nvSpPr>
      <xdr:spPr>
        <a:xfrm>
          <a:off x="18348402"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895" name="n_4aveValue【公民館】&#10;一人当たり面積">
          <a:extLst>
            <a:ext uri="{FF2B5EF4-FFF2-40B4-BE49-F238E27FC236}">
              <a16:creationId xmlns:a16="http://schemas.microsoft.com/office/drawing/2014/main" id="{0E144CAE-044D-435B-BABD-AC53D92DAE60}"/>
            </a:ext>
          </a:extLst>
        </xdr:cNvPr>
        <xdr:cNvSpPr txBox="1"/>
      </xdr:nvSpPr>
      <xdr:spPr>
        <a:xfrm>
          <a:off x="175070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96" name="n_1mainValue【公民館】&#10;一人当たり面積">
          <a:extLst>
            <a:ext uri="{FF2B5EF4-FFF2-40B4-BE49-F238E27FC236}">
              <a16:creationId xmlns:a16="http://schemas.microsoft.com/office/drawing/2014/main" id="{96B03553-FD78-4D7C-B304-143E50F5FCF3}"/>
            </a:ext>
          </a:extLst>
        </xdr:cNvPr>
        <xdr:cNvSpPr txBox="1"/>
      </xdr:nvSpPr>
      <xdr:spPr>
        <a:xfrm>
          <a:off x="2002797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897" name="n_2mainValue【公民館】&#10;一人当たり面積">
          <a:extLst>
            <a:ext uri="{FF2B5EF4-FFF2-40B4-BE49-F238E27FC236}">
              <a16:creationId xmlns:a16="http://schemas.microsoft.com/office/drawing/2014/main" id="{9BCD8D03-8CC4-431E-9DE9-A3CC24655301}"/>
            </a:ext>
          </a:extLst>
        </xdr:cNvPr>
        <xdr:cNvSpPr txBox="1"/>
      </xdr:nvSpPr>
      <xdr:spPr>
        <a:xfrm>
          <a:off x="1918977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148607</xdr:rowOff>
    </xdr:from>
    <xdr:ext cx="469744" cy="259045"/>
    <xdr:sp macro="" textlink="">
      <xdr:nvSpPr>
        <xdr:cNvPr id="898" name="n_3mainValue【公民館】&#10;一人当たり面積">
          <a:extLst>
            <a:ext uri="{FF2B5EF4-FFF2-40B4-BE49-F238E27FC236}">
              <a16:creationId xmlns:a16="http://schemas.microsoft.com/office/drawing/2014/main" id="{419B1A41-E34B-4CED-9E66-DA4E5744BD75}"/>
            </a:ext>
          </a:extLst>
        </xdr:cNvPr>
        <xdr:cNvSpPr txBox="1"/>
      </xdr:nvSpPr>
      <xdr:spPr>
        <a:xfrm>
          <a:off x="18348402"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9" name="正方形/長方形 898">
          <a:extLst>
            <a:ext uri="{FF2B5EF4-FFF2-40B4-BE49-F238E27FC236}">
              <a16:creationId xmlns:a16="http://schemas.microsoft.com/office/drawing/2014/main" id="{00ABB20D-46CE-43E2-8C6D-CB4DECD093E5}"/>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0" name="正方形/長方形 899">
          <a:extLst>
            <a:ext uri="{FF2B5EF4-FFF2-40B4-BE49-F238E27FC236}">
              <a16:creationId xmlns:a16="http://schemas.microsoft.com/office/drawing/2014/main" id="{A750BE9D-60DE-460D-8F78-470284123BCD}"/>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1" name="テキスト ボックス 900">
          <a:extLst>
            <a:ext uri="{FF2B5EF4-FFF2-40B4-BE49-F238E27FC236}">
              <a16:creationId xmlns:a16="http://schemas.microsoft.com/office/drawing/2014/main" id="{BCE394AB-74FB-4EEE-88FD-3DFED28B2ED0}"/>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類似団体平均と比較して特に有形固定資産減価償却率が高くなっている施設は、公民館、児童館であり、特に低くなっている施設は、体育館・プール、学校施設、消防施設である。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％となっており、市全体の有形固定資産減価償却率も</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％と保有資産の償却（老朽化）が進んでいる状況であるため、諫早市公共施設等総合管理計画や個別施設計画を基本として、更新や維持補修等の適切な施設管理に取り組む必要がある。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C4850A-025F-4E0D-B397-FA0A9070EA8E}"/>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A29610-1F97-44C7-906E-C95D617D8E2C}"/>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55BBDA-972D-4290-9A65-DB705A6F09F8}"/>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8CE7CB6-9D28-47DC-86D8-D6B6D1881BBB}"/>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DC38007-5B6A-47B9-BE06-58F172A5DDD7}"/>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E5D86C-E1BC-4030-A260-ACCD4AA216F3}"/>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3DE9AA-0D5D-4273-9F51-A3FCE40991E1}"/>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07465D-7AB5-4E3E-BC91-325DD845D5E9}"/>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F35DB4-E148-4EB8-9F9D-DEE837A5CBE9}"/>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43EED5-44B1-4F98-9A9D-6EDFE5CB4E2E}"/>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136,679
135,546
341.79
67,700,197
66,770,063
790,017
33,700,765
54,432,335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C77637-B7CC-4870-BD77-8CC8C64F9171}"/>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DE4A76-4C75-425A-ABB6-458F55C41F5E}"/>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B20D62-E05D-456C-AA1C-E8E30041A886}"/>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B2A134-787A-483E-9FCA-2618E458659B}"/>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EF593B-49CF-4408-AAC3-7C181D9AE14B}"/>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7CFC98-21A1-4CFB-914B-90EBD3794C17}"/>
            </a:ext>
          </a:extLst>
        </xdr:cNvPr>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DFA5D6-9BF8-4E23-8778-5FC38F0D50D7}"/>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203277-D0B5-4F7C-9211-DF498A3528E7}"/>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40B4F7-F4C0-442C-940B-A443640D88C2}"/>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B3C1E7-41DA-4481-AB66-CC014E8A4A4B}"/>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7F6AFA-D01A-4703-B355-DF4D1F96637B}"/>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19C984-7E95-441E-83C1-A62BE86C20DC}"/>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CAFE52-0AB6-4C9B-8206-7A7AB92E92F8}"/>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0D7531-D717-4994-A1CF-9349D64D96E3}"/>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41EF34A-9B8E-4111-ABE8-9991194EBB92}"/>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15CF64-6231-4476-B600-BE1B383EFF70}"/>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A7346B-26FA-4D9F-9080-C0661AD733B4}"/>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664D04-DEB5-411F-B0D5-B0F67F1B938D}"/>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77616D-52C8-4F22-ADEB-554CEDB2ABA1}"/>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75542F1-FC87-4CAC-A6F4-6E9E06D94617}"/>
            </a:ext>
          </a:extLst>
        </xdr:cNvPr>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A3661C-5B5D-4EC5-8B15-A0F6018487FB}"/>
            </a:ext>
          </a:extLst>
        </xdr:cNvPr>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E930863-5CA8-47C6-B1F7-8772AFA43442}"/>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BAE715-72D3-4AEE-A388-4EC39EB7E096}"/>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12D1A4-87AD-4B1D-92B1-D6E4752BF0CC}"/>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CF5639-9DE6-438A-B527-8F21E6F82C77}"/>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789D14-430C-40B2-B92E-3B9AAD370358}"/>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9F1C8F9-1BF8-4BDB-A93E-CA6A1CC1D9A0}"/>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A5FEC4-9273-4272-BC00-1A07D9091B3A}"/>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3F81276-14A7-4A91-87EC-C7630A1F0F8B}"/>
            </a:ext>
          </a:extLst>
        </xdr:cNvPr>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233683A-F488-4171-BE77-0811E181B16F}"/>
            </a:ext>
          </a:extLst>
        </xdr:cNvPr>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F2B80DF-9576-40AB-A589-3BBD87EFEB45}"/>
            </a:ext>
          </a:extLst>
        </xdr:cNvPr>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3637E9-AFE5-422C-AB9A-08B0B8495F99}"/>
            </a:ext>
          </a:extLst>
        </xdr:cNvPr>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0F9ECC6-A13D-40E2-AEEE-414D0E75CD92}"/>
            </a:ext>
          </a:extLst>
        </xdr:cNvPr>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64AA70D-8C13-479A-8B1B-54C0DA8D929C}"/>
            </a:ext>
          </a:extLst>
        </xdr:cNvPr>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CA77583-F5EB-412D-B756-A9E2E6D0FFC6}"/>
            </a:ext>
          </a:extLst>
        </xdr:cNvPr>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875D422-BD93-4588-9DA9-9D49EA80E7E7}"/>
            </a:ext>
          </a:extLst>
        </xdr:cNvPr>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7896E79-B28F-4360-9E3A-C5DE6F729798}"/>
            </a:ext>
          </a:extLst>
        </xdr:cNvPr>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F468317-78C2-400A-B1C9-91098CC81703}"/>
            </a:ext>
          </a:extLst>
        </xdr:cNvPr>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BCB4A4E-25FF-4764-A639-AE6FE2453B0F}"/>
            </a:ext>
          </a:extLst>
        </xdr:cNvPr>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35DFC6-E536-413A-8B31-40CFBBC609D2}"/>
            </a:ext>
          </a:extLst>
        </xdr:cNvPr>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A222B79-342D-4981-BC5C-DA91905EC8E2}"/>
            </a:ext>
          </a:extLst>
        </xdr:cNvPr>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A4A1CED-2A0C-4EBA-A04B-2FE563E86F5A}"/>
            </a:ext>
          </a:extLst>
        </xdr:cNvPr>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2810642-8BC4-49B2-9FBD-4B541873A123}"/>
            </a:ext>
          </a:extLst>
        </xdr:cNvPr>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D0D7B6E-2644-44D3-90D5-1B9E14E10CB4}"/>
            </a:ext>
          </a:extLst>
        </xdr:cNvPr>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C2DF490-04FB-4BDB-81F5-1112E425C8F4}"/>
            </a:ext>
          </a:extLst>
        </xdr:cNvPr>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49C1A88-0D1E-4828-9A9C-3A20900DF789}"/>
            </a:ext>
          </a:extLst>
        </xdr:cNvPr>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a:extLst>
            <a:ext uri="{FF2B5EF4-FFF2-40B4-BE49-F238E27FC236}">
              <a16:creationId xmlns:a16="http://schemas.microsoft.com/office/drawing/2014/main" id="{ACD466C0-AF96-4986-81A2-740100ABE9C2}"/>
            </a:ext>
          </a:extLst>
        </xdr:cNvPr>
        <xdr:cNvCxnSpPr/>
      </xdr:nvCxnSpPr>
      <xdr:spPr>
        <a:xfrm flipV="1">
          <a:off x="44062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a:extLst>
            <a:ext uri="{FF2B5EF4-FFF2-40B4-BE49-F238E27FC236}">
              <a16:creationId xmlns:a16="http://schemas.microsoft.com/office/drawing/2014/main" id="{08391602-931D-40B3-A926-54924EFB7BFA}"/>
            </a:ext>
          </a:extLst>
        </xdr:cNvPr>
        <xdr:cNvSpPr txBox="1"/>
      </xdr:nvSpPr>
      <xdr:spPr>
        <a:xfrm>
          <a:off x="44450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a:extLst>
            <a:ext uri="{FF2B5EF4-FFF2-40B4-BE49-F238E27FC236}">
              <a16:creationId xmlns:a16="http://schemas.microsoft.com/office/drawing/2014/main" id="{2B6745D1-9806-45F8-A69D-E9BC29654DD5}"/>
            </a:ext>
          </a:extLst>
        </xdr:cNvPr>
        <xdr:cNvCxnSpPr/>
      </xdr:nvCxnSpPr>
      <xdr:spPr>
        <a:xfrm>
          <a:off x="4327525" y="72052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a:extLst>
            <a:ext uri="{FF2B5EF4-FFF2-40B4-BE49-F238E27FC236}">
              <a16:creationId xmlns:a16="http://schemas.microsoft.com/office/drawing/2014/main" id="{4EA6465A-C31E-4E61-B267-9F747049294A}"/>
            </a:ext>
          </a:extLst>
        </xdr:cNvPr>
        <xdr:cNvSpPr txBox="1"/>
      </xdr:nvSpPr>
      <xdr:spPr>
        <a:xfrm>
          <a:off x="44450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a:extLst>
            <a:ext uri="{FF2B5EF4-FFF2-40B4-BE49-F238E27FC236}">
              <a16:creationId xmlns:a16="http://schemas.microsoft.com/office/drawing/2014/main" id="{2E88AA52-48EE-4BC1-98D7-42AC56D7AEEE}"/>
            </a:ext>
          </a:extLst>
        </xdr:cNvPr>
        <xdr:cNvCxnSpPr/>
      </xdr:nvCxnSpPr>
      <xdr:spPr>
        <a:xfrm>
          <a:off x="4327525" y="57895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86439362-B21B-44DE-9444-FF819FAC2847}"/>
            </a:ext>
          </a:extLst>
        </xdr:cNvPr>
        <xdr:cNvSpPr txBox="1"/>
      </xdr:nvSpPr>
      <xdr:spPr>
        <a:xfrm>
          <a:off x="44450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3F38A6EC-D220-4FFE-860C-7DD1DEC956D5}"/>
            </a:ext>
          </a:extLst>
        </xdr:cNvPr>
        <xdr:cNvSpPr/>
      </xdr:nvSpPr>
      <xdr:spPr>
        <a:xfrm>
          <a:off x="43561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a:extLst>
            <a:ext uri="{FF2B5EF4-FFF2-40B4-BE49-F238E27FC236}">
              <a16:creationId xmlns:a16="http://schemas.microsoft.com/office/drawing/2014/main" id="{7026E25A-E820-4063-874D-79F261E11CEF}"/>
            </a:ext>
          </a:extLst>
        </xdr:cNvPr>
        <xdr:cNvSpPr/>
      </xdr:nvSpPr>
      <xdr:spPr>
        <a:xfrm>
          <a:off x="3565525" y="63657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11A8AEB8-8CCF-4F81-AB87-D6FBCACD7E4D}"/>
            </a:ext>
          </a:extLst>
        </xdr:cNvPr>
        <xdr:cNvSpPr/>
      </xdr:nvSpPr>
      <xdr:spPr>
        <a:xfrm>
          <a:off x="2714625"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a:extLst>
            <a:ext uri="{FF2B5EF4-FFF2-40B4-BE49-F238E27FC236}">
              <a16:creationId xmlns:a16="http://schemas.microsoft.com/office/drawing/2014/main" id="{C96E5EA3-7434-4E32-B0C6-848E3451C35A}"/>
            </a:ext>
          </a:extLst>
        </xdr:cNvPr>
        <xdr:cNvSpPr/>
      </xdr:nvSpPr>
      <xdr:spPr>
        <a:xfrm>
          <a:off x="187325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a:extLst>
            <a:ext uri="{FF2B5EF4-FFF2-40B4-BE49-F238E27FC236}">
              <a16:creationId xmlns:a16="http://schemas.microsoft.com/office/drawing/2014/main" id="{555ACEE5-9E78-49A8-A751-13E42D9505F6}"/>
            </a:ext>
          </a:extLst>
        </xdr:cNvPr>
        <xdr:cNvSpPr/>
      </xdr:nvSpPr>
      <xdr:spPr>
        <a:xfrm>
          <a:off x="1031875" y="61845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2797F87-5737-4CD0-B5E1-78F46358D6E2}"/>
            </a:ext>
          </a:extLst>
        </xdr:cNvPr>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BF660C-BA7D-4AC4-8C1E-24508BF0B7D5}"/>
            </a:ext>
          </a:extLst>
        </xdr:cNvPr>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C38E86-6ECB-4B0E-9F9A-EEF8D1720446}"/>
            </a:ext>
          </a:extLst>
        </xdr:cNvPr>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C985787-3455-4B00-A01A-8D6D02537755}"/>
            </a:ext>
          </a:extLst>
        </xdr:cNvPr>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13F0520-1C40-4CB8-91C3-4B6EB870B6E6}"/>
            </a:ext>
          </a:extLst>
        </xdr:cNvPr>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4" name="楕円 73">
          <a:extLst>
            <a:ext uri="{FF2B5EF4-FFF2-40B4-BE49-F238E27FC236}">
              <a16:creationId xmlns:a16="http://schemas.microsoft.com/office/drawing/2014/main" id="{542A74C0-28C8-476E-A610-E14B3B9B1238}"/>
            </a:ext>
          </a:extLst>
        </xdr:cNvPr>
        <xdr:cNvSpPr/>
      </xdr:nvSpPr>
      <xdr:spPr>
        <a:xfrm>
          <a:off x="43561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18523</xdr:rowOff>
    </xdr:from>
    <xdr:ext cx="405111" cy="259045"/>
    <xdr:sp macro="" textlink="">
      <xdr:nvSpPr>
        <xdr:cNvPr id="75" name="【図書館】&#10;有形固定資産減価償却率該当値テキスト">
          <a:extLst>
            <a:ext uri="{FF2B5EF4-FFF2-40B4-BE49-F238E27FC236}">
              <a16:creationId xmlns:a16="http://schemas.microsoft.com/office/drawing/2014/main" id="{2EEE6B92-1625-4089-A314-DEC1C7F08896}"/>
            </a:ext>
          </a:extLst>
        </xdr:cNvPr>
        <xdr:cNvSpPr txBox="1"/>
      </xdr:nvSpPr>
      <xdr:spPr>
        <a:xfrm>
          <a:off x="4445000"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7439</xdr:rowOff>
    </xdr:from>
    <xdr:to>
      <xdr:col>20</xdr:col>
      <xdr:colOff>38100</xdr:colOff>
      <xdr:row>37</xdr:row>
      <xdr:rowOff>109039</xdr:rowOff>
    </xdr:to>
    <xdr:sp macro="" textlink="">
      <xdr:nvSpPr>
        <xdr:cNvPr id="76" name="楕円 75">
          <a:extLst>
            <a:ext uri="{FF2B5EF4-FFF2-40B4-BE49-F238E27FC236}">
              <a16:creationId xmlns:a16="http://schemas.microsoft.com/office/drawing/2014/main" id="{9828A0B8-1A75-4195-BB1E-BD0DDB20211A}"/>
            </a:ext>
          </a:extLst>
        </xdr:cNvPr>
        <xdr:cNvSpPr/>
      </xdr:nvSpPr>
      <xdr:spPr>
        <a:xfrm>
          <a:off x="3565525" y="63510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37</xdr:row>
      <xdr:rowOff>90896</xdr:rowOff>
    </xdr:to>
    <xdr:cxnSp macro="">
      <xdr:nvCxnSpPr>
        <xdr:cNvPr id="77" name="直線コネクタ 76">
          <a:extLst>
            <a:ext uri="{FF2B5EF4-FFF2-40B4-BE49-F238E27FC236}">
              <a16:creationId xmlns:a16="http://schemas.microsoft.com/office/drawing/2014/main" id="{A345CF32-3B56-4AEF-8670-C07962610598}"/>
            </a:ext>
          </a:extLst>
        </xdr:cNvPr>
        <xdr:cNvCxnSpPr/>
      </xdr:nvCxnSpPr>
      <xdr:spPr>
        <a:xfrm>
          <a:off x="3616325" y="6401889"/>
          <a:ext cx="7905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8" name="楕円 77">
          <a:extLst>
            <a:ext uri="{FF2B5EF4-FFF2-40B4-BE49-F238E27FC236}">
              <a16:creationId xmlns:a16="http://schemas.microsoft.com/office/drawing/2014/main" id="{0E6ACE7E-723F-40C6-90F2-30E250F20E5A}"/>
            </a:ext>
          </a:extLst>
        </xdr:cNvPr>
        <xdr:cNvSpPr/>
      </xdr:nvSpPr>
      <xdr:spPr>
        <a:xfrm>
          <a:off x="2714625"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58239</xdr:rowOff>
    </xdr:to>
    <xdr:cxnSp macro="">
      <xdr:nvCxnSpPr>
        <xdr:cNvPr id="79" name="直線コネクタ 78">
          <a:extLst>
            <a:ext uri="{FF2B5EF4-FFF2-40B4-BE49-F238E27FC236}">
              <a16:creationId xmlns:a16="http://schemas.microsoft.com/office/drawing/2014/main" id="{23BABD1A-0DD4-4268-A363-3DAD6B667AA1}"/>
            </a:ext>
          </a:extLst>
        </xdr:cNvPr>
        <xdr:cNvCxnSpPr/>
      </xdr:nvCxnSpPr>
      <xdr:spPr>
        <a:xfrm>
          <a:off x="2765425" y="6362700"/>
          <a:ext cx="8509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100511</xdr:rowOff>
    </xdr:from>
    <xdr:to>
      <xdr:col>10</xdr:col>
      <xdr:colOff>165100</xdr:colOff>
      <xdr:row>37</xdr:row>
      <xdr:rowOff>30661</xdr:rowOff>
    </xdr:to>
    <xdr:sp macro="" textlink="">
      <xdr:nvSpPr>
        <xdr:cNvPr id="80" name="楕円 79">
          <a:extLst>
            <a:ext uri="{FF2B5EF4-FFF2-40B4-BE49-F238E27FC236}">
              <a16:creationId xmlns:a16="http://schemas.microsoft.com/office/drawing/2014/main" id="{CE101072-6263-4B6B-AA40-DCD963AC60DF}"/>
            </a:ext>
          </a:extLst>
        </xdr:cNvPr>
        <xdr:cNvSpPr/>
      </xdr:nvSpPr>
      <xdr:spPr>
        <a:xfrm>
          <a:off x="187325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151311</xdr:rowOff>
    </xdr:from>
    <xdr:to>
      <xdr:col>15</xdr:col>
      <xdr:colOff>50800</xdr:colOff>
      <xdr:row>37</xdr:row>
      <xdr:rowOff>19050</xdr:rowOff>
    </xdr:to>
    <xdr:cxnSp macro="">
      <xdr:nvCxnSpPr>
        <xdr:cNvPr id="81" name="直線コネクタ 80">
          <a:extLst>
            <a:ext uri="{FF2B5EF4-FFF2-40B4-BE49-F238E27FC236}">
              <a16:creationId xmlns:a16="http://schemas.microsoft.com/office/drawing/2014/main" id="{C963D140-3B4C-4F01-9F0F-1BBC460366CA}"/>
            </a:ext>
          </a:extLst>
        </xdr:cNvPr>
        <xdr:cNvCxnSpPr/>
      </xdr:nvCxnSpPr>
      <xdr:spPr>
        <a:xfrm>
          <a:off x="1924050" y="6323511"/>
          <a:ext cx="8413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2" name="n_1aveValue【図書館】&#10;有形固定資産減価償却率">
          <a:extLst>
            <a:ext uri="{FF2B5EF4-FFF2-40B4-BE49-F238E27FC236}">
              <a16:creationId xmlns:a16="http://schemas.microsoft.com/office/drawing/2014/main" id="{1B768372-BEEA-4099-8C26-831A1E9C4DD3}"/>
            </a:ext>
          </a:extLst>
        </xdr:cNvPr>
        <xdr:cNvSpPr txBox="1"/>
      </xdr:nvSpPr>
      <xdr:spPr>
        <a:xfrm>
          <a:off x="341059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3" name="n_2aveValue【図書館】&#10;有形固定資産減価償却率">
          <a:extLst>
            <a:ext uri="{FF2B5EF4-FFF2-40B4-BE49-F238E27FC236}">
              <a16:creationId xmlns:a16="http://schemas.microsoft.com/office/drawing/2014/main" id="{4EA92F2B-5DF9-4B0E-9426-C42CD85292DF}"/>
            </a:ext>
          </a:extLst>
        </xdr:cNvPr>
        <xdr:cNvSpPr txBox="1"/>
      </xdr:nvSpPr>
      <xdr:spPr>
        <a:xfrm>
          <a:off x="257239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4" name="n_3aveValue【図書館】&#10;有形固定資産減価償却率">
          <a:extLst>
            <a:ext uri="{FF2B5EF4-FFF2-40B4-BE49-F238E27FC236}">
              <a16:creationId xmlns:a16="http://schemas.microsoft.com/office/drawing/2014/main" id="{E44C25C4-A61C-48C4-9F4D-383F9AC41C55}"/>
            </a:ext>
          </a:extLst>
        </xdr:cNvPr>
        <xdr:cNvSpPr txBox="1"/>
      </xdr:nvSpPr>
      <xdr:spPr>
        <a:xfrm>
          <a:off x="1731019"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85" name="n_4aveValue【図書館】&#10;有形固定資産減価償却率">
          <a:extLst>
            <a:ext uri="{FF2B5EF4-FFF2-40B4-BE49-F238E27FC236}">
              <a16:creationId xmlns:a16="http://schemas.microsoft.com/office/drawing/2014/main" id="{7942A8D3-C6FA-411A-AFE1-6B8E4BEB6BEF}"/>
            </a:ext>
          </a:extLst>
        </xdr:cNvPr>
        <xdr:cNvSpPr txBox="1"/>
      </xdr:nvSpPr>
      <xdr:spPr>
        <a:xfrm>
          <a:off x="8896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125566</xdr:rowOff>
    </xdr:from>
    <xdr:ext cx="405111" cy="259045"/>
    <xdr:sp macro="" textlink="">
      <xdr:nvSpPr>
        <xdr:cNvPr id="86" name="n_1mainValue【図書館】&#10;有形固定資産減価償却率">
          <a:extLst>
            <a:ext uri="{FF2B5EF4-FFF2-40B4-BE49-F238E27FC236}">
              <a16:creationId xmlns:a16="http://schemas.microsoft.com/office/drawing/2014/main" id="{CFC24568-8A56-4863-993B-1DE238BAE5BB}"/>
            </a:ext>
          </a:extLst>
        </xdr:cNvPr>
        <xdr:cNvSpPr txBox="1"/>
      </xdr:nvSpPr>
      <xdr:spPr>
        <a:xfrm>
          <a:off x="341059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7" name="n_2mainValue【図書館】&#10;有形固定資産減価償却率">
          <a:extLst>
            <a:ext uri="{FF2B5EF4-FFF2-40B4-BE49-F238E27FC236}">
              <a16:creationId xmlns:a16="http://schemas.microsoft.com/office/drawing/2014/main" id="{F5A1784C-6063-4ED6-B17B-F8CF0CB5E576}"/>
            </a:ext>
          </a:extLst>
        </xdr:cNvPr>
        <xdr:cNvSpPr txBox="1"/>
      </xdr:nvSpPr>
      <xdr:spPr>
        <a:xfrm>
          <a:off x="257239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47188</xdr:rowOff>
    </xdr:from>
    <xdr:ext cx="405111" cy="259045"/>
    <xdr:sp macro="" textlink="">
      <xdr:nvSpPr>
        <xdr:cNvPr id="88" name="n_3mainValue【図書館】&#10;有形固定資産減価償却率">
          <a:extLst>
            <a:ext uri="{FF2B5EF4-FFF2-40B4-BE49-F238E27FC236}">
              <a16:creationId xmlns:a16="http://schemas.microsoft.com/office/drawing/2014/main" id="{3A476498-C6CA-48CD-A796-AEF2AD6B6B21}"/>
            </a:ext>
          </a:extLst>
        </xdr:cNvPr>
        <xdr:cNvSpPr txBox="1"/>
      </xdr:nvSpPr>
      <xdr:spPr>
        <a:xfrm>
          <a:off x="1731019"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37AFFCF-DB2B-433E-B2D6-1E1E4B649D88}"/>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FA377CF-B2EB-4090-A2C4-F2F62AC5DD4D}"/>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C9326D3-26A7-42C0-93FA-B294B1924E02}"/>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9CC7ED7-80BF-4716-831F-0111B617505D}"/>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801143B-20FB-43C2-A068-EFEBAC1E3B45}"/>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9A22EB2-06FB-46FF-8ECF-BA110EBD4B2A}"/>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7227C61-B032-41D3-A91A-A1C5E17D87B6}"/>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DF2B5D8-F39B-492A-957B-F952C3124F60}"/>
            </a:ext>
          </a:extLst>
        </xdr:cNvPr>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C4E333FB-63FD-4BFE-808A-D6599001589C}"/>
            </a:ext>
          </a:extLst>
        </xdr:cNvPr>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304B2C0-DFD5-452E-8C28-727EED8AB9A4}"/>
            </a:ext>
          </a:extLst>
        </xdr:cNvPr>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842BB59-EBDA-4401-A73B-C3901B517706}"/>
            </a:ext>
          </a:extLst>
        </xdr:cNvPr>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49752B1-7B96-449E-8265-486587BEC8E4}"/>
            </a:ext>
          </a:extLst>
        </xdr:cNvPr>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9792C744-456D-4A15-B319-AC298392F037}"/>
            </a:ext>
          </a:extLst>
        </xdr:cNvPr>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D08F741-C1C7-46A6-94E2-BCC271C79102}"/>
            </a:ext>
          </a:extLst>
        </xdr:cNvPr>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B2865B7-F96D-4AAA-951E-BCB4053F2381}"/>
            </a:ext>
          </a:extLst>
        </xdr:cNvPr>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5BBE653A-C65F-46B7-BB3E-BF34154F6C18}"/>
            </a:ext>
          </a:extLst>
        </xdr:cNvPr>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EB11852-5D6F-4D54-9312-DA07ADDD15A6}"/>
            </a:ext>
          </a:extLst>
        </xdr:cNvPr>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287C7D14-E191-4DCE-8749-624ADCE5DB60}"/>
            </a:ext>
          </a:extLst>
        </xdr:cNvPr>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5494BA6-EEDF-40B9-9B16-C7E2AAC00AAF}"/>
            </a:ext>
          </a:extLst>
        </xdr:cNvPr>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D8F8AB9E-24B2-45D9-A88E-4CA2773E4CB5}"/>
            </a:ext>
          </a:extLst>
        </xdr:cNvPr>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ABB4922-93AF-42C5-9E4A-FB807B200007}"/>
            </a:ext>
          </a:extLst>
        </xdr:cNvPr>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A3DCCA29-32CD-4E85-9C26-5A740F9336B4}"/>
            </a:ext>
          </a:extLst>
        </xdr:cNvPr>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3796A0A3-C192-45CD-A61A-B742EE06989D}"/>
            </a:ext>
          </a:extLst>
        </xdr:cNvPr>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a:extLst>
            <a:ext uri="{FF2B5EF4-FFF2-40B4-BE49-F238E27FC236}">
              <a16:creationId xmlns:a16="http://schemas.microsoft.com/office/drawing/2014/main" id="{168D2C4A-9049-49EB-956E-4FC284535941}"/>
            </a:ext>
          </a:extLst>
        </xdr:cNvPr>
        <xdr:cNvCxnSpPr/>
      </xdr:nvCxnSpPr>
      <xdr:spPr>
        <a:xfrm flipV="1">
          <a:off x="9952990"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a:extLst>
            <a:ext uri="{FF2B5EF4-FFF2-40B4-BE49-F238E27FC236}">
              <a16:creationId xmlns:a16="http://schemas.microsoft.com/office/drawing/2014/main" id="{F36360E5-C33A-464A-BCB5-3197E91FC56C}"/>
            </a:ext>
          </a:extLst>
        </xdr:cNvPr>
        <xdr:cNvSpPr txBox="1"/>
      </xdr:nvSpPr>
      <xdr:spPr>
        <a:xfrm>
          <a:off x="9991725"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a:extLst>
            <a:ext uri="{FF2B5EF4-FFF2-40B4-BE49-F238E27FC236}">
              <a16:creationId xmlns:a16="http://schemas.microsoft.com/office/drawing/2014/main" id="{2FEFE6CE-F012-4B96-B4CE-18F64D350547}"/>
            </a:ext>
          </a:extLst>
        </xdr:cNvPr>
        <xdr:cNvCxnSpPr/>
      </xdr:nvCxnSpPr>
      <xdr:spPr>
        <a:xfrm>
          <a:off x="9874250" y="71882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a:extLst>
            <a:ext uri="{FF2B5EF4-FFF2-40B4-BE49-F238E27FC236}">
              <a16:creationId xmlns:a16="http://schemas.microsoft.com/office/drawing/2014/main" id="{155B4961-F3DB-439C-8677-44FEFDE7AF4F}"/>
            </a:ext>
          </a:extLst>
        </xdr:cNvPr>
        <xdr:cNvSpPr txBox="1"/>
      </xdr:nvSpPr>
      <xdr:spPr>
        <a:xfrm>
          <a:off x="9991725"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a:extLst>
            <a:ext uri="{FF2B5EF4-FFF2-40B4-BE49-F238E27FC236}">
              <a16:creationId xmlns:a16="http://schemas.microsoft.com/office/drawing/2014/main" id="{51A5E82C-E1F5-43B1-88D1-0FE512918857}"/>
            </a:ext>
          </a:extLst>
        </xdr:cNvPr>
        <xdr:cNvCxnSpPr/>
      </xdr:nvCxnSpPr>
      <xdr:spPr>
        <a:xfrm>
          <a:off x="9874250" y="56007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7" name="【図書館】&#10;一人当たり面積平均値テキスト">
          <a:extLst>
            <a:ext uri="{FF2B5EF4-FFF2-40B4-BE49-F238E27FC236}">
              <a16:creationId xmlns:a16="http://schemas.microsoft.com/office/drawing/2014/main" id="{3E74322C-3953-41AC-95D5-D8BB392ECA02}"/>
            </a:ext>
          </a:extLst>
        </xdr:cNvPr>
        <xdr:cNvSpPr txBox="1"/>
      </xdr:nvSpPr>
      <xdr:spPr>
        <a:xfrm>
          <a:off x="9991725"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a:extLst>
            <a:ext uri="{FF2B5EF4-FFF2-40B4-BE49-F238E27FC236}">
              <a16:creationId xmlns:a16="http://schemas.microsoft.com/office/drawing/2014/main" id="{BF2DAF00-B926-4E26-A4FC-7A68CB830FB1}"/>
            </a:ext>
          </a:extLst>
        </xdr:cNvPr>
        <xdr:cNvSpPr/>
      </xdr:nvSpPr>
      <xdr:spPr>
        <a:xfrm>
          <a:off x="9912350" y="67056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a:extLst>
            <a:ext uri="{FF2B5EF4-FFF2-40B4-BE49-F238E27FC236}">
              <a16:creationId xmlns:a16="http://schemas.microsoft.com/office/drawing/2014/main" id="{205D0228-80CE-45B5-B6C3-68F391011261}"/>
            </a:ext>
          </a:extLst>
        </xdr:cNvPr>
        <xdr:cNvSpPr/>
      </xdr:nvSpPr>
      <xdr:spPr>
        <a:xfrm>
          <a:off x="911225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a:extLst>
            <a:ext uri="{FF2B5EF4-FFF2-40B4-BE49-F238E27FC236}">
              <a16:creationId xmlns:a16="http://schemas.microsoft.com/office/drawing/2014/main" id="{69C126A9-BD94-4F48-9346-C0747235B05D}"/>
            </a:ext>
          </a:extLst>
        </xdr:cNvPr>
        <xdr:cNvSpPr/>
      </xdr:nvSpPr>
      <xdr:spPr>
        <a:xfrm>
          <a:off x="8270875" y="6743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a:extLst>
            <a:ext uri="{FF2B5EF4-FFF2-40B4-BE49-F238E27FC236}">
              <a16:creationId xmlns:a16="http://schemas.microsoft.com/office/drawing/2014/main" id="{D47A9E38-BAB7-49DA-B5FB-ED07D773149A}"/>
            </a:ext>
          </a:extLst>
        </xdr:cNvPr>
        <xdr:cNvSpPr/>
      </xdr:nvSpPr>
      <xdr:spPr>
        <a:xfrm>
          <a:off x="7419975"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22" name="フローチャート: 判断 121">
          <a:extLst>
            <a:ext uri="{FF2B5EF4-FFF2-40B4-BE49-F238E27FC236}">
              <a16:creationId xmlns:a16="http://schemas.microsoft.com/office/drawing/2014/main" id="{BF388FC0-5DC9-40A1-BF98-CDF9ECF89C1E}"/>
            </a:ext>
          </a:extLst>
        </xdr:cNvPr>
        <xdr:cNvSpPr/>
      </xdr:nvSpPr>
      <xdr:spPr>
        <a:xfrm>
          <a:off x="65786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5A96C6B-83F4-40EF-82B1-6EBCC57E1FC3}"/>
            </a:ext>
          </a:extLst>
        </xdr:cNvPr>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8CF32E2-B180-4716-B4C3-1ACB76CF3CAE}"/>
            </a:ext>
          </a:extLst>
        </xdr:cNvPr>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6822A02-629D-4005-A58A-122AA76784EE}"/>
            </a:ext>
          </a:extLst>
        </xdr:cNvPr>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9EAA04C-E018-464B-A684-648B27DAD56E}"/>
            </a:ext>
          </a:extLst>
        </xdr:cNvPr>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ABB4D9-F4B8-4707-A7C1-FB096599F9C3}"/>
            </a:ext>
          </a:extLst>
        </xdr:cNvPr>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114300</xdr:rowOff>
    </xdr:from>
    <xdr:to>
      <xdr:col>55</xdr:col>
      <xdr:colOff>50800</xdr:colOff>
      <xdr:row>35</xdr:row>
      <xdr:rowOff>44450</xdr:rowOff>
    </xdr:to>
    <xdr:sp macro="" textlink="">
      <xdr:nvSpPr>
        <xdr:cNvPr id="128" name="楕円 127">
          <a:extLst>
            <a:ext uri="{FF2B5EF4-FFF2-40B4-BE49-F238E27FC236}">
              <a16:creationId xmlns:a16="http://schemas.microsoft.com/office/drawing/2014/main" id="{FC147B32-D310-4A83-95C7-B9F60E607913}"/>
            </a:ext>
          </a:extLst>
        </xdr:cNvPr>
        <xdr:cNvSpPr/>
      </xdr:nvSpPr>
      <xdr:spPr>
        <a:xfrm>
          <a:off x="9912350" y="5943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137177</xdr:rowOff>
    </xdr:from>
    <xdr:ext cx="469744" cy="259045"/>
    <xdr:sp macro="" textlink="">
      <xdr:nvSpPr>
        <xdr:cNvPr id="129" name="【図書館】&#10;一人当たり面積該当値テキスト">
          <a:extLst>
            <a:ext uri="{FF2B5EF4-FFF2-40B4-BE49-F238E27FC236}">
              <a16:creationId xmlns:a16="http://schemas.microsoft.com/office/drawing/2014/main" id="{9B62BADB-DEBE-44F4-87D2-9DE4C975F7C2}"/>
            </a:ext>
          </a:extLst>
        </xdr:cNvPr>
        <xdr:cNvSpPr txBox="1"/>
      </xdr:nvSpPr>
      <xdr:spPr>
        <a:xfrm>
          <a:off x="9991725"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127000</xdr:rowOff>
    </xdr:from>
    <xdr:to>
      <xdr:col>50</xdr:col>
      <xdr:colOff>165100</xdr:colOff>
      <xdr:row>35</xdr:row>
      <xdr:rowOff>57150</xdr:rowOff>
    </xdr:to>
    <xdr:sp macro="" textlink="">
      <xdr:nvSpPr>
        <xdr:cNvPr id="130" name="楕円 129">
          <a:extLst>
            <a:ext uri="{FF2B5EF4-FFF2-40B4-BE49-F238E27FC236}">
              <a16:creationId xmlns:a16="http://schemas.microsoft.com/office/drawing/2014/main" id="{C0969134-3003-44A5-8B87-72A8C3386E3A}"/>
            </a:ext>
          </a:extLst>
        </xdr:cNvPr>
        <xdr:cNvSpPr/>
      </xdr:nvSpPr>
      <xdr:spPr>
        <a:xfrm>
          <a:off x="911225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165100</xdr:rowOff>
    </xdr:from>
    <xdr:to>
      <xdr:col>55</xdr:col>
      <xdr:colOff>0</xdr:colOff>
      <xdr:row>35</xdr:row>
      <xdr:rowOff>6350</xdr:rowOff>
    </xdr:to>
    <xdr:cxnSp macro="">
      <xdr:nvCxnSpPr>
        <xdr:cNvPr id="131" name="直線コネクタ 130">
          <a:extLst>
            <a:ext uri="{FF2B5EF4-FFF2-40B4-BE49-F238E27FC236}">
              <a16:creationId xmlns:a16="http://schemas.microsoft.com/office/drawing/2014/main" id="{916C4FA5-23E9-41F8-84A6-87AB43ADC141}"/>
            </a:ext>
          </a:extLst>
        </xdr:cNvPr>
        <xdr:cNvCxnSpPr/>
      </xdr:nvCxnSpPr>
      <xdr:spPr>
        <a:xfrm flipV="1">
          <a:off x="9163050" y="5994400"/>
          <a:ext cx="7905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32" name="楕円 131">
          <a:extLst>
            <a:ext uri="{FF2B5EF4-FFF2-40B4-BE49-F238E27FC236}">
              <a16:creationId xmlns:a16="http://schemas.microsoft.com/office/drawing/2014/main" id="{60B998D1-7DAD-4698-ACB4-87393DF7AC72}"/>
            </a:ext>
          </a:extLst>
        </xdr:cNvPr>
        <xdr:cNvSpPr/>
      </xdr:nvSpPr>
      <xdr:spPr>
        <a:xfrm>
          <a:off x="8270875" y="5969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6350</xdr:rowOff>
    </xdr:from>
    <xdr:to>
      <xdr:col>50</xdr:col>
      <xdr:colOff>114300</xdr:colOff>
      <xdr:row>35</xdr:row>
      <xdr:rowOff>19050</xdr:rowOff>
    </xdr:to>
    <xdr:cxnSp macro="">
      <xdr:nvCxnSpPr>
        <xdr:cNvPr id="133" name="直線コネクタ 132">
          <a:extLst>
            <a:ext uri="{FF2B5EF4-FFF2-40B4-BE49-F238E27FC236}">
              <a16:creationId xmlns:a16="http://schemas.microsoft.com/office/drawing/2014/main" id="{DB321002-8B55-40F3-B937-36356B598A4A}"/>
            </a:ext>
          </a:extLst>
        </xdr:cNvPr>
        <xdr:cNvCxnSpPr/>
      </xdr:nvCxnSpPr>
      <xdr:spPr>
        <a:xfrm flipV="1">
          <a:off x="8321675" y="6007100"/>
          <a:ext cx="8413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4" name="楕円 133">
          <a:extLst>
            <a:ext uri="{FF2B5EF4-FFF2-40B4-BE49-F238E27FC236}">
              <a16:creationId xmlns:a16="http://schemas.microsoft.com/office/drawing/2014/main" id="{BA0B9266-057D-4151-BD84-EDE069D11A4B}"/>
            </a:ext>
          </a:extLst>
        </xdr:cNvPr>
        <xdr:cNvSpPr/>
      </xdr:nvSpPr>
      <xdr:spPr>
        <a:xfrm>
          <a:off x="7419975"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19050</xdr:rowOff>
    </xdr:from>
    <xdr:to>
      <xdr:col>45</xdr:col>
      <xdr:colOff>177800</xdr:colOff>
      <xdr:row>35</xdr:row>
      <xdr:rowOff>19050</xdr:rowOff>
    </xdr:to>
    <xdr:cxnSp macro="">
      <xdr:nvCxnSpPr>
        <xdr:cNvPr id="135" name="直線コネクタ 134">
          <a:extLst>
            <a:ext uri="{FF2B5EF4-FFF2-40B4-BE49-F238E27FC236}">
              <a16:creationId xmlns:a16="http://schemas.microsoft.com/office/drawing/2014/main" id="{E75F11B0-FD20-416E-9FB7-5EE4982EFC5F}"/>
            </a:ext>
          </a:extLst>
        </xdr:cNvPr>
        <xdr:cNvCxnSpPr/>
      </xdr:nvCxnSpPr>
      <xdr:spPr>
        <a:xfrm>
          <a:off x="7470775" y="601980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36" name="n_1aveValue【図書館】&#10;一人当たり面積">
          <a:extLst>
            <a:ext uri="{FF2B5EF4-FFF2-40B4-BE49-F238E27FC236}">
              <a16:creationId xmlns:a16="http://schemas.microsoft.com/office/drawing/2014/main" id="{D6D375B9-0354-41C5-A993-A946997EAB59}"/>
            </a:ext>
          </a:extLst>
        </xdr:cNvPr>
        <xdr:cNvSpPr txBox="1"/>
      </xdr:nvSpPr>
      <xdr:spPr>
        <a:xfrm>
          <a:off x="8925002"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37" name="n_2aveValue【図書館】&#10;一人当たり面積">
          <a:extLst>
            <a:ext uri="{FF2B5EF4-FFF2-40B4-BE49-F238E27FC236}">
              <a16:creationId xmlns:a16="http://schemas.microsoft.com/office/drawing/2014/main" id="{AF1BE4F7-CA2A-499C-95B3-1CB34400B1C2}"/>
            </a:ext>
          </a:extLst>
        </xdr:cNvPr>
        <xdr:cNvSpPr txBox="1"/>
      </xdr:nvSpPr>
      <xdr:spPr>
        <a:xfrm>
          <a:off x="80963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38" name="n_3aveValue【図書館】&#10;一人当たり面積">
          <a:extLst>
            <a:ext uri="{FF2B5EF4-FFF2-40B4-BE49-F238E27FC236}">
              <a16:creationId xmlns:a16="http://schemas.microsoft.com/office/drawing/2014/main" id="{1FD58B08-11D7-4989-81E5-6CA3648367B5}"/>
            </a:ext>
          </a:extLst>
        </xdr:cNvPr>
        <xdr:cNvSpPr txBox="1"/>
      </xdr:nvSpPr>
      <xdr:spPr>
        <a:xfrm>
          <a:off x="724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39" name="n_4aveValue【図書館】&#10;一人当たり面積">
          <a:extLst>
            <a:ext uri="{FF2B5EF4-FFF2-40B4-BE49-F238E27FC236}">
              <a16:creationId xmlns:a16="http://schemas.microsoft.com/office/drawing/2014/main" id="{7ABBA2B3-F92C-4D61-8C54-58F7F640E6C6}"/>
            </a:ext>
          </a:extLst>
        </xdr:cNvPr>
        <xdr:cNvSpPr txBox="1"/>
      </xdr:nvSpPr>
      <xdr:spPr>
        <a:xfrm>
          <a:off x="6404052"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73677</xdr:rowOff>
    </xdr:from>
    <xdr:ext cx="469744" cy="259045"/>
    <xdr:sp macro="" textlink="">
      <xdr:nvSpPr>
        <xdr:cNvPr id="140" name="n_1mainValue【図書館】&#10;一人当たり面積">
          <a:extLst>
            <a:ext uri="{FF2B5EF4-FFF2-40B4-BE49-F238E27FC236}">
              <a16:creationId xmlns:a16="http://schemas.microsoft.com/office/drawing/2014/main" id="{C8F27819-CDEF-49BF-86EB-CF9481453553}"/>
            </a:ext>
          </a:extLst>
        </xdr:cNvPr>
        <xdr:cNvSpPr txBox="1"/>
      </xdr:nvSpPr>
      <xdr:spPr>
        <a:xfrm>
          <a:off x="8925002"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41" name="n_2mainValue【図書館】&#10;一人当たり面積">
          <a:extLst>
            <a:ext uri="{FF2B5EF4-FFF2-40B4-BE49-F238E27FC236}">
              <a16:creationId xmlns:a16="http://schemas.microsoft.com/office/drawing/2014/main" id="{A60A1BF9-E748-48FB-A8B8-A9900B6ED9A1}"/>
            </a:ext>
          </a:extLst>
        </xdr:cNvPr>
        <xdr:cNvSpPr txBox="1"/>
      </xdr:nvSpPr>
      <xdr:spPr>
        <a:xfrm>
          <a:off x="80963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42" name="n_3mainValue【図書館】&#10;一人当たり面積">
          <a:extLst>
            <a:ext uri="{FF2B5EF4-FFF2-40B4-BE49-F238E27FC236}">
              <a16:creationId xmlns:a16="http://schemas.microsoft.com/office/drawing/2014/main" id="{DCB08B23-B6BC-4911-903C-B44F94F5C6E3}"/>
            </a:ext>
          </a:extLst>
        </xdr:cNvPr>
        <xdr:cNvSpPr txBox="1"/>
      </xdr:nvSpPr>
      <xdr:spPr>
        <a:xfrm>
          <a:off x="7245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60AAD8F2-C97C-4308-B587-6908F6DC4549}"/>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799686C-E8C4-41C8-A096-D2C93B751BEF}"/>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763858FB-F80E-4E41-ADCD-30DFEFCB2497}"/>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4BCF1403-2155-4375-A7BA-C7461E5B4223}"/>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6493BDBF-A323-405F-9DE1-FAF9B46E0787}"/>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C2915A1A-6DFD-49D2-8962-1A74721BEF31}"/>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CE108EB7-6846-47DB-8E0D-120F5869971F}"/>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611F292B-81D2-45F4-AB62-0B941EBC0CC7}"/>
            </a:ext>
          </a:extLst>
        </xdr:cNvPr>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C8B6BD21-9AA9-43DE-9631-0D484EE0F372}"/>
            </a:ext>
          </a:extLst>
        </xdr:cNvPr>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4C36C78-6AC2-432A-BAA9-169DD3DC39B8}"/>
            </a:ext>
          </a:extLst>
        </xdr:cNvPr>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88EE4B66-5EE2-4038-A76E-108437093FBF}"/>
            </a:ext>
          </a:extLst>
        </xdr:cNvPr>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9871F415-B82D-457C-852D-B933BAFA2A17}"/>
            </a:ext>
          </a:extLst>
        </xdr:cNvPr>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82500F4F-7A65-449D-A49F-6F1E15EA0CF0}"/>
            </a:ext>
          </a:extLst>
        </xdr:cNvPr>
        <xdr:cNvSpPr txBox="1"/>
      </xdr:nvSpPr>
      <xdr:spPr>
        <a:xfrm>
          <a:off x="2852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CCCD83F-D051-43F0-9A7B-B6136FF2D93D}"/>
            </a:ext>
          </a:extLst>
        </xdr:cNvPr>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D84C5444-568B-48CF-A1C9-94A9AF808710}"/>
            </a:ext>
          </a:extLst>
        </xdr:cNvPr>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95B8CC7E-DA6B-4B16-AB97-2F994D17E0F2}"/>
            </a:ext>
          </a:extLst>
        </xdr:cNvPr>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41255CE9-2DBA-49B5-9768-AA54B80871B1}"/>
            </a:ext>
          </a:extLst>
        </xdr:cNvPr>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FD92EAC5-8226-402A-B1D4-1F9C1FFC9EE5}"/>
            </a:ext>
          </a:extLst>
        </xdr:cNvPr>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17E8BE79-A3AC-4971-B147-6C3AFA1F87F9}"/>
            </a:ext>
          </a:extLst>
        </xdr:cNvPr>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492B536-B3C8-497E-BB32-AC2D741ACF9E}"/>
            </a:ext>
          </a:extLst>
        </xdr:cNvPr>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F5A35695-D103-40FD-A1B6-A19A010E61BE}"/>
            </a:ext>
          </a:extLst>
        </xdr:cNvPr>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73BEF60-A5DA-44DB-B86C-E0B44EF9BA38}"/>
            </a:ext>
          </a:extLst>
        </xdr:cNvPr>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3060D447-6BA3-48F6-ABD8-5F2AA0228995}"/>
            </a:ext>
          </a:extLst>
        </xdr:cNvPr>
        <xdr:cNvSpPr txBox="1"/>
      </xdr:nvSpPr>
      <xdr:spPr>
        <a:xfrm>
          <a:off x="4040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C5225FBE-F40D-4ECE-9BB4-3AA17FB3FA20}"/>
            </a:ext>
          </a:extLst>
        </xdr:cNvPr>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a:extLst>
            <a:ext uri="{FF2B5EF4-FFF2-40B4-BE49-F238E27FC236}">
              <a16:creationId xmlns:a16="http://schemas.microsoft.com/office/drawing/2014/main" id="{0AC3A6F7-2AC2-4813-B631-66001B73872A}"/>
            </a:ext>
          </a:extLst>
        </xdr:cNvPr>
        <xdr:cNvCxnSpPr/>
      </xdr:nvCxnSpPr>
      <xdr:spPr>
        <a:xfrm flipV="1">
          <a:off x="44062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A8BE8ADB-2721-48A2-B22B-E2BFEED8672E}"/>
            </a:ext>
          </a:extLst>
        </xdr:cNvPr>
        <xdr:cNvSpPr txBox="1"/>
      </xdr:nvSpPr>
      <xdr:spPr>
        <a:xfrm>
          <a:off x="44450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a:extLst>
            <a:ext uri="{FF2B5EF4-FFF2-40B4-BE49-F238E27FC236}">
              <a16:creationId xmlns:a16="http://schemas.microsoft.com/office/drawing/2014/main" id="{F02BA296-83E4-4B46-A41E-734B5F430DA2}"/>
            </a:ext>
          </a:extLst>
        </xdr:cNvPr>
        <xdr:cNvCxnSpPr/>
      </xdr:nvCxnSpPr>
      <xdr:spPr>
        <a:xfrm>
          <a:off x="4327525" y="109499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A2E99643-3D96-42E9-827A-92D77DC53158}"/>
            </a:ext>
          </a:extLst>
        </xdr:cNvPr>
        <xdr:cNvSpPr txBox="1"/>
      </xdr:nvSpPr>
      <xdr:spPr>
        <a:xfrm>
          <a:off x="44450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a:extLst>
            <a:ext uri="{FF2B5EF4-FFF2-40B4-BE49-F238E27FC236}">
              <a16:creationId xmlns:a16="http://schemas.microsoft.com/office/drawing/2014/main" id="{D55059E1-7F69-4F30-8D95-E076D5427B07}"/>
            </a:ext>
          </a:extLst>
        </xdr:cNvPr>
        <xdr:cNvCxnSpPr/>
      </xdr:nvCxnSpPr>
      <xdr:spPr>
        <a:xfrm>
          <a:off x="4327525" y="94430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40CCF516-06CC-4194-B745-A758FEC35E43}"/>
            </a:ext>
          </a:extLst>
        </xdr:cNvPr>
        <xdr:cNvSpPr txBox="1"/>
      </xdr:nvSpPr>
      <xdr:spPr>
        <a:xfrm>
          <a:off x="44450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a:extLst>
            <a:ext uri="{FF2B5EF4-FFF2-40B4-BE49-F238E27FC236}">
              <a16:creationId xmlns:a16="http://schemas.microsoft.com/office/drawing/2014/main" id="{9DA5BA7F-9A5E-4969-A758-1C4AA464C14C}"/>
            </a:ext>
          </a:extLst>
        </xdr:cNvPr>
        <xdr:cNvSpPr/>
      </xdr:nvSpPr>
      <xdr:spPr>
        <a:xfrm>
          <a:off x="43561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a:extLst>
            <a:ext uri="{FF2B5EF4-FFF2-40B4-BE49-F238E27FC236}">
              <a16:creationId xmlns:a16="http://schemas.microsoft.com/office/drawing/2014/main" id="{6DB110D8-C23E-4238-AD7E-0B34F5029044}"/>
            </a:ext>
          </a:extLst>
        </xdr:cNvPr>
        <xdr:cNvSpPr/>
      </xdr:nvSpPr>
      <xdr:spPr>
        <a:xfrm>
          <a:off x="3565525" y="10236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a:extLst>
            <a:ext uri="{FF2B5EF4-FFF2-40B4-BE49-F238E27FC236}">
              <a16:creationId xmlns:a16="http://schemas.microsoft.com/office/drawing/2014/main" id="{3C6E3187-CA99-4687-BDDE-33D962B1DAF9}"/>
            </a:ext>
          </a:extLst>
        </xdr:cNvPr>
        <xdr:cNvSpPr/>
      </xdr:nvSpPr>
      <xdr:spPr>
        <a:xfrm>
          <a:off x="2714625"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a:extLst>
            <a:ext uri="{FF2B5EF4-FFF2-40B4-BE49-F238E27FC236}">
              <a16:creationId xmlns:a16="http://schemas.microsoft.com/office/drawing/2014/main" id="{769270FC-2619-4F91-9837-CF836D332E77}"/>
            </a:ext>
          </a:extLst>
        </xdr:cNvPr>
        <xdr:cNvSpPr/>
      </xdr:nvSpPr>
      <xdr:spPr>
        <a:xfrm>
          <a:off x="187325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7" name="フローチャート: 判断 176">
          <a:extLst>
            <a:ext uri="{FF2B5EF4-FFF2-40B4-BE49-F238E27FC236}">
              <a16:creationId xmlns:a16="http://schemas.microsoft.com/office/drawing/2014/main" id="{21A7BCEC-DB00-4D66-B058-BAAD914654E9}"/>
            </a:ext>
          </a:extLst>
        </xdr:cNvPr>
        <xdr:cNvSpPr/>
      </xdr:nvSpPr>
      <xdr:spPr>
        <a:xfrm>
          <a:off x="1031875" y="102114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5444226-F48A-4DE1-8268-05B7AFCF1EC4}"/>
            </a:ext>
          </a:extLst>
        </xdr:cNvPr>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F3ADB69-27D2-4ABD-A3B2-5312AB67636B}"/>
            </a:ext>
          </a:extLst>
        </xdr:cNvPr>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BBE198F-DAF9-4F23-800E-612AAB553BD0}"/>
            </a:ext>
          </a:extLst>
        </xdr:cNvPr>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AA329EC-CEAC-40E5-8DF5-9A016512E063}"/>
            </a:ext>
          </a:extLst>
        </xdr:cNvPr>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4987DBA-4B5C-4419-B6EF-6F29488BF06F}"/>
            </a:ext>
          </a:extLst>
        </xdr:cNvPr>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55880</xdr:rowOff>
    </xdr:from>
    <xdr:to>
      <xdr:col>24</xdr:col>
      <xdr:colOff>114300</xdr:colOff>
      <xdr:row>58</xdr:row>
      <xdr:rowOff>157480</xdr:rowOff>
    </xdr:to>
    <xdr:sp macro="" textlink="">
      <xdr:nvSpPr>
        <xdr:cNvPr id="183" name="楕円 182">
          <a:extLst>
            <a:ext uri="{FF2B5EF4-FFF2-40B4-BE49-F238E27FC236}">
              <a16:creationId xmlns:a16="http://schemas.microsoft.com/office/drawing/2014/main" id="{EAC11130-948B-403E-8E52-7BBB59435E41}"/>
            </a:ext>
          </a:extLst>
        </xdr:cNvPr>
        <xdr:cNvSpPr/>
      </xdr:nvSpPr>
      <xdr:spPr>
        <a:xfrm>
          <a:off x="43561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78757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B93323F0-74F9-4BCC-B83D-815791991A6C}"/>
            </a:ext>
          </a:extLst>
        </xdr:cNvPr>
        <xdr:cNvSpPr txBox="1"/>
      </xdr:nvSpPr>
      <xdr:spPr>
        <a:xfrm>
          <a:off x="444500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85" name="楕円 184">
          <a:extLst>
            <a:ext uri="{FF2B5EF4-FFF2-40B4-BE49-F238E27FC236}">
              <a16:creationId xmlns:a16="http://schemas.microsoft.com/office/drawing/2014/main" id="{CD7A8A80-1E78-4DF2-A43F-7E715EEEC848}"/>
            </a:ext>
          </a:extLst>
        </xdr:cNvPr>
        <xdr:cNvSpPr/>
      </xdr:nvSpPr>
      <xdr:spPr>
        <a:xfrm>
          <a:off x="3565525" y="99618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106680</xdr:rowOff>
    </xdr:to>
    <xdr:cxnSp macro="">
      <xdr:nvCxnSpPr>
        <xdr:cNvPr id="186" name="直線コネクタ 185">
          <a:extLst>
            <a:ext uri="{FF2B5EF4-FFF2-40B4-BE49-F238E27FC236}">
              <a16:creationId xmlns:a16="http://schemas.microsoft.com/office/drawing/2014/main" id="{43B67893-0E7E-4D1E-B276-55280EECDC88}"/>
            </a:ext>
          </a:extLst>
        </xdr:cNvPr>
        <xdr:cNvCxnSpPr/>
      </xdr:nvCxnSpPr>
      <xdr:spPr>
        <a:xfrm>
          <a:off x="3616325" y="1001268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149225</xdr:rowOff>
    </xdr:from>
    <xdr:to>
      <xdr:col>15</xdr:col>
      <xdr:colOff>101600</xdr:colOff>
      <xdr:row>58</xdr:row>
      <xdr:rowOff>79375</xdr:rowOff>
    </xdr:to>
    <xdr:sp macro="" textlink="">
      <xdr:nvSpPr>
        <xdr:cNvPr id="187" name="楕円 186">
          <a:extLst>
            <a:ext uri="{FF2B5EF4-FFF2-40B4-BE49-F238E27FC236}">
              <a16:creationId xmlns:a16="http://schemas.microsoft.com/office/drawing/2014/main" id="{0D2B3DA0-9A6B-4AB0-B475-DE7B9DBFFD57}"/>
            </a:ext>
          </a:extLst>
        </xdr:cNvPr>
        <xdr:cNvSpPr/>
      </xdr:nvSpPr>
      <xdr:spPr>
        <a:xfrm>
          <a:off x="2714625"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28575</xdr:rowOff>
    </xdr:from>
    <xdr:to>
      <xdr:col>19</xdr:col>
      <xdr:colOff>177800</xdr:colOff>
      <xdr:row>58</xdr:row>
      <xdr:rowOff>68580</xdr:rowOff>
    </xdr:to>
    <xdr:cxnSp macro="">
      <xdr:nvCxnSpPr>
        <xdr:cNvPr id="188" name="直線コネクタ 187">
          <a:extLst>
            <a:ext uri="{FF2B5EF4-FFF2-40B4-BE49-F238E27FC236}">
              <a16:creationId xmlns:a16="http://schemas.microsoft.com/office/drawing/2014/main" id="{D5DEC22C-A664-45B0-AB56-00A9364CD128}"/>
            </a:ext>
          </a:extLst>
        </xdr:cNvPr>
        <xdr:cNvCxnSpPr/>
      </xdr:nvCxnSpPr>
      <xdr:spPr>
        <a:xfrm>
          <a:off x="2765425" y="9972675"/>
          <a:ext cx="8509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89" name="楕円 188">
          <a:extLst>
            <a:ext uri="{FF2B5EF4-FFF2-40B4-BE49-F238E27FC236}">
              <a16:creationId xmlns:a16="http://schemas.microsoft.com/office/drawing/2014/main" id="{FB4714D4-E019-482A-9148-959710129FDB}"/>
            </a:ext>
          </a:extLst>
        </xdr:cNvPr>
        <xdr:cNvSpPr/>
      </xdr:nvSpPr>
      <xdr:spPr>
        <a:xfrm>
          <a:off x="187325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158115</xdr:rowOff>
    </xdr:from>
    <xdr:to>
      <xdr:col>15</xdr:col>
      <xdr:colOff>50800</xdr:colOff>
      <xdr:row>58</xdr:row>
      <xdr:rowOff>28575</xdr:rowOff>
    </xdr:to>
    <xdr:cxnSp macro="">
      <xdr:nvCxnSpPr>
        <xdr:cNvPr id="190" name="直線コネクタ 189">
          <a:extLst>
            <a:ext uri="{FF2B5EF4-FFF2-40B4-BE49-F238E27FC236}">
              <a16:creationId xmlns:a16="http://schemas.microsoft.com/office/drawing/2014/main" id="{735A6AFE-A3B0-4A9D-BFDA-9FF0575ADF27}"/>
            </a:ext>
          </a:extLst>
        </xdr:cNvPr>
        <xdr:cNvCxnSpPr/>
      </xdr:nvCxnSpPr>
      <xdr:spPr>
        <a:xfrm>
          <a:off x="1924050" y="9930765"/>
          <a:ext cx="841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1" name="n_1aveValue【体育館・プール】&#10;有形固定資産減価償却率">
          <a:extLst>
            <a:ext uri="{FF2B5EF4-FFF2-40B4-BE49-F238E27FC236}">
              <a16:creationId xmlns:a16="http://schemas.microsoft.com/office/drawing/2014/main" id="{2A78B91B-6D14-496F-9834-921276D591E5}"/>
            </a:ext>
          </a:extLst>
        </xdr:cNvPr>
        <xdr:cNvSpPr txBox="1"/>
      </xdr:nvSpPr>
      <xdr:spPr>
        <a:xfrm>
          <a:off x="341059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92" name="n_2aveValue【体育館・プール】&#10;有形固定資産減価償却率">
          <a:extLst>
            <a:ext uri="{FF2B5EF4-FFF2-40B4-BE49-F238E27FC236}">
              <a16:creationId xmlns:a16="http://schemas.microsoft.com/office/drawing/2014/main" id="{E438B880-FC3E-439B-ACA7-2653F4EDCEDB}"/>
            </a:ext>
          </a:extLst>
        </xdr:cNvPr>
        <xdr:cNvSpPr txBox="1"/>
      </xdr:nvSpPr>
      <xdr:spPr>
        <a:xfrm>
          <a:off x="257239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193" name="n_3aveValue【体育館・プール】&#10;有形固定資産減価償却率">
          <a:extLst>
            <a:ext uri="{FF2B5EF4-FFF2-40B4-BE49-F238E27FC236}">
              <a16:creationId xmlns:a16="http://schemas.microsoft.com/office/drawing/2014/main" id="{B0845141-F89E-4FEB-813D-89D925D98B19}"/>
            </a:ext>
          </a:extLst>
        </xdr:cNvPr>
        <xdr:cNvSpPr txBox="1"/>
      </xdr:nvSpPr>
      <xdr:spPr>
        <a:xfrm>
          <a:off x="1731019"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94" name="n_4aveValue【体育館・プール】&#10;有形固定資産減価償却率">
          <a:extLst>
            <a:ext uri="{FF2B5EF4-FFF2-40B4-BE49-F238E27FC236}">
              <a16:creationId xmlns:a16="http://schemas.microsoft.com/office/drawing/2014/main" id="{8BA18F3D-39BA-445F-B7D6-E4904740AB0D}"/>
            </a:ext>
          </a:extLst>
        </xdr:cNvPr>
        <xdr:cNvSpPr txBox="1"/>
      </xdr:nvSpPr>
      <xdr:spPr>
        <a:xfrm>
          <a:off x="8896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195" name="n_1mainValue【体育館・プール】&#10;有形固定資産減価償却率">
          <a:extLst>
            <a:ext uri="{FF2B5EF4-FFF2-40B4-BE49-F238E27FC236}">
              <a16:creationId xmlns:a16="http://schemas.microsoft.com/office/drawing/2014/main" id="{816C4F9B-EF28-4A5B-B463-184CD73C82DD}"/>
            </a:ext>
          </a:extLst>
        </xdr:cNvPr>
        <xdr:cNvSpPr txBox="1"/>
      </xdr:nvSpPr>
      <xdr:spPr>
        <a:xfrm>
          <a:off x="341059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95902</xdr:rowOff>
    </xdr:from>
    <xdr:ext cx="405111" cy="259045"/>
    <xdr:sp macro="" textlink="">
      <xdr:nvSpPr>
        <xdr:cNvPr id="196" name="n_2mainValue【体育館・プール】&#10;有形固定資産減価償却率">
          <a:extLst>
            <a:ext uri="{FF2B5EF4-FFF2-40B4-BE49-F238E27FC236}">
              <a16:creationId xmlns:a16="http://schemas.microsoft.com/office/drawing/2014/main" id="{C507796A-072C-4EE7-A5F7-6DEFBC0C70E5}"/>
            </a:ext>
          </a:extLst>
        </xdr:cNvPr>
        <xdr:cNvSpPr txBox="1"/>
      </xdr:nvSpPr>
      <xdr:spPr>
        <a:xfrm>
          <a:off x="257239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97" name="n_3mainValue【体育館・プール】&#10;有形固定資産減価償却率">
          <a:extLst>
            <a:ext uri="{FF2B5EF4-FFF2-40B4-BE49-F238E27FC236}">
              <a16:creationId xmlns:a16="http://schemas.microsoft.com/office/drawing/2014/main" id="{E4CC6D2F-6481-416D-99A9-4BD7D0E8052F}"/>
            </a:ext>
          </a:extLst>
        </xdr:cNvPr>
        <xdr:cNvSpPr txBox="1"/>
      </xdr:nvSpPr>
      <xdr:spPr>
        <a:xfrm>
          <a:off x="1731019"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E1FA7186-A4BD-4108-8DF4-86D6D404E78E}"/>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2052C9F0-A8AF-48FF-8C1B-3C6A7F02EDCF}"/>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769B71C7-41CD-415D-99D1-2BAFBD568C04}"/>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93C7FA07-A711-4886-82E0-45E801785F71}"/>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91F8990B-80E9-4024-AB40-0FF6CAF64358}"/>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3C36FCC-A9B7-4191-A86F-972B7F35F137}"/>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759D1659-1E81-4D8B-942C-DE83CCFE3998}"/>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AACB7F9B-65FF-43AB-87F3-7115B8E5D7CE}"/>
            </a:ext>
          </a:extLst>
        </xdr:cNvPr>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EEAD09DC-8C51-4AAB-8806-B38B717ED574}"/>
            </a:ext>
          </a:extLst>
        </xdr:cNvPr>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EA98424C-761A-498F-B189-FF7C3EB13FC7}"/>
            </a:ext>
          </a:extLst>
        </xdr:cNvPr>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D2C2C42F-21C5-42A1-884D-1074A556AE31}"/>
            </a:ext>
          </a:extLst>
        </xdr:cNvPr>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20D44172-F0AB-4AFE-A066-31596E404AF0}"/>
            </a:ext>
          </a:extLst>
        </xdr:cNvPr>
        <xdr:cNvSpPr txBox="1"/>
      </xdr:nvSpPr>
      <xdr:spPr>
        <a:xfrm>
          <a:off x="58320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2982CF45-76D9-4EDB-A3F7-64713C7D5164}"/>
            </a:ext>
          </a:extLst>
        </xdr:cNvPr>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83708264-4219-4F85-A363-A381409F6D25}"/>
            </a:ext>
          </a:extLst>
        </xdr:cNvPr>
        <xdr:cNvSpPr txBox="1"/>
      </xdr:nvSpPr>
      <xdr:spPr>
        <a:xfrm>
          <a:off x="58320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C8CD31FF-AE68-44AD-9598-5EB0CBFEB97F}"/>
            </a:ext>
          </a:extLst>
        </xdr:cNvPr>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7A108086-D0D0-4456-B14E-F335C7D71118}"/>
            </a:ext>
          </a:extLst>
        </xdr:cNvPr>
        <xdr:cNvSpPr txBox="1"/>
      </xdr:nvSpPr>
      <xdr:spPr>
        <a:xfrm>
          <a:off x="58320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AA8442A-2304-4C1D-9738-6ECCBC94C5F0}"/>
            </a:ext>
          </a:extLst>
        </xdr:cNvPr>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85CC0DDF-2F98-443C-AD71-CE3CFDD2CFF0}"/>
            </a:ext>
          </a:extLst>
        </xdr:cNvPr>
        <xdr:cNvSpPr txBox="1"/>
      </xdr:nvSpPr>
      <xdr:spPr>
        <a:xfrm>
          <a:off x="58320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337873D8-03F4-4F1F-99EA-41B203F630E5}"/>
            </a:ext>
          </a:extLst>
        </xdr:cNvPr>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826E0463-3A3C-40D2-BA90-AFA678E43635}"/>
            </a:ext>
          </a:extLst>
        </xdr:cNvPr>
        <xdr:cNvSpPr txBox="1"/>
      </xdr:nvSpPr>
      <xdr:spPr>
        <a:xfrm>
          <a:off x="58320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5A213370-9ED8-4E5B-9226-54BC26808F52}"/>
            </a:ext>
          </a:extLst>
        </xdr:cNvPr>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1E4DB0F6-4322-42A7-8B0E-4351B291533D}"/>
            </a:ext>
          </a:extLst>
        </xdr:cNvPr>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517B9B3E-D940-40B6-9046-F602E7357042}"/>
            </a:ext>
          </a:extLst>
        </xdr:cNvPr>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a:extLst>
            <a:ext uri="{FF2B5EF4-FFF2-40B4-BE49-F238E27FC236}">
              <a16:creationId xmlns:a16="http://schemas.microsoft.com/office/drawing/2014/main" id="{3DDC68A4-0A5E-4580-8AFF-700BADF6C79F}"/>
            </a:ext>
          </a:extLst>
        </xdr:cNvPr>
        <xdr:cNvCxnSpPr/>
      </xdr:nvCxnSpPr>
      <xdr:spPr>
        <a:xfrm flipV="1">
          <a:off x="9952990"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a:extLst>
            <a:ext uri="{FF2B5EF4-FFF2-40B4-BE49-F238E27FC236}">
              <a16:creationId xmlns:a16="http://schemas.microsoft.com/office/drawing/2014/main" id="{339220E3-AFA0-4203-83EA-AFB609416146}"/>
            </a:ext>
          </a:extLst>
        </xdr:cNvPr>
        <xdr:cNvSpPr txBox="1"/>
      </xdr:nvSpPr>
      <xdr:spPr>
        <a:xfrm>
          <a:off x="9991725"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a:extLst>
            <a:ext uri="{FF2B5EF4-FFF2-40B4-BE49-F238E27FC236}">
              <a16:creationId xmlns:a16="http://schemas.microsoft.com/office/drawing/2014/main" id="{6AAAE945-743E-47FF-9BFA-8A098AE14C6B}"/>
            </a:ext>
          </a:extLst>
        </xdr:cNvPr>
        <xdr:cNvCxnSpPr/>
      </xdr:nvCxnSpPr>
      <xdr:spPr>
        <a:xfrm>
          <a:off x="9874250" y="109232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a:extLst>
            <a:ext uri="{FF2B5EF4-FFF2-40B4-BE49-F238E27FC236}">
              <a16:creationId xmlns:a16="http://schemas.microsoft.com/office/drawing/2014/main" id="{9E7DD29D-C367-4999-A0E7-B2BF18C606C9}"/>
            </a:ext>
          </a:extLst>
        </xdr:cNvPr>
        <xdr:cNvSpPr txBox="1"/>
      </xdr:nvSpPr>
      <xdr:spPr>
        <a:xfrm>
          <a:off x="9991725"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a:extLst>
            <a:ext uri="{FF2B5EF4-FFF2-40B4-BE49-F238E27FC236}">
              <a16:creationId xmlns:a16="http://schemas.microsoft.com/office/drawing/2014/main" id="{F2417A79-011A-44DC-AB36-D51D4BB5601F}"/>
            </a:ext>
          </a:extLst>
        </xdr:cNvPr>
        <xdr:cNvCxnSpPr/>
      </xdr:nvCxnSpPr>
      <xdr:spPr>
        <a:xfrm>
          <a:off x="9874250" y="97688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26" name="【体育館・プール】&#10;一人当たり面積平均値テキスト">
          <a:extLst>
            <a:ext uri="{FF2B5EF4-FFF2-40B4-BE49-F238E27FC236}">
              <a16:creationId xmlns:a16="http://schemas.microsoft.com/office/drawing/2014/main" id="{9E2FACB1-061D-4670-BCD5-ABE2673D13F4}"/>
            </a:ext>
          </a:extLst>
        </xdr:cNvPr>
        <xdr:cNvSpPr txBox="1"/>
      </xdr:nvSpPr>
      <xdr:spPr>
        <a:xfrm>
          <a:off x="9991725"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a:extLst>
            <a:ext uri="{FF2B5EF4-FFF2-40B4-BE49-F238E27FC236}">
              <a16:creationId xmlns:a16="http://schemas.microsoft.com/office/drawing/2014/main" id="{3B04044C-9EB1-48D5-AE7F-4B28E516B4B7}"/>
            </a:ext>
          </a:extLst>
        </xdr:cNvPr>
        <xdr:cNvSpPr/>
      </xdr:nvSpPr>
      <xdr:spPr>
        <a:xfrm>
          <a:off x="9912350" y="105295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a:extLst>
            <a:ext uri="{FF2B5EF4-FFF2-40B4-BE49-F238E27FC236}">
              <a16:creationId xmlns:a16="http://schemas.microsoft.com/office/drawing/2014/main" id="{6BFC1177-E5F4-4693-A0BA-69D9A42C0F88}"/>
            </a:ext>
          </a:extLst>
        </xdr:cNvPr>
        <xdr:cNvSpPr/>
      </xdr:nvSpPr>
      <xdr:spPr>
        <a:xfrm>
          <a:off x="911225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a:extLst>
            <a:ext uri="{FF2B5EF4-FFF2-40B4-BE49-F238E27FC236}">
              <a16:creationId xmlns:a16="http://schemas.microsoft.com/office/drawing/2014/main" id="{D046519D-E8AF-4A29-B93E-EF0F0FA649D1}"/>
            </a:ext>
          </a:extLst>
        </xdr:cNvPr>
        <xdr:cNvSpPr/>
      </xdr:nvSpPr>
      <xdr:spPr>
        <a:xfrm>
          <a:off x="8270875" y="10541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a:extLst>
            <a:ext uri="{FF2B5EF4-FFF2-40B4-BE49-F238E27FC236}">
              <a16:creationId xmlns:a16="http://schemas.microsoft.com/office/drawing/2014/main" id="{826546DE-E9F4-49C6-8F78-FFD7613617CF}"/>
            </a:ext>
          </a:extLst>
        </xdr:cNvPr>
        <xdr:cNvSpPr/>
      </xdr:nvSpPr>
      <xdr:spPr>
        <a:xfrm>
          <a:off x="7419975"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31" name="フローチャート: 判断 230">
          <a:extLst>
            <a:ext uri="{FF2B5EF4-FFF2-40B4-BE49-F238E27FC236}">
              <a16:creationId xmlns:a16="http://schemas.microsoft.com/office/drawing/2014/main" id="{BE713D49-610D-4A0A-8A4F-D5E0DAAF6879}"/>
            </a:ext>
          </a:extLst>
        </xdr:cNvPr>
        <xdr:cNvSpPr/>
      </xdr:nvSpPr>
      <xdr:spPr>
        <a:xfrm>
          <a:off x="65786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7BA6ACEC-FE5B-4AD6-B351-CD0E0C60F8C2}"/>
            </a:ext>
          </a:extLst>
        </xdr:cNvPr>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15B2D26-1E89-4E95-96CF-6BA038E9BC3C}"/>
            </a:ext>
          </a:extLst>
        </xdr:cNvPr>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B4E1E2F-04C4-45A6-BC67-2D4DCFD6A436}"/>
            </a:ext>
          </a:extLst>
        </xdr:cNvPr>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04342ED-8AC5-43BC-A02C-F818C099A213}"/>
            </a:ext>
          </a:extLst>
        </xdr:cNvPr>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9786D32-4B8F-4ED3-9307-EA562233956D}"/>
            </a:ext>
          </a:extLst>
        </xdr:cNvPr>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135890</xdr:rowOff>
    </xdr:from>
    <xdr:to>
      <xdr:col>55</xdr:col>
      <xdr:colOff>50800</xdr:colOff>
      <xdr:row>57</xdr:row>
      <xdr:rowOff>66040</xdr:rowOff>
    </xdr:to>
    <xdr:sp macro="" textlink="">
      <xdr:nvSpPr>
        <xdr:cNvPr id="237" name="楕円 236">
          <a:extLst>
            <a:ext uri="{FF2B5EF4-FFF2-40B4-BE49-F238E27FC236}">
              <a16:creationId xmlns:a16="http://schemas.microsoft.com/office/drawing/2014/main" id="{68B628A8-AF0A-4DAD-8E8E-E7115C4B4688}"/>
            </a:ext>
          </a:extLst>
        </xdr:cNvPr>
        <xdr:cNvSpPr/>
      </xdr:nvSpPr>
      <xdr:spPr>
        <a:xfrm>
          <a:off x="9912350" y="97370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69867</xdr:rowOff>
    </xdr:from>
    <xdr:ext cx="469744" cy="259045"/>
    <xdr:sp macro="" textlink="">
      <xdr:nvSpPr>
        <xdr:cNvPr id="238" name="【体育館・プール】&#10;一人当たり面積該当値テキスト">
          <a:extLst>
            <a:ext uri="{FF2B5EF4-FFF2-40B4-BE49-F238E27FC236}">
              <a16:creationId xmlns:a16="http://schemas.microsoft.com/office/drawing/2014/main" id="{FEE499E6-3E64-4728-9F1E-6C6892891599}"/>
            </a:ext>
          </a:extLst>
        </xdr:cNvPr>
        <xdr:cNvSpPr txBox="1"/>
      </xdr:nvSpPr>
      <xdr:spPr>
        <a:xfrm>
          <a:off x="9991725" y="967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143510</xdr:rowOff>
    </xdr:from>
    <xdr:to>
      <xdr:col>50</xdr:col>
      <xdr:colOff>165100</xdr:colOff>
      <xdr:row>57</xdr:row>
      <xdr:rowOff>73660</xdr:rowOff>
    </xdr:to>
    <xdr:sp macro="" textlink="">
      <xdr:nvSpPr>
        <xdr:cNvPr id="239" name="楕円 238">
          <a:extLst>
            <a:ext uri="{FF2B5EF4-FFF2-40B4-BE49-F238E27FC236}">
              <a16:creationId xmlns:a16="http://schemas.microsoft.com/office/drawing/2014/main" id="{EE5CBB20-459F-47B2-9AB3-9396B86646AA}"/>
            </a:ext>
          </a:extLst>
        </xdr:cNvPr>
        <xdr:cNvSpPr/>
      </xdr:nvSpPr>
      <xdr:spPr>
        <a:xfrm>
          <a:off x="911225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15240</xdr:rowOff>
    </xdr:from>
    <xdr:to>
      <xdr:col>55</xdr:col>
      <xdr:colOff>0</xdr:colOff>
      <xdr:row>57</xdr:row>
      <xdr:rowOff>22860</xdr:rowOff>
    </xdr:to>
    <xdr:cxnSp macro="">
      <xdr:nvCxnSpPr>
        <xdr:cNvPr id="240" name="直線コネクタ 239">
          <a:extLst>
            <a:ext uri="{FF2B5EF4-FFF2-40B4-BE49-F238E27FC236}">
              <a16:creationId xmlns:a16="http://schemas.microsoft.com/office/drawing/2014/main" id="{8D4A2BC5-DB27-40D0-B7B7-DB794C3B7D01}"/>
            </a:ext>
          </a:extLst>
        </xdr:cNvPr>
        <xdr:cNvCxnSpPr/>
      </xdr:nvCxnSpPr>
      <xdr:spPr>
        <a:xfrm flipV="1">
          <a:off x="9163050" y="9787890"/>
          <a:ext cx="7905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154940</xdr:rowOff>
    </xdr:from>
    <xdr:to>
      <xdr:col>46</xdr:col>
      <xdr:colOff>38100</xdr:colOff>
      <xdr:row>57</xdr:row>
      <xdr:rowOff>85090</xdr:rowOff>
    </xdr:to>
    <xdr:sp macro="" textlink="">
      <xdr:nvSpPr>
        <xdr:cNvPr id="241" name="楕円 240">
          <a:extLst>
            <a:ext uri="{FF2B5EF4-FFF2-40B4-BE49-F238E27FC236}">
              <a16:creationId xmlns:a16="http://schemas.microsoft.com/office/drawing/2014/main" id="{EE27A560-5FFD-4583-ADC9-560F5C43D5E6}"/>
            </a:ext>
          </a:extLst>
        </xdr:cNvPr>
        <xdr:cNvSpPr/>
      </xdr:nvSpPr>
      <xdr:spPr>
        <a:xfrm>
          <a:off x="8270875" y="97561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22860</xdr:rowOff>
    </xdr:from>
    <xdr:to>
      <xdr:col>50</xdr:col>
      <xdr:colOff>114300</xdr:colOff>
      <xdr:row>57</xdr:row>
      <xdr:rowOff>34290</xdr:rowOff>
    </xdr:to>
    <xdr:cxnSp macro="">
      <xdr:nvCxnSpPr>
        <xdr:cNvPr id="242" name="直線コネクタ 241">
          <a:extLst>
            <a:ext uri="{FF2B5EF4-FFF2-40B4-BE49-F238E27FC236}">
              <a16:creationId xmlns:a16="http://schemas.microsoft.com/office/drawing/2014/main" id="{8135880E-DF57-42EF-99CC-F0543BF7BB83}"/>
            </a:ext>
          </a:extLst>
        </xdr:cNvPr>
        <xdr:cNvCxnSpPr/>
      </xdr:nvCxnSpPr>
      <xdr:spPr>
        <a:xfrm flipV="1">
          <a:off x="8321675" y="9795510"/>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162560</xdr:rowOff>
    </xdr:from>
    <xdr:to>
      <xdr:col>41</xdr:col>
      <xdr:colOff>101600</xdr:colOff>
      <xdr:row>57</xdr:row>
      <xdr:rowOff>92710</xdr:rowOff>
    </xdr:to>
    <xdr:sp macro="" textlink="">
      <xdr:nvSpPr>
        <xdr:cNvPr id="243" name="楕円 242">
          <a:extLst>
            <a:ext uri="{FF2B5EF4-FFF2-40B4-BE49-F238E27FC236}">
              <a16:creationId xmlns:a16="http://schemas.microsoft.com/office/drawing/2014/main" id="{C94507C2-28DA-4613-BBC9-8F8BA5340F99}"/>
            </a:ext>
          </a:extLst>
        </xdr:cNvPr>
        <xdr:cNvSpPr/>
      </xdr:nvSpPr>
      <xdr:spPr>
        <a:xfrm>
          <a:off x="7419975"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34290</xdr:rowOff>
    </xdr:from>
    <xdr:to>
      <xdr:col>45</xdr:col>
      <xdr:colOff>177800</xdr:colOff>
      <xdr:row>57</xdr:row>
      <xdr:rowOff>41910</xdr:rowOff>
    </xdr:to>
    <xdr:cxnSp macro="">
      <xdr:nvCxnSpPr>
        <xdr:cNvPr id="244" name="直線コネクタ 243">
          <a:extLst>
            <a:ext uri="{FF2B5EF4-FFF2-40B4-BE49-F238E27FC236}">
              <a16:creationId xmlns:a16="http://schemas.microsoft.com/office/drawing/2014/main" id="{7AEB3B25-24EB-4334-87EF-AB39691BDD9D}"/>
            </a:ext>
          </a:extLst>
        </xdr:cNvPr>
        <xdr:cNvCxnSpPr/>
      </xdr:nvCxnSpPr>
      <xdr:spPr>
        <a:xfrm flipV="1">
          <a:off x="7470775" y="9806940"/>
          <a:ext cx="850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45" name="n_1aveValue【体育館・プール】&#10;一人当たり面積">
          <a:extLst>
            <a:ext uri="{FF2B5EF4-FFF2-40B4-BE49-F238E27FC236}">
              <a16:creationId xmlns:a16="http://schemas.microsoft.com/office/drawing/2014/main" id="{71508442-888C-41D4-A86F-4C7C79A2A77C}"/>
            </a:ext>
          </a:extLst>
        </xdr:cNvPr>
        <xdr:cNvSpPr txBox="1"/>
      </xdr:nvSpPr>
      <xdr:spPr>
        <a:xfrm>
          <a:off x="8925002"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46" name="n_2aveValue【体育館・プール】&#10;一人当たり面積">
          <a:extLst>
            <a:ext uri="{FF2B5EF4-FFF2-40B4-BE49-F238E27FC236}">
              <a16:creationId xmlns:a16="http://schemas.microsoft.com/office/drawing/2014/main" id="{A7AF8607-7CA4-4915-9A42-735CF70992A3}"/>
            </a:ext>
          </a:extLst>
        </xdr:cNvPr>
        <xdr:cNvSpPr txBox="1"/>
      </xdr:nvSpPr>
      <xdr:spPr>
        <a:xfrm>
          <a:off x="80963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47" name="n_3aveValue【体育館・プール】&#10;一人当たり面積">
          <a:extLst>
            <a:ext uri="{FF2B5EF4-FFF2-40B4-BE49-F238E27FC236}">
              <a16:creationId xmlns:a16="http://schemas.microsoft.com/office/drawing/2014/main" id="{5ADB6560-784D-4710-8249-2148AD0AE163}"/>
            </a:ext>
          </a:extLst>
        </xdr:cNvPr>
        <xdr:cNvSpPr txBox="1"/>
      </xdr:nvSpPr>
      <xdr:spPr>
        <a:xfrm>
          <a:off x="724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109237</xdr:rowOff>
    </xdr:from>
    <xdr:ext cx="469744" cy="259045"/>
    <xdr:sp macro="" textlink="">
      <xdr:nvSpPr>
        <xdr:cNvPr id="248" name="n_4aveValue【体育館・プール】&#10;一人当たり面積">
          <a:extLst>
            <a:ext uri="{FF2B5EF4-FFF2-40B4-BE49-F238E27FC236}">
              <a16:creationId xmlns:a16="http://schemas.microsoft.com/office/drawing/2014/main" id="{54832846-272F-4134-99A0-6213C46CEF7D}"/>
            </a:ext>
          </a:extLst>
        </xdr:cNvPr>
        <xdr:cNvSpPr txBox="1"/>
      </xdr:nvSpPr>
      <xdr:spPr>
        <a:xfrm>
          <a:off x="6404052"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90187</xdr:rowOff>
    </xdr:from>
    <xdr:ext cx="469744" cy="259045"/>
    <xdr:sp macro="" textlink="">
      <xdr:nvSpPr>
        <xdr:cNvPr id="249" name="n_1mainValue【体育館・プール】&#10;一人当たり面積">
          <a:extLst>
            <a:ext uri="{FF2B5EF4-FFF2-40B4-BE49-F238E27FC236}">
              <a16:creationId xmlns:a16="http://schemas.microsoft.com/office/drawing/2014/main" id="{A069091D-C971-4379-A7A0-B56F7020EB17}"/>
            </a:ext>
          </a:extLst>
        </xdr:cNvPr>
        <xdr:cNvSpPr txBox="1"/>
      </xdr:nvSpPr>
      <xdr:spPr>
        <a:xfrm>
          <a:off x="8925002" y="951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101617</xdr:rowOff>
    </xdr:from>
    <xdr:ext cx="469744" cy="259045"/>
    <xdr:sp macro="" textlink="">
      <xdr:nvSpPr>
        <xdr:cNvPr id="250" name="n_2mainValue【体育館・プール】&#10;一人当たり面積">
          <a:extLst>
            <a:ext uri="{FF2B5EF4-FFF2-40B4-BE49-F238E27FC236}">
              <a16:creationId xmlns:a16="http://schemas.microsoft.com/office/drawing/2014/main" id="{396B629D-5AD1-401B-A601-2EBF1700549E}"/>
            </a:ext>
          </a:extLst>
        </xdr:cNvPr>
        <xdr:cNvSpPr txBox="1"/>
      </xdr:nvSpPr>
      <xdr:spPr>
        <a:xfrm>
          <a:off x="80963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109237</xdr:rowOff>
    </xdr:from>
    <xdr:ext cx="469744" cy="259045"/>
    <xdr:sp macro="" textlink="">
      <xdr:nvSpPr>
        <xdr:cNvPr id="251" name="n_3mainValue【体育館・プール】&#10;一人当たり面積">
          <a:extLst>
            <a:ext uri="{FF2B5EF4-FFF2-40B4-BE49-F238E27FC236}">
              <a16:creationId xmlns:a16="http://schemas.microsoft.com/office/drawing/2014/main" id="{409486EF-4C82-4509-A1DB-5F260CD603D5}"/>
            </a:ext>
          </a:extLst>
        </xdr:cNvPr>
        <xdr:cNvSpPr txBox="1"/>
      </xdr:nvSpPr>
      <xdr:spPr>
        <a:xfrm>
          <a:off x="7245427"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50B1F480-429F-4D6D-97E5-7C03F8086034}"/>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F2B45975-6424-4387-8EF1-0CA24FC2FC7B}"/>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4AAD8665-8DB0-4F09-A543-BA8C73218CE4}"/>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CAAC4E38-1999-4EC5-8EF6-6EDEA3DEE84A}"/>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CADBC2DB-DC9F-40DC-8270-DC534A104978}"/>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326C7308-A3D6-4048-907E-005CBD8A9A6B}"/>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F043CEA6-80FF-430B-B691-63A450B1DBFD}"/>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187E8589-3BB6-42EF-831D-0C7261DF6AD9}"/>
            </a:ext>
          </a:extLst>
        </xdr:cNvPr>
        <xdr:cNvSpPr/>
      </xdr:nvSpPr>
      <xdr:spPr>
        <a:xfrm>
          <a:off x="7239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1B8D4C8E-5519-45FC-ACD1-D2509028617F}"/>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492DC37C-F50D-4888-9CCA-482EAEB9F4F8}"/>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DF72E59E-51A9-4359-8536-810458E712C8}"/>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110FDE7B-5E01-45D0-8864-980769E7E9C6}"/>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438F01D8-67E2-4FB6-AFB9-D34FC1BCDD8C}"/>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9CD2A350-3EB3-4BF0-A23F-608D5B7945D3}"/>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B9F5665D-7449-4A0A-95DD-5BF0A100C480}"/>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150BE964-E973-4F9E-A778-AFB72EF8D48B}"/>
            </a:ext>
          </a:extLst>
        </xdr:cNvPr>
        <xdr:cNvSpPr/>
      </xdr:nvSpPr>
      <xdr:spPr>
        <a:xfrm>
          <a:off x="6280150"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4450B157-271E-42F8-AD12-7C67BDADA3FF}"/>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7F3307B1-2508-428D-9463-748E233D6065}"/>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2212C3E1-BB3C-43EE-81D6-BF6F80E185AA}"/>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0C15804B-7589-4FFB-87DB-02CEEE80B690}"/>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9CCC12FE-F7A9-424C-98D8-2F512C513C18}"/>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EBF311D4-C5DA-4CA0-8CA9-5135A357295B}"/>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56348840-DB1F-477E-9D78-8EF6D3ACE62B}"/>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FC76CD8C-380B-458D-AE22-CA0F4A0E4B44}"/>
            </a:ext>
          </a:extLst>
        </xdr:cNvPr>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6" name="テキスト ボックス 275">
          <a:extLst>
            <a:ext uri="{FF2B5EF4-FFF2-40B4-BE49-F238E27FC236}">
              <a16:creationId xmlns:a16="http://schemas.microsoft.com/office/drawing/2014/main" id="{1CC6D6B0-447E-4C58-A9CD-F77004E6A417}"/>
            </a:ext>
          </a:extLst>
        </xdr:cNvPr>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7" name="直線コネクタ 276">
          <a:extLst>
            <a:ext uri="{FF2B5EF4-FFF2-40B4-BE49-F238E27FC236}">
              <a16:creationId xmlns:a16="http://schemas.microsoft.com/office/drawing/2014/main" id="{7F3C54AA-96F2-4C3E-B9FD-99F5DBD6BD9B}"/>
            </a:ext>
          </a:extLst>
        </xdr:cNvPr>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8" name="テキスト ボックス 277">
          <a:extLst>
            <a:ext uri="{FF2B5EF4-FFF2-40B4-BE49-F238E27FC236}">
              <a16:creationId xmlns:a16="http://schemas.microsoft.com/office/drawing/2014/main" id="{E0B88864-F7A2-4369-8647-C07C06DBEE41}"/>
            </a:ext>
          </a:extLst>
        </xdr:cNvPr>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9" name="直線コネクタ 278">
          <a:extLst>
            <a:ext uri="{FF2B5EF4-FFF2-40B4-BE49-F238E27FC236}">
              <a16:creationId xmlns:a16="http://schemas.microsoft.com/office/drawing/2014/main" id="{9BEA5B8F-E39A-4FBC-87C5-635A44585DB0}"/>
            </a:ext>
          </a:extLst>
        </xdr:cNvPr>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0" name="テキスト ボックス 279">
          <a:extLst>
            <a:ext uri="{FF2B5EF4-FFF2-40B4-BE49-F238E27FC236}">
              <a16:creationId xmlns:a16="http://schemas.microsoft.com/office/drawing/2014/main" id="{292FCF84-8AD4-4098-B31F-B4643E2F000A}"/>
            </a:ext>
          </a:extLst>
        </xdr:cNvPr>
        <xdr:cNvSpPr txBox="1"/>
      </xdr:nvSpPr>
      <xdr:spPr>
        <a:xfrm>
          <a:off x="2852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1" name="直線コネクタ 280">
          <a:extLst>
            <a:ext uri="{FF2B5EF4-FFF2-40B4-BE49-F238E27FC236}">
              <a16:creationId xmlns:a16="http://schemas.microsoft.com/office/drawing/2014/main" id="{69194770-21DD-4030-8AC6-72A0DC91F017}"/>
            </a:ext>
          </a:extLst>
        </xdr:cNvPr>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2" name="テキスト ボックス 281">
          <a:extLst>
            <a:ext uri="{FF2B5EF4-FFF2-40B4-BE49-F238E27FC236}">
              <a16:creationId xmlns:a16="http://schemas.microsoft.com/office/drawing/2014/main" id="{D185CAD4-8FBF-4694-88EC-6C6C5F3B935B}"/>
            </a:ext>
          </a:extLst>
        </xdr:cNvPr>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3" name="直線コネクタ 282">
          <a:extLst>
            <a:ext uri="{FF2B5EF4-FFF2-40B4-BE49-F238E27FC236}">
              <a16:creationId xmlns:a16="http://schemas.microsoft.com/office/drawing/2014/main" id="{CEFF17AB-8C94-4C0C-9BB8-A5CC6A960685}"/>
            </a:ext>
          </a:extLst>
        </xdr:cNvPr>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4" name="テキスト ボックス 283">
          <a:extLst>
            <a:ext uri="{FF2B5EF4-FFF2-40B4-BE49-F238E27FC236}">
              <a16:creationId xmlns:a16="http://schemas.microsoft.com/office/drawing/2014/main" id="{C4128013-18E2-42AE-93F2-30CCBFBBE52C}"/>
            </a:ext>
          </a:extLst>
        </xdr:cNvPr>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5" name="直線コネクタ 284">
          <a:extLst>
            <a:ext uri="{FF2B5EF4-FFF2-40B4-BE49-F238E27FC236}">
              <a16:creationId xmlns:a16="http://schemas.microsoft.com/office/drawing/2014/main" id="{3184FEBC-14AE-43D7-BF86-C4C82F554FA7}"/>
            </a:ext>
          </a:extLst>
        </xdr:cNvPr>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6" name="テキスト ボックス 285">
          <a:extLst>
            <a:ext uri="{FF2B5EF4-FFF2-40B4-BE49-F238E27FC236}">
              <a16:creationId xmlns:a16="http://schemas.microsoft.com/office/drawing/2014/main" id="{146E56D8-846C-423D-AD9A-46C89F3C5537}"/>
            </a:ext>
          </a:extLst>
        </xdr:cNvPr>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7" name="直線コネクタ 286">
          <a:extLst>
            <a:ext uri="{FF2B5EF4-FFF2-40B4-BE49-F238E27FC236}">
              <a16:creationId xmlns:a16="http://schemas.microsoft.com/office/drawing/2014/main" id="{C32BE0E4-E327-42C0-A9EC-256BE842C0F3}"/>
            </a:ext>
          </a:extLst>
        </xdr:cNvPr>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8" name="テキスト ボックス 287">
          <a:extLst>
            <a:ext uri="{FF2B5EF4-FFF2-40B4-BE49-F238E27FC236}">
              <a16:creationId xmlns:a16="http://schemas.microsoft.com/office/drawing/2014/main" id="{EAE7D56D-C9B8-4997-8506-B7D33877A499}"/>
            </a:ext>
          </a:extLst>
        </xdr:cNvPr>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9" name="直線コネクタ 288">
          <a:extLst>
            <a:ext uri="{FF2B5EF4-FFF2-40B4-BE49-F238E27FC236}">
              <a16:creationId xmlns:a16="http://schemas.microsoft.com/office/drawing/2014/main" id="{0814C526-CCDC-4888-B7C0-33808BA387FB}"/>
            </a:ext>
          </a:extLst>
        </xdr:cNvPr>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0" name="テキスト ボックス 289">
          <a:extLst>
            <a:ext uri="{FF2B5EF4-FFF2-40B4-BE49-F238E27FC236}">
              <a16:creationId xmlns:a16="http://schemas.microsoft.com/office/drawing/2014/main" id="{7303838A-6DD4-466E-AEA2-725360E449D8}"/>
            </a:ext>
          </a:extLst>
        </xdr:cNvPr>
        <xdr:cNvSpPr txBox="1"/>
      </xdr:nvSpPr>
      <xdr:spPr>
        <a:xfrm>
          <a:off x="4040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a:extLst>
            <a:ext uri="{FF2B5EF4-FFF2-40B4-BE49-F238E27FC236}">
              <a16:creationId xmlns:a16="http://schemas.microsoft.com/office/drawing/2014/main" id="{7C347F46-2AFB-4B78-BFAF-7EE0918D0302}"/>
            </a:ext>
          </a:extLst>
        </xdr:cNvPr>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市民会館】&#10;有形固定資産減価償却率グラフ枠">
          <a:extLst>
            <a:ext uri="{FF2B5EF4-FFF2-40B4-BE49-F238E27FC236}">
              <a16:creationId xmlns:a16="http://schemas.microsoft.com/office/drawing/2014/main" id="{FA8A7B5C-F8A4-458F-A11A-46A19EF37CC1}"/>
            </a:ext>
          </a:extLst>
        </xdr:cNvPr>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293" name="直線コネクタ 292">
          <a:extLst>
            <a:ext uri="{FF2B5EF4-FFF2-40B4-BE49-F238E27FC236}">
              <a16:creationId xmlns:a16="http://schemas.microsoft.com/office/drawing/2014/main" id="{34551700-03E9-4AA5-B85B-C2BF691254E9}"/>
            </a:ext>
          </a:extLst>
        </xdr:cNvPr>
        <xdr:cNvCxnSpPr/>
      </xdr:nvCxnSpPr>
      <xdr:spPr>
        <a:xfrm flipV="1">
          <a:off x="44062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294" name="【市民会館】&#10;有形固定資産減価償却率最小値テキスト">
          <a:extLst>
            <a:ext uri="{FF2B5EF4-FFF2-40B4-BE49-F238E27FC236}">
              <a16:creationId xmlns:a16="http://schemas.microsoft.com/office/drawing/2014/main" id="{FCB0F445-C7FE-465A-B6D0-9FCC47A4532F}"/>
            </a:ext>
          </a:extLst>
        </xdr:cNvPr>
        <xdr:cNvSpPr txBox="1"/>
      </xdr:nvSpPr>
      <xdr:spPr>
        <a:xfrm>
          <a:off x="44450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295" name="直線コネクタ 294">
          <a:extLst>
            <a:ext uri="{FF2B5EF4-FFF2-40B4-BE49-F238E27FC236}">
              <a16:creationId xmlns:a16="http://schemas.microsoft.com/office/drawing/2014/main" id="{3D027E94-F0F7-4793-AB7B-A3E31D9E450F}"/>
            </a:ext>
          </a:extLst>
        </xdr:cNvPr>
        <xdr:cNvCxnSpPr/>
      </xdr:nvCxnSpPr>
      <xdr:spPr>
        <a:xfrm>
          <a:off x="4327525" y="186646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296" name="【市民会館】&#10;有形固定資産減価償却率最大値テキスト">
          <a:extLst>
            <a:ext uri="{FF2B5EF4-FFF2-40B4-BE49-F238E27FC236}">
              <a16:creationId xmlns:a16="http://schemas.microsoft.com/office/drawing/2014/main" id="{17742263-7326-4405-96E0-3C4BBCDFFDF7}"/>
            </a:ext>
          </a:extLst>
        </xdr:cNvPr>
        <xdr:cNvSpPr txBox="1"/>
      </xdr:nvSpPr>
      <xdr:spPr>
        <a:xfrm>
          <a:off x="44450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297" name="直線コネクタ 296">
          <a:extLst>
            <a:ext uri="{FF2B5EF4-FFF2-40B4-BE49-F238E27FC236}">
              <a16:creationId xmlns:a16="http://schemas.microsoft.com/office/drawing/2014/main" id="{B97514AF-6340-44C3-861D-00FC0621A27F}"/>
            </a:ext>
          </a:extLst>
        </xdr:cNvPr>
        <xdr:cNvCxnSpPr/>
      </xdr:nvCxnSpPr>
      <xdr:spPr>
        <a:xfrm>
          <a:off x="4327525" y="173077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298" name="【市民会館】&#10;有形固定資産減価償却率平均値テキスト">
          <a:extLst>
            <a:ext uri="{FF2B5EF4-FFF2-40B4-BE49-F238E27FC236}">
              <a16:creationId xmlns:a16="http://schemas.microsoft.com/office/drawing/2014/main" id="{EABEC1BC-78BC-4506-9BAC-2DC5C17E8F9B}"/>
            </a:ext>
          </a:extLst>
        </xdr:cNvPr>
        <xdr:cNvSpPr txBox="1"/>
      </xdr:nvSpPr>
      <xdr:spPr>
        <a:xfrm>
          <a:off x="44450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299" name="フローチャート: 判断 298">
          <a:extLst>
            <a:ext uri="{FF2B5EF4-FFF2-40B4-BE49-F238E27FC236}">
              <a16:creationId xmlns:a16="http://schemas.microsoft.com/office/drawing/2014/main" id="{EF73FB51-EFC5-4FFE-980B-A356ADC38A79}"/>
            </a:ext>
          </a:extLst>
        </xdr:cNvPr>
        <xdr:cNvSpPr/>
      </xdr:nvSpPr>
      <xdr:spPr>
        <a:xfrm>
          <a:off x="43561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00" name="フローチャート: 判断 299">
          <a:extLst>
            <a:ext uri="{FF2B5EF4-FFF2-40B4-BE49-F238E27FC236}">
              <a16:creationId xmlns:a16="http://schemas.microsoft.com/office/drawing/2014/main" id="{D2F3258F-1E54-43E8-A91A-A2E17C455FE4}"/>
            </a:ext>
          </a:extLst>
        </xdr:cNvPr>
        <xdr:cNvSpPr/>
      </xdr:nvSpPr>
      <xdr:spPr>
        <a:xfrm>
          <a:off x="3565525" y="178872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01" name="フローチャート: 判断 300">
          <a:extLst>
            <a:ext uri="{FF2B5EF4-FFF2-40B4-BE49-F238E27FC236}">
              <a16:creationId xmlns:a16="http://schemas.microsoft.com/office/drawing/2014/main" id="{C0CB6061-15F2-45BA-A7A1-FAF6C3F5A04C}"/>
            </a:ext>
          </a:extLst>
        </xdr:cNvPr>
        <xdr:cNvSpPr/>
      </xdr:nvSpPr>
      <xdr:spPr>
        <a:xfrm>
          <a:off x="2714625"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02" name="フローチャート: 判断 301">
          <a:extLst>
            <a:ext uri="{FF2B5EF4-FFF2-40B4-BE49-F238E27FC236}">
              <a16:creationId xmlns:a16="http://schemas.microsoft.com/office/drawing/2014/main" id="{EF07BC96-D403-4A0A-AEDA-3491FA93038A}"/>
            </a:ext>
          </a:extLst>
        </xdr:cNvPr>
        <xdr:cNvSpPr/>
      </xdr:nvSpPr>
      <xdr:spPr>
        <a:xfrm>
          <a:off x="187325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303" name="フローチャート: 判断 302">
          <a:extLst>
            <a:ext uri="{FF2B5EF4-FFF2-40B4-BE49-F238E27FC236}">
              <a16:creationId xmlns:a16="http://schemas.microsoft.com/office/drawing/2014/main" id="{10F33A70-0B34-4F09-B1F8-3B22DDBB8AD6}"/>
            </a:ext>
          </a:extLst>
        </xdr:cNvPr>
        <xdr:cNvSpPr/>
      </xdr:nvSpPr>
      <xdr:spPr>
        <a:xfrm>
          <a:off x="1031875" y="179100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5E25EC3F-A492-4EAC-96DD-20CD16F09078}"/>
            </a:ext>
          </a:extLst>
        </xdr:cNvPr>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CD36331F-2FC4-4FF1-9AC7-7A2B9EF54A0D}"/>
            </a:ext>
          </a:extLst>
        </xdr:cNvPr>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D4A3BD79-A331-4A20-BA57-994529544191}"/>
            </a:ext>
          </a:extLst>
        </xdr:cNvPr>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AC541A0A-1748-43F6-8F1B-77402E427DE7}"/>
            </a:ext>
          </a:extLst>
        </xdr:cNvPr>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BB67F0D-9C60-4B0D-B857-CF9A82F8BC00}"/>
            </a:ext>
          </a:extLst>
        </xdr:cNvPr>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09" name="楕円 308">
          <a:extLst>
            <a:ext uri="{FF2B5EF4-FFF2-40B4-BE49-F238E27FC236}">
              <a16:creationId xmlns:a16="http://schemas.microsoft.com/office/drawing/2014/main" id="{8DB610BF-2DD3-46E6-AD09-4B8621BB0BF0}"/>
            </a:ext>
          </a:extLst>
        </xdr:cNvPr>
        <xdr:cNvSpPr/>
      </xdr:nvSpPr>
      <xdr:spPr>
        <a:xfrm>
          <a:off x="43561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49547</xdr:rowOff>
    </xdr:from>
    <xdr:ext cx="405111" cy="259045"/>
    <xdr:sp macro="" textlink="">
      <xdr:nvSpPr>
        <xdr:cNvPr id="310" name="【市民会館】&#10;有形固定資産減価償却率該当値テキスト">
          <a:extLst>
            <a:ext uri="{FF2B5EF4-FFF2-40B4-BE49-F238E27FC236}">
              <a16:creationId xmlns:a16="http://schemas.microsoft.com/office/drawing/2014/main" id="{CE34C89C-8918-40EB-AA5F-EFC505B874D2}"/>
            </a:ext>
          </a:extLst>
        </xdr:cNvPr>
        <xdr:cNvSpPr txBox="1"/>
      </xdr:nvSpPr>
      <xdr:spPr>
        <a:xfrm>
          <a:off x="44450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35198</xdr:rowOff>
    </xdr:from>
    <xdr:to>
      <xdr:col>20</xdr:col>
      <xdr:colOff>38100</xdr:colOff>
      <xdr:row>105</xdr:row>
      <xdr:rowOff>136798</xdr:rowOff>
    </xdr:to>
    <xdr:sp macro="" textlink="">
      <xdr:nvSpPr>
        <xdr:cNvPr id="311" name="楕円 310">
          <a:extLst>
            <a:ext uri="{FF2B5EF4-FFF2-40B4-BE49-F238E27FC236}">
              <a16:creationId xmlns:a16="http://schemas.microsoft.com/office/drawing/2014/main" id="{7102EC46-4F35-45CC-B106-73074D212989}"/>
            </a:ext>
          </a:extLst>
        </xdr:cNvPr>
        <xdr:cNvSpPr/>
      </xdr:nvSpPr>
      <xdr:spPr>
        <a:xfrm>
          <a:off x="3565525" y="180374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85998</xdr:rowOff>
    </xdr:from>
    <xdr:to>
      <xdr:col>24</xdr:col>
      <xdr:colOff>63500</xdr:colOff>
      <xdr:row>105</xdr:row>
      <xdr:rowOff>121920</xdr:rowOff>
    </xdr:to>
    <xdr:cxnSp macro="">
      <xdr:nvCxnSpPr>
        <xdr:cNvPr id="312" name="直線コネクタ 311">
          <a:extLst>
            <a:ext uri="{FF2B5EF4-FFF2-40B4-BE49-F238E27FC236}">
              <a16:creationId xmlns:a16="http://schemas.microsoft.com/office/drawing/2014/main" id="{CFA3C89C-1560-42CD-8CC7-A24727483265}"/>
            </a:ext>
          </a:extLst>
        </xdr:cNvPr>
        <xdr:cNvCxnSpPr/>
      </xdr:nvCxnSpPr>
      <xdr:spPr>
        <a:xfrm>
          <a:off x="3616325" y="18088248"/>
          <a:ext cx="7905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170724</xdr:rowOff>
    </xdr:from>
    <xdr:to>
      <xdr:col>15</xdr:col>
      <xdr:colOff>101600</xdr:colOff>
      <xdr:row>105</xdr:row>
      <xdr:rowOff>100874</xdr:rowOff>
    </xdr:to>
    <xdr:sp macro="" textlink="">
      <xdr:nvSpPr>
        <xdr:cNvPr id="313" name="楕円 312">
          <a:extLst>
            <a:ext uri="{FF2B5EF4-FFF2-40B4-BE49-F238E27FC236}">
              <a16:creationId xmlns:a16="http://schemas.microsoft.com/office/drawing/2014/main" id="{7324F8D9-689F-4E41-AEC3-45C318F9F650}"/>
            </a:ext>
          </a:extLst>
        </xdr:cNvPr>
        <xdr:cNvSpPr/>
      </xdr:nvSpPr>
      <xdr:spPr>
        <a:xfrm>
          <a:off x="2714625"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50074</xdr:rowOff>
    </xdr:from>
    <xdr:to>
      <xdr:col>19</xdr:col>
      <xdr:colOff>177800</xdr:colOff>
      <xdr:row>105</xdr:row>
      <xdr:rowOff>85998</xdr:rowOff>
    </xdr:to>
    <xdr:cxnSp macro="">
      <xdr:nvCxnSpPr>
        <xdr:cNvPr id="314" name="直線コネクタ 313">
          <a:extLst>
            <a:ext uri="{FF2B5EF4-FFF2-40B4-BE49-F238E27FC236}">
              <a16:creationId xmlns:a16="http://schemas.microsoft.com/office/drawing/2014/main" id="{70ABEBF7-898F-45C3-8D6A-22E6B4B40ED6}"/>
            </a:ext>
          </a:extLst>
        </xdr:cNvPr>
        <xdr:cNvCxnSpPr/>
      </xdr:nvCxnSpPr>
      <xdr:spPr>
        <a:xfrm>
          <a:off x="2765425" y="18052324"/>
          <a:ext cx="8509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315" name="楕円 314">
          <a:extLst>
            <a:ext uri="{FF2B5EF4-FFF2-40B4-BE49-F238E27FC236}">
              <a16:creationId xmlns:a16="http://schemas.microsoft.com/office/drawing/2014/main" id="{E97BC7C9-2ABF-4EC0-BC5C-605E8D4F5892}"/>
            </a:ext>
          </a:extLst>
        </xdr:cNvPr>
        <xdr:cNvSpPr/>
      </xdr:nvSpPr>
      <xdr:spPr>
        <a:xfrm>
          <a:off x="187325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12519</xdr:rowOff>
    </xdr:from>
    <xdr:to>
      <xdr:col>15</xdr:col>
      <xdr:colOff>50800</xdr:colOff>
      <xdr:row>105</xdr:row>
      <xdr:rowOff>50074</xdr:rowOff>
    </xdr:to>
    <xdr:cxnSp macro="">
      <xdr:nvCxnSpPr>
        <xdr:cNvPr id="316" name="直線コネクタ 315">
          <a:extLst>
            <a:ext uri="{FF2B5EF4-FFF2-40B4-BE49-F238E27FC236}">
              <a16:creationId xmlns:a16="http://schemas.microsoft.com/office/drawing/2014/main" id="{D0285263-2D1C-49C0-B5BE-D0C56145233C}"/>
            </a:ext>
          </a:extLst>
        </xdr:cNvPr>
        <xdr:cNvCxnSpPr/>
      </xdr:nvCxnSpPr>
      <xdr:spPr>
        <a:xfrm>
          <a:off x="1924050" y="18014769"/>
          <a:ext cx="84137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317" name="n_1aveValue【市民会館】&#10;有形固定資産減価償却率">
          <a:extLst>
            <a:ext uri="{FF2B5EF4-FFF2-40B4-BE49-F238E27FC236}">
              <a16:creationId xmlns:a16="http://schemas.microsoft.com/office/drawing/2014/main" id="{34EAC794-1879-47A4-A051-807D6447EDBD}"/>
            </a:ext>
          </a:extLst>
        </xdr:cNvPr>
        <xdr:cNvSpPr txBox="1"/>
      </xdr:nvSpPr>
      <xdr:spPr>
        <a:xfrm>
          <a:off x="341059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18" name="n_2aveValue【市民会館】&#10;有形固定資産減価償却率">
          <a:extLst>
            <a:ext uri="{FF2B5EF4-FFF2-40B4-BE49-F238E27FC236}">
              <a16:creationId xmlns:a16="http://schemas.microsoft.com/office/drawing/2014/main" id="{368238FE-BFE4-417B-9A5B-BC8DA3BE4239}"/>
            </a:ext>
          </a:extLst>
        </xdr:cNvPr>
        <xdr:cNvSpPr txBox="1"/>
      </xdr:nvSpPr>
      <xdr:spPr>
        <a:xfrm>
          <a:off x="257239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19" name="n_3aveValue【市民会館】&#10;有形固定資産減価償却率">
          <a:extLst>
            <a:ext uri="{FF2B5EF4-FFF2-40B4-BE49-F238E27FC236}">
              <a16:creationId xmlns:a16="http://schemas.microsoft.com/office/drawing/2014/main" id="{1AC1E87D-D7D3-43B8-9132-09FAB96F2A04}"/>
            </a:ext>
          </a:extLst>
        </xdr:cNvPr>
        <xdr:cNvSpPr txBox="1"/>
      </xdr:nvSpPr>
      <xdr:spPr>
        <a:xfrm>
          <a:off x="1731019"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320" name="n_4aveValue【市民会館】&#10;有形固定資産減価償却率">
          <a:extLst>
            <a:ext uri="{FF2B5EF4-FFF2-40B4-BE49-F238E27FC236}">
              <a16:creationId xmlns:a16="http://schemas.microsoft.com/office/drawing/2014/main" id="{AD0BD731-4721-40F7-880A-41A8115968FF}"/>
            </a:ext>
          </a:extLst>
        </xdr:cNvPr>
        <xdr:cNvSpPr txBox="1"/>
      </xdr:nvSpPr>
      <xdr:spPr>
        <a:xfrm>
          <a:off x="8896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127925</xdr:rowOff>
    </xdr:from>
    <xdr:ext cx="405111" cy="259045"/>
    <xdr:sp macro="" textlink="">
      <xdr:nvSpPr>
        <xdr:cNvPr id="321" name="n_1mainValue【市民会館】&#10;有形固定資産減価償却率">
          <a:extLst>
            <a:ext uri="{FF2B5EF4-FFF2-40B4-BE49-F238E27FC236}">
              <a16:creationId xmlns:a16="http://schemas.microsoft.com/office/drawing/2014/main" id="{C546BC6B-1D08-45E3-A602-FE31970E6B83}"/>
            </a:ext>
          </a:extLst>
        </xdr:cNvPr>
        <xdr:cNvSpPr txBox="1"/>
      </xdr:nvSpPr>
      <xdr:spPr>
        <a:xfrm>
          <a:off x="341059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322" name="n_2mainValue【市民会館】&#10;有形固定資産減価償却率">
          <a:extLst>
            <a:ext uri="{FF2B5EF4-FFF2-40B4-BE49-F238E27FC236}">
              <a16:creationId xmlns:a16="http://schemas.microsoft.com/office/drawing/2014/main" id="{8E850ACC-A105-4F06-91CD-A5C0F6525C3F}"/>
            </a:ext>
          </a:extLst>
        </xdr:cNvPr>
        <xdr:cNvSpPr txBox="1"/>
      </xdr:nvSpPr>
      <xdr:spPr>
        <a:xfrm>
          <a:off x="257239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323" name="n_3mainValue【市民会館】&#10;有形固定資産減価償却率">
          <a:extLst>
            <a:ext uri="{FF2B5EF4-FFF2-40B4-BE49-F238E27FC236}">
              <a16:creationId xmlns:a16="http://schemas.microsoft.com/office/drawing/2014/main" id="{7A5F0909-C298-4063-87B5-64FA32F3C401}"/>
            </a:ext>
          </a:extLst>
        </xdr:cNvPr>
        <xdr:cNvSpPr txBox="1"/>
      </xdr:nvSpPr>
      <xdr:spPr>
        <a:xfrm>
          <a:off x="1731019"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5C51E6F5-35A5-4CFC-9EC7-45458F977F34}"/>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5DCAC174-C0CF-4065-8196-9D1963CFA317}"/>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AEED1343-EB29-4B99-A240-0C07CFE65719}"/>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707861E5-9793-431B-91DC-34DE147D7694}"/>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0FDDA779-7B0C-47C3-AAC4-869125480AE2}"/>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8BD29EEC-9781-4AF1-B381-9B02060F5B70}"/>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35E4FB61-F1D6-4169-9028-4E8C43BAB7B3}"/>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F7F509D0-1857-4025-A32F-3BFEF35173A5}"/>
            </a:ext>
          </a:extLst>
        </xdr:cNvPr>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a:extLst>
            <a:ext uri="{FF2B5EF4-FFF2-40B4-BE49-F238E27FC236}">
              <a16:creationId xmlns:a16="http://schemas.microsoft.com/office/drawing/2014/main" id="{446757B3-738A-412B-8A1C-E070D2BC10BA}"/>
            </a:ext>
          </a:extLst>
        </xdr:cNvPr>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a:extLst>
            <a:ext uri="{FF2B5EF4-FFF2-40B4-BE49-F238E27FC236}">
              <a16:creationId xmlns:a16="http://schemas.microsoft.com/office/drawing/2014/main" id="{B416ED48-71AC-4611-B38A-2BA4F8938E25}"/>
            </a:ext>
          </a:extLst>
        </xdr:cNvPr>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4" name="直線コネクタ 333">
          <a:extLst>
            <a:ext uri="{FF2B5EF4-FFF2-40B4-BE49-F238E27FC236}">
              <a16:creationId xmlns:a16="http://schemas.microsoft.com/office/drawing/2014/main" id="{4F6E40E0-34B5-44A2-8008-B07E40E14782}"/>
            </a:ext>
          </a:extLst>
        </xdr:cNvPr>
        <xdr:cNvCxnSpPr/>
      </xdr:nvCxnSpPr>
      <xdr:spPr>
        <a:xfrm>
          <a:off x="6280150" y="1859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5" name="テキスト ボックス 334">
          <a:extLst>
            <a:ext uri="{FF2B5EF4-FFF2-40B4-BE49-F238E27FC236}">
              <a16:creationId xmlns:a16="http://schemas.microsoft.com/office/drawing/2014/main" id="{E714EDCD-9823-4ED1-9940-EBCED75B370F}"/>
            </a:ext>
          </a:extLst>
        </xdr:cNvPr>
        <xdr:cNvSpPr txBox="1"/>
      </xdr:nvSpPr>
      <xdr:spPr>
        <a:xfrm>
          <a:off x="58320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6" name="直線コネクタ 335">
          <a:extLst>
            <a:ext uri="{FF2B5EF4-FFF2-40B4-BE49-F238E27FC236}">
              <a16:creationId xmlns:a16="http://schemas.microsoft.com/office/drawing/2014/main" id="{ADDF38BD-6FD2-4A4E-B90A-846ABB66D420}"/>
            </a:ext>
          </a:extLst>
        </xdr:cNvPr>
        <xdr:cNvCxnSpPr/>
      </xdr:nvCxnSpPr>
      <xdr:spPr>
        <a:xfrm>
          <a:off x="6280150" y="1813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7" name="テキスト ボックス 336">
          <a:extLst>
            <a:ext uri="{FF2B5EF4-FFF2-40B4-BE49-F238E27FC236}">
              <a16:creationId xmlns:a16="http://schemas.microsoft.com/office/drawing/2014/main" id="{09A44196-DA99-462E-8028-37DF1F75EBDF}"/>
            </a:ext>
          </a:extLst>
        </xdr:cNvPr>
        <xdr:cNvSpPr txBox="1"/>
      </xdr:nvSpPr>
      <xdr:spPr>
        <a:xfrm>
          <a:off x="58320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8" name="直線コネクタ 337">
          <a:extLst>
            <a:ext uri="{FF2B5EF4-FFF2-40B4-BE49-F238E27FC236}">
              <a16:creationId xmlns:a16="http://schemas.microsoft.com/office/drawing/2014/main" id="{65E85B00-FCB2-47D3-9CB9-5418C604DA52}"/>
            </a:ext>
          </a:extLst>
        </xdr:cNvPr>
        <xdr:cNvCxnSpPr/>
      </xdr:nvCxnSpPr>
      <xdr:spPr>
        <a:xfrm>
          <a:off x="6280150" y="1767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9" name="テキスト ボックス 338">
          <a:extLst>
            <a:ext uri="{FF2B5EF4-FFF2-40B4-BE49-F238E27FC236}">
              <a16:creationId xmlns:a16="http://schemas.microsoft.com/office/drawing/2014/main" id="{7C8474EA-1AD2-43C2-947F-7E2A14662D7A}"/>
            </a:ext>
          </a:extLst>
        </xdr:cNvPr>
        <xdr:cNvSpPr txBox="1"/>
      </xdr:nvSpPr>
      <xdr:spPr>
        <a:xfrm>
          <a:off x="58320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0" name="直線コネクタ 339">
          <a:extLst>
            <a:ext uri="{FF2B5EF4-FFF2-40B4-BE49-F238E27FC236}">
              <a16:creationId xmlns:a16="http://schemas.microsoft.com/office/drawing/2014/main" id="{BA486F9E-8498-44C0-8421-7ED8401CD4C5}"/>
            </a:ext>
          </a:extLst>
        </xdr:cNvPr>
        <xdr:cNvCxnSpPr/>
      </xdr:nvCxnSpPr>
      <xdr:spPr>
        <a:xfrm>
          <a:off x="6280150" y="1722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1" name="テキスト ボックス 340">
          <a:extLst>
            <a:ext uri="{FF2B5EF4-FFF2-40B4-BE49-F238E27FC236}">
              <a16:creationId xmlns:a16="http://schemas.microsoft.com/office/drawing/2014/main" id="{6FCA9F99-7164-4C26-A4B6-F70CB7EF398D}"/>
            </a:ext>
          </a:extLst>
        </xdr:cNvPr>
        <xdr:cNvSpPr txBox="1"/>
      </xdr:nvSpPr>
      <xdr:spPr>
        <a:xfrm>
          <a:off x="58320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a:extLst>
            <a:ext uri="{FF2B5EF4-FFF2-40B4-BE49-F238E27FC236}">
              <a16:creationId xmlns:a16="http://schemas.microsoft.com/office/drawing/2014/main" id="{FA287533-2C07-437D-94A9-5BC6530EA397}"/>
            </a:ext>
          </a:extLst>
        </xdr:cNvPr>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3AFFE579-8A8A-4980-9148-36B9E075F4EE}"/>
            </a:ext>
          </a:extLst>
        </xdr:cNvPr>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a:extLst>
            <a:ext uri="{FF2B5EF4-FFF2-40B4-BE49-F238E27FC236}">
              <a16:creationId xmlns:a16="http://schemas.microsoft.com/office/drawing/2014/main" id="{87B7336F-5BE0-4F56-B9E4-0F453747E64F}"/>
            </a:ext>
          </a:extLst>
        </xdr:cNvPr>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345" name="直線コネクタ 344">
          <a:extLst>
            <a:ext uri="{FF2B5EF4-FFF2-40B4-BE49-F238E27FC236}">
              <a16:creationId xmlns:a16="http://schemas.microsoft.com/office/drawing/2014/main" id="{A6C6F2C3-B388-4BA1-94AD-0DDF539C6456}"/>
            </a:ext>
          </a:extLst>
        </xdr:cNvPr>
        <xdr:cNvCxnSpPr/>
      </xdr:nvCxnSpPr>
      <xdr:spPr>
        <a:xfrm flipV="1">
          <a:off x="9952990"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46" name="【市民会館】&#10;一人当たり面積最小値テキスト">
          <a:extLst>
            <a:ext uri="{FF2B5EF4-FFF2-40B4-BE49-F238E27FC236}">
              <a16:creationId xmlns:a16="http://schemas.microsoft.com/office/drawing/2014/main" id="{EE1950CC-C93D-4F58-8AB9-A7DFC9AF2C49}"/>
            </a:ext>
          </a:extLst>
        </xdr:cNvPr>
        <xdr:cNvSpPr txBox="1"/>
      </xdr:nvSpPr>
      <xdr:spPr>
        <a:xfrm>
          <a:off x="9991725"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47" name="直線コネクタ 346">
          <a:extLst>
            <a:ext uri="{FF2B5EF4-FFF2-40B4-BE49-F238E27FC236}">
              <a16:creationId xmlns:a16="http://schemas.microsoft.com/office/drawing/2014/main" id="{C115971F-BDA7-4D0C-B870-B37EA8291624}"/>
            </a:ext>
          </a:extLst>
        </xdr:cNvPr>
        <xdr:cNvCxnSpPr/>
      </xdr:nvCxnSpPr>
      <xdr:spPr>
        <a:xfrm>
          <a:off x="9874250" y="185196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348" name="【市民会館】&#10;一人当たり面積最大値テキスト">
          <a:extLst>
            <a:ext uri="{FF2B5EF4-FFF2-40B4-BE49-F238E27FC236}">
              <a16:creationId xmlns:a16="http://schemas.microsoft.com/office/drawing/2014/main" id="{3EF21152-D82C-46D1-AA3B-1FA78E67E905}"/>
            </a:ext>
          </a:extLst>
        </xdr:cNvPr>
        <xdr:cNvSpPr txBox="1"/>
      </xdr:nvSpPr>
      <xdr:spPr>
        <a:xfrm>
          <a:off x="9991725"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349" name="直線コネクタ 348">
          <a:extLst>
            <a:ext uri="{FF2B5EF4-FFF2-40B4-BE49-F238E27FC236}">
              <a16:creationId xmlns:a16="http://schemas.microsoft.com/office/drawing/2014/main" id="{F194E6F5-7118-43AE-AA52-8F4F60911A5F}"/>
            </a:ext>
          </a:extLst>
        </xdr:cNvPr>
        <xdr:cNvCxnSpPr/>
      </xdr:nvCxnSpPr>
      <xdr:spPr>
        <a:xfrm>
          <a:off x="9874250" y="174223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350" name="【市民会館】&#10;一人当たり面積平均値テキスト">
          <a:extLst>
            <a:ext uri="{FF2B5EF4-FFF2-40B4-BE49-F238E27FC236}">
              <a16:creationId xmlns:a16="http://schemas.microsoft.com/office/drawing/2014/main" id="{64E57B58-3C96-4C25-AA6A-07EC64BAAD3D}"/>
            </a:ext>
          </a:extLst>
        </xdr:cNvPr>
        <xdr:cNvSpPr txBox="1"/>
      </xdr:nvSpPr>
      <xdr:spPr>
        <a:xfrm>
          <a:off x="9991725"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351" name="フローチャート: 判断 350">
          <a:extLst>
            <a:ext uri="{FF2B5EF4-FFF2-40B4-BE49-F238E27FC236}">
              <a16:creationId xmlns:a16="http://schemas.microsoft.com/office/drawing/2014/main" id="{1C759C8B-00BB-4CF0-9576-34EEB69DCBB0}"/>
            </a:ext>
          </a:extLst>
        </xdr:cNvPr>
        <xdr:cNvSpPr/>
      </xdr:nvSpPr>
      <xdr:spPr>
        <a:xfrm>
          <a:off x="9912350" y="180665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52" name="フローチャート: 判断 351">
          <a:extLst>
            <a:ext uri="{FF2B5EF4-FFF2-40B4-BE49-F238E27FC236}">
              <a16:creationId xmlns:a16="http://schemas.microsoft.com/office/drawing/2014/main" id="{71BFA9C2-EEB0-487D-9847-EC59AD1FF3E4}"/>
            </a:ext>
          </a:extLst>
        </xdr:cNvPr>
        <xdr:cNvSpPr/>
      </xdr:nvSpPr>
      <xdr:spPr>
        <a:xfrm>
          <a:off x="911225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53" name="フローチャート: 判断 352">
          <a:extLst>
            <a:ext uri="{FF2B5EF4-FFF2-40B4-BE49-F238E27FC236}">
              <a16:creationId xmlns:a16="http://schemas.microsoft.com/office/drawing/2014/main" id="{EB8248C1-7751-41EA-866C-5A1933F82EDE}"/>
            </a:ext>
          </a:extLst>
        </xdr:cNvPr>
        <xdr:cNvSpPr/>
      </xdr:nvSpPr>
      <xdr:spPr>
        <a:xfrm>
          <a:off x="8270875" y="180665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354" name="フローチャート: 判断 353">
          <a:extLst>
            <a:ext uri="{FF2B5EF4-FFF2-40B4-BE49-F238E27FC236}">
              <a16:creationId xmlns:a16="http://schemas.microsoft.com/office/drawing/2014/main" id="{22F709C5-1BBB-40E7-B9F9-4C4CEA8A6064}"/>
            </a:ext>
          </a:extLst>
        </xdr:cNvPr>
        <xdr:cNvSpPr/>
      </xdr:nvSpPr>
      <xdr:spPr>
        <a:xfrm>
          <a:off x="7419975"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144272</xdr:rowOff>
    </xdr:from>
    <xdr:to>
      <xdr:col>36</xdr:col>
      <xdr:colOff>165100</xdr:colOff>
      <xdr:row>105</xdr:row>
      <xdr:rowOff>74422</xdr:rowOff>
    </xdr:to>
    <xdr:sp macro="" textlink="">
      <xdr:nvSpPr>
        <xdr:cNvPr id="355" name="フローチャート: 判断 354">
          <a:extLst>
            <a:ext uri="{FF2B5EF4-FFF2-40B4-BE49-F238E27FC236}">
              <a16:creationId xmlns:a16="http://schemas.microsoft.com/office/drawing/2014/main" id="{0B9413D4-CA0E-4C6F-9BFF-40F793A54DF5}"/>
            </a:ext>
          </a:extLst>
        </xdr:cNvPr>
        <xdr:cNvSpPr/>
      </xdr:nvSpPr>
      <xdr:spPr>
        <a:xfrm>
          <a:off x="65786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77E7732-27D8-4565-87E8-998C7DA36813}"/>
            </a:ext>
          </a:extLst>
        </xdr:cNvPr>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497A59E8-9E2C-4979-967B-D4136B0553B7}"/>
            </a:ext>
          </a:extLst>
        </xdr:cNvPr>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483BC364-8435-4BF6-8615-CC0DAE58E985}"/>
            </a:ext>
          </a:extLst>
        </xdr:cNvPr>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A9E48867-6030-4750-B7AD-E0DB2834C7B5}"/>
            </a:ext>
          </a:extLst>
        </xdr:cNvPr>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3829A3E5-E8F0-4016-876F-24BCCF60B1B6}"/>
            </a:ext>
          </a:extLst>
        </xdr:cNvPr>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107696</xdr:rowOff>
    </xdr:from>
    <xdr:to>
      <xdr:col>55</xdr:col>
      <xdr:colOff>50800</xdr:colOff>
      <xdr:row>105</xdr:row>
      <xdr:rowOff>37846</xdr:rowOff>
    </xdr:to>
    <xdr:sp macro="" textlink="">
      <xdr:nvSpPr>
        <xdr:cNvPr id="361" name="楕円 360">
          <a:extLst>
            <a:ext uri="{FF2B5EF4-FFF2-40B4-BE49-F238E27FC236}">
              <a16:creationId xmlns:a16="http://schemas.microsoft.com/office/drawing/2014/main" id="{0C55B6D9-39CF-468F-AD16-42F3416C882D}"/>
            </a:ext>
          </a:extLst>
        </xdr:cNvPr>
        <xdr:cNvSpPr/>
      </xdr:nvSpPr>
      <xdr:spPr>
        <a:xfrm>
          <a:off x="9912350" y="1793849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130573</xdr:rowOff>
    </xdr:from>
    <xdr:ext cx="469744" cy="259045"/>
    <xdr:sp macro="" textlink="">
      <xdr:nvSpPr>
        <xdr:cNvPr id="362" name="【市民会館】&#10;一人当たり面積該当値テキスト">
          <a:extLst>
            <a:ext uri="{FF2B5EF4-FFF2-40B4-BE49-F238E27FC236}">
              <a16:creationId xmlns:a16="http://schemas.microsoft.com/office/drawing/2014/main" id="{F03DC1B6-533C-43E6-ADF4-18CAA561BF76}"/>
            </a:ext>
          </a:extLst>
        </xdr:cNvPr>
        <xdr:cNvSpPr txBox="1"/>
      </xdr:nvSpPr>
      <xdr:spPr>
        <a:xfrm>
          <a:off x="9991725" y="177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107696</xdr:rowOff>
    </xdr:from>
    <xdr:to>
      <xdr:col>50</xdr:col>
      <xdr:colOff>165100</xdr:colOff>
      <xdr:row>105</xdr:row>
      <xdr:rowOff>37846</xdr:rowOff>
    </xdr:to>
    <xdr:sp macro="" textlink="">
      <xdr:nvSpPr>
        <xdr:cNvPr id="363" name="楕円 362">
          <a:extLst>
            <a:ext uri="{FF2B5EF4-FFF2-40B4-BE49-F238E27FC236}">
              <a16:creationId xmlns:a16="http://schemas.microsoft.com/office/drawing/2014/main" id="{232661B0-EA8D-4560-8DDE-424250DC5521}"/>
            </a:ext>
          </a:extLst>
        </xdr:cNvPr>
        <xdr:cNvSpPr/>
      </xdr:nvSpPr>
      <xdr:spPr>
        <a:xfrm>
          <a:off x="911225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158496</xdr:rowOff>
    </xdr:from>
    <xdr:to>
      <xdr:col>55</xdr:col>
      <xdr:colOff>0</xdr:colOff>
      <xdr:row>104</xdr:row>
      <xdr:rowOff>158496</xdr:rowOff>
    </xdr:to>
    <xdr:cxnSp macro="">
      <xdr:nvCxnSpPr>
        <xdr:cNvPr id="364" name="直線コネクタ 363">
          <a:extLst>
            <a:ext uri="{FF2B5EF4-FFF2-40B4-BE49-F238E27FC236}">
              <a16:creationId xmlns:a16="http://schemas.microsoft.com/office/drawing/2014/main" id="{F3717C3F-BECE-4293-8040-05F651951E40}"/>
            </a:ext>
          </a:extLst>
        </xdr:cNvPr>
        <xdr:cNvCxnSpPr/>
      </xdr:nvCxnSpPr>
      <xdr:spPr>
        <a:xfrm>
          <a:off x="9163050" y="1798929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365" name="楕円 364">
          <a:extLst>
            <a:ext uri="{FF2B5EF4-FFF2-40B4-BE49-F238E27FC236}">
              <a16:creationId xmlns:a16="http://schemas.microsoft.com/office/drawing/2014/main" id="{A6DB775B-86C8-4A7C-929B-C18C78CEDB15}"/>
            </a:ext>
          </a:extLst>
        </xdr:cNvPr>
        <xdr:cNvSpPr/>
      </xdr:nvSpPr>
      <xdr:spPr>
        <a:xfrm>
          <a:off x="8270875" y="179476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158496</xdr:rowOff>
    </xdr:from>
    <xdr:to>
      <xdr:col>50</xdr:col>
      <xdr:colOff>114300</xdr:colOff>
      <xdr:row>104</xdr:row>
      <xdr:rowOff>167639</xdr:rowOff>
    </xdr:to>
    <xdr:cxnSp macro="">
      <xdr:nvCxnSpPr>
        <xdr:cNvPr id="366" name="直線コネクタ 365">
          <a:extLst>
            <a:ext uri="{FF2B5EF4-FFF2-40B4-BE49-F238E27FC236}">
              <a16:creationId xmlns:a16="http://schemas.microsoft.com/office/drawing/2014/main" id="{0722048F-FA4F-4DF7-B40D-E25BDEE48BAF}"/>
            </a:ext>
          </a:extLst>
        </xdr:cNvPr>
        <xdr:cNvCxnSpPr/>
      </xdr:nvCxnSpPr>
      <xdr:spPr>
        <a:xfrm flipV="1">
          <a:off x="8321675" y="17989296"/>
          <a:ext cx="841375"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116839</xdr:rowOff>
    </xdr:from>
    <xdr:to>
      <xdr:col>41</xdr:col>
      <xdr:colOff>101600</xdr:colOff>
      <xdr:row>105</xdr:row>
      <xdr:rowOff>46989</xdr:rowOff>
    </xdr:to>
    <xdr:sp macro="" textlink="">
      <xdr:nvSpPr>
        <xdr:cNvPr id="367" name="楕円 366">
          <a:extLst>
            <a:ext uri="{FF2B5EF4-FFF2-40B4-BE49-F238E27FC236}">
              <a16:creationId xmlns:a16="http://schemas.microsoft.com/office/drawing/2014/main" id="{A33B6D68-90AE-4E4C-B24F-13D179A7DEBB}"/>
            </a:ext>
          </a:extLst>
        </xdr:cNvPr>
        <xdr:cNvSpPr/>
      </xdr:nvSpPr>
      <xdr:spPr>
        <a:xfrm>
          <a:off x="7419975"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104</xdr:row>
      <xdr:rowOff>167639</xdr:rowOff>
    </xdr:to>
    <xdr:cxnSp macro="">
      <xdr:nvCxnSpPr>
        <xdr:cNvPr id="368" name="直線コネクタ 367">
          <a:extLst>
            <a:ext uri="{FF2B5EF4-FFF2-40B4-BE49-F238E27FC236}">
              <a16:creationId xmlns:a16="http://schemas.microsoft.com/office/drawing/2014/main" id="{C8A8EC50-0BAF-496B-A34D-6D4C9B07B9B5}"/>
            </a:ext>
          </a:extLst>
        </xdr:cNvPr>
        <xdr:cNvCxnSpPr/>
      </xdr:nvCxnSpPr>
      <xdr:spPr>
        <a:xfrm>
          <a:off x="7470775" y="17998439"/>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69" name="n_1aveValue【市民会館】&#10;一人当たり面積">
          <a:extLst>
            <a:ext uri="{FF2B5EF4-FFF2-40B4-BE49-F238E27FC236}">
              <a16:creationId xmlns:a16="http://schemas.microsoft.com/office/drawing/2014/main" id="{9FB05214-E919-49CF-A87D-A51BB6CDAEFF}"/>
            </a:ext>
          </a:extLst>
        </xdr:cNvPr>
        <xdr:cNvSpPr txBox="1"/>
      </xdr:nvSpPr>
      <xdr:spPr>
        <a:xfrm>
          <a:off x="8925002"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370" name="n_2aveValue【市民会館】&#10;一人当たり面積">
          <a:extLst>
            <a:ext uri="{FF2B5EF4-FFF2-40B4-BE49-F238E27FC236}">
              <a16:creationId xmlns:a16="http://schemas.microsoft.com/office/drawing/2014/main" id="{25F7B233-74F3-482F-946E-65794BF1C671}"/>
            </a:ext>
          </a:extLst>
        </xdr:cNvPr>
        <xdr:cNvSpPr txBox="1"/>
      </xdr:nvSpPr>
      <xdr:spPr>
        <a:xfrm>
          <a:off x="80963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371" name="n_3aveValue【市民会館】&#10;一人当たり面積">
          <a:extLst>
            <a:ext uri="{FF2B5EF4-FFF2-40B4-BE49-F238E27FC236}">
              <a16:creationId xmlns:a16="http://schemas.microsoft.com/office/drawing/2014/main" id="{59C93462-0579-4983-95AA-F40FE44332CC}"/>
            </a:ext>
          </a:extLst>
        </xdr:cNvPr>
        <xdr:cNvSpPr txBox="1"/>
      </xdr:nvSpPr>
      <xdr:spPr>
        <a:xfrm>
          <a:off x="724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90949</xdr:rowOff>
    </xdr:from>
    <xdr:ext cx="469744" cy="259045"/>
    <xdr:sp macro="" textlink="">
      <xdr:nvSpPr>
        <xdr:cNvPr id="372" name="n_4aveValue【市民会館】&#10;一人当たり面積">
          <a:extLst>
            <a:ext uri="{FF2B5EF4-FFF2-40B4-BE49-F238E27FC236}">
              <a16:creationId xmlns:a16="http://schemas.microsoft.com/office/drawing/2014/main" id="{DC3D4415-62A6-4FFD-8532-B88BAA5BCEAE}"/>
            </a:ext>
          </a:extLst>
        </xdr:cNvPr>
        <xdr:cNvSpPr txBox="1"/>
      </xdr:nvSpPr>
      <xdr:spPr>
        <a:xfrm>
          <a:off x="6404052"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54373</xdr:rowOff>
    </xdr:from>
    <xdr:ext cx="469744" cy="259045"/>
    <xdr:sp macro="" textlink="">
      <xdr:nvSpPr>
        <xdr:cNvPr id="373" name="n_1mainValue【市民会館】&#10;一人当たり面積">
          <a:extLst>
            <a:ext uri="{FF2B5EF4-FFF2-40B4-BE49-F238E27FC236}">
              <a16:creationId xmlns:a16="http://schemas.microsoft.com/office/drawing/2014/main" id="{B2AD85AE-9E9D-4B99-BBCF-985E9D3A90DD}"/>
            </a:ext>
          </a:extLst>
        </xdr:cNvPr>
        <xdr:cNvSpPr txBox="1"/>
      </xdr:nvSpPr>
      <xdr:spPr>
        <a:xfrm>
          <a:off x="8925002"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374" name="n_2mainValue【市民会館】&#10;一人当たり面積">
          <a:extLst>
            <a:ext uri="{FF2B5EF4-FFF2-40B4-BE49-F238E27FC236}">
              <a16:creationId xmlns:a16="http://schemas.microsoft.com/office/drawing/2014/main" id="{83C904DF-CC89-43A1-9A69-23E23C6147B5}"/>
            </a:ext>
          </a:extLst>
        </xdr:cNvPr>
        <xdr:cNvSpPr txBox="1"/>
      </xdr:nvSpPr>
      <xdr:spPr>
        <a:xfrm>
          <a:off x="80963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63516</xdr:rowOff>
    </xdr:from>
    <xdr:ext cx="469744" cy="259045"/>
    <xdr:sp macro="" textlink="">
      <xdr:nvSpPr>
        <xdr:cNvPr id="375" name="n_3mainValue【市民会館】&#10;一人当たり面積">
          <a:extLst>
            <a:ext uri="{FF2B5EF4-FFF2-40B4-BE49-F238E27FC236}">
              <a16:creationId xmlns:a16="http://schemas.microsoft.com/office/drawing/2014/main" id="{FDE7FCC3-790F-46E9-BD0F-AE3C9B31F333}"/>
            </a:ext>
          </a:extLst>
        </xdr:cNvPr>
        <xdr:cNvSpPr txBox="1"/>
      </xdr:nvSpPr>
      <xdr:spPr>
        <a:xfrm>
          <a:off x="724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E9161C8E-6745-422F-AE46-578B4EA77AA3}"/>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D53315B3-7873-41FA-B63F-2AC69589271C}"/>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1C21E260-B340-46CC-B33C-5F8CDEF21E85}"/>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9E0D789B-147B-4E10-8A4F-7655CAA255B5}"/>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9DFB924F-DB20-4896-B83D-187B2CB611AD}"/>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5ABC46D8-015E-4098-9462-C6ECD1BD673F}"/>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5DBD7566-9E7C-4E87-9586-5DFC4741CD44}"/>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E5037068-FFA3-4C4E-B1EB-5A0798E6B6DB}"/>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20F000B3-D97C-442D-AB4F-94368F9ACEAC}"/>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FED04187-2114-4AF8-A452-D179CEDF6875}"/>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93E78F48-587B-45B5-B12F-788969FDE638}"/>
            </a:ext>
          </a:extLst>
        </xdr:cNvPr>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F0D24C41-5859-463B-8C0A-F485B67F7D6D}"/>
            </a:ext>
          </a:extLst>
        </xdr:cNvPr>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2A5F80BC-2F9F-4812-A26C-181991E776DF}"/>
            </a:ext>
          </a:extLst>
        </xdr:cNvPr>
        <xdr:cNvSpPr txBox="1"/>
      </xdr:nvSpPr>
      <xdr:spPr>
        <a:xfrm>
          <a:off x="1138827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DD298A9C-3EE6-4583-AEE0-4A227D6AEB22}"/>
            </a:ext>
          </a:extLst>
        </xdr:cNvPr>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6119F347-F8CD-4816-B6AF-17BE6CFC7296}"/>
            </a:ext>
          </a:extLst>
        </xdr:cNvPr>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234C43C4-CBE0-4728-A329-010AC2086AF1}"/>
            </a:ext>
          </a:extLst>
        </xdr:cNvPr>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1A6191DD-FB38-40BD-94A5-792BF622A956}"/>
            </a:ext>
          </a:extLst>
        </xdr:cNvPr>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7747B1F1-849C-4A2D-B7BA-0EF8C41C6EE2}"/>
            </a:ext>
          </a:extLst>
        </xdr:cNvPr>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8E8B12DD-2951-4088-A21B-15833D20E6F0}"/>
            </a:ext>
          </a:extLst>
        </xdr:cNvPr>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180ED70F-A0F5-4DDE-9270-BBF736D61713}"/>
            </a:ext>
          </a:extLst>
        </xdr:cNvPr>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028AAB9F-E39F-4CF1-8DB7-2132AA0CB995}"/>
            </a:ext>
          </a:extLst>
        </xdr:cNvPr>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683804BF-E125-48DA-B1CB-2FEA7BFC6AAD}"/>
            </a:ext>
          </a:extLst>
        </xdr:cNvPr>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5943E06F-988E-4F8D-9199-03B7DE72142C}"/>
            </a:ext>
          </a:extLst>
        </xdr:cNvPr>
        <xdr:cNvSpPr txBox="1"/>
      </xdr:nvSpPr>
      <xdr:spPr>
        <a:xfrm>
          <a:off x="1150698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2A11C261-54B5-42B5-AFFD-12D5C886A6F6}"/>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a:extLst>
            <a:ext uri="{FF2B5EF4-FFF2-40B4-BE49-F238E27FC236}">
              <a16:creationId xmlns:a16="http://schemas.microsoft.com/office/drawing/2014/main" id="{4186DCE2-3934-4E79-BA0E-713111A30881}"/>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01" name="直線コネクタ 400">
          <a:extLst>
            <a:ext uri="{FF2B5EF4-FFF2-40B4-BE49-F238E27FC236}">
              <a16:creationId xmlns:a16="http://schemas.microsoft.com/office/drawing/2014/main" id="{F440EFF5-FA4F-4B2A-ADC7-9F9885B41881}"/>
            </a:ext>
          </a:extLst>
        </xdr:cNvPr>
        <xdr:cNvCxnSpPr/>
      </xdr:nvCxnSpPr>
      <xdr:spPr>
        <a:xfrm flipV="1">
          <a:off x="15509239"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02" name="【一般廃棄物処理施設】&#10;有形固定資産減価償却率最小値テキスト">
          <a:extLst>
            <a:ext uri="{FF2B5EF4-FFF2-40B4-BE49-F238E27FC236}">
              <a16:creationId xmlns:a16="http://schemas.microsoft.com/office/drawing/2014/main" id="{6A05DFC8-16E4-49AE-B3EB-40C959EDED5F}"/>
            </a:ext>
          </a:extLst>
        </xdr:cNvPr>
        <xdr:cNvSpPr txBox="1"/>
      </xdr:nvSpPr>
      <xdr:spPr>
        <a:xfrm>
          <a:off x="15547975"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03" name="直線コネクタ 402">
          <a:extLst>
            <a:ext uri="{FF2B5EF4-FFF2-40B4-BE49-F238E27FC236}">
              <a16:creationId xmlns:a16="http://schemas.microsoft.com/office/drawing/2014/main" id="{E61BB2FC-8985-4409-8A65-1FF03AA41C96}"/>
            </a:ext>
          </a:extLst>
        </xdr:cNvPr>
        <xdr:cNvCxnSpPr/>
      </xdr:nvCxnSpPr>
      <xdr:spPr>
        <a:xfrm>
          <a:off x="15420975" y="72411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04" name="【一般廃棄物処理施設】&#10;有形固定資産減価償却率最大値テキスト">
          <a:extLst>
            <a:ext uri="{FF2B5EF4-FFF2-40B4-BE49-F238E27FC236}">
              <a16:creationId xmlns:a16="http://schemas.microsoft.com/office/drawing/2014/main" id="{4E629C37-636C-4B32-9793-DEEB52A25FD9}"/>
            </a:ext>
          </a:extLst>
        </xdr:cNvPr>
        <xdr:cNvSpPr txBox="1"/>
      </xdr:nvSpPr>
      <xdr:spPr>
        <a:xfrm>
          <a:off x="15547975"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05" name="直線コネクタ 404">
          <a:extLst>
            <a:ext uri="{FF2B5EF4-FFF2-40B4-BE49-F238E27FC236}">
              <a16:creationId xmlns:a16="http://schemas.microsoft.com/office/drawing/2014/main" id="{561A6048-D446-44EC-9EAD-B4579F465FC3}"/>
            </a:ext>
          </a:extLst>
        </xdr:cNvPr>
        <xdr:cNvCxnSpPr/>
      </xdr:nvCxnSpPr>
      <xdr:spPr>
        <a:xfrm>
          <a:off x="15420975" y="57144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06" name="【一般廃棄物処理施設】&#10;有形固定資産減価償却率平均値テキスト">
          <a:extLst>
            <a:ext uri="{FF2B5EF4-FFF2-40B4-BE49-F238E27FC236}">
              <a16:creationId xmlns:a16="http://schemas.microsoft.com/office/drawing/2014/main" id="{D54BA8EE-04F7-4118-9F3D-A2557DB5B786}"/>
            </a:ext>
          </a:extLst>
        </xdr:cNvPr>
        <xdr:cNvSpPr txBox="1"/>
      </xdr:nvSpPr>
      <xdr:spPr>
        <a:xfrm>
          <a:off x="15547975"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07" name="フローチャート: 判断 406">
          <a:extLst>
            <a:ext uri="{FF2B5EF4-FFF2-40B4-BE49-F238E27FC236}">
              <a16:creationId xmlns:a16="http://schemas.microsoft.com/office/drawing/2014/main" id="{3609BB95-50A1-4317-A45F-E5E473095EE8}"/>
            </a:ext>
          </a:extLst>
        </xdr:cNvPr>
        <xdr:cNvSpPr/>
      </xdr:nvSpPr>
      <xdr:spPr>
        <a:xfrm>
          <a:off x="15459075"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08" name="フローチャート: 判断 407">
          <a:extLst>
            <a:ext uri="{FF2B5EF4-FFF2-40B4-BE49-F238E27FC236}">
              <a16:creationId xmlns:a16="http://schemas.microsoft.com/office/drawing/2014/main" id="{CD54F407-AE13-45DA-830A-8EC1C958F204}"/>
            </a:ext>
          </a:extLst>
        </xdr:cNvPr>
        <xdr:cNvSpPr/>
      </xdr:nvSpPr>
      <xdr:spPr>
        <a:xfrm>
          <a:off x="14658975"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409" name="フローチャート: 判断 408">
          <a:extLst>
            <a:ext uri="{FF2B5EF4-FFF2-40B4-BE49-F238E27FC236}">
              <a16:creationId xmlns:a16="http://schemas.microsoft.com/office/drawing/2014/main" id="{7D4A3157-B5B7-4BA3-8D0F-EEB0AAE700A1}"/>
            </a:ext>
          </a:extLst>
        </xdr:cNvPr>
        <xdr:cNvSpPr/>
      </xdr:nvSpPr>
      <xdr:spPr>
        <a:xfrm>
          <a:off x="138176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10" name="フローチャート: 判断 409">
          <a:extLst>
            <a:ext uri="{FF2B5EF4-FFF2-40B4-BE49-F238E27FC236}">
              <a16:creationId xmlns:a16="http://schemas.microsoft.com/office/drawing/2014/main" id="{3C010B8A-B271-4E84-85C3-A91FFB0F79B6}"/>
            </a:ext>
          </a:extLst>
        </xdr:cNvPr>
        <xdr:cNvSpPr/>
      </xdr:nvSpPr>
      <xdr:spPr>
        <a:xfrm>
          <a:off x="12976225" y="67201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113574</xdr:rowOff>
    </xdr:from>
    <xdr:to>
      <xdr:col>67</xdr:col>
      <xdr:colOff>101600</xdr:colOff>
      <xdr:row>40</xdr:row>
      <xdr:rowOff>43724</xdr:rowOff>
    </xdr:to>
    <xdr:sp macro="" textlink="">
      <xdr:nvSpPr>
        <xdr:cNvPr id="411" name="フローチャート: 判断 410">
          <a:extLst>
            <a:ext uri="{FF2B5EF4-FFF2-40B4-BE49-F238E27FC236}">
              <a16:creationId xmlns:a16="http://schemas.microsoft.com/office/drawing/2014/main" id="{0B104627-6A9D-4826-9F72-919DB6B83AF7}"/>
            </a:ext>
          </a:extLst>
        </xdr:cNvPr>
        <xdr:cNvSpPr/>
      </xdr:nvSpPr>
      <xdr:spPr>
        <a:xfrm>
          <a:off x="12125325" y="68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8D48449D-87F6-499A-A597-8E670B024682}"/>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E42EBED7-86FA-41A5-A92E-31164039D0CF}"/>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F9834BA-E6CA-450F-B85A-556D099A1B7A}"/>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B38852F4-7AC9-46B4-A0B6-FA832ED4A369}"/>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3734E74-0131-4BE1-9797-7F243CC265C9}"/>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417" name="楕円 416">
          <a:extLst>
            <a:ext uri="{FF2B5EF4-FFF2-40B4-BE49-F238E27FC236}">
              <a16:creationId xmlns:a16="http://schemas.microsoft.com/office/drawing/2014/main" id="{AAE8E121-3DE0-4261-AEA5-AC3353649379}"/>
            </a:ext>
          </a:extLst>
        </xdr:cNvPr>
        <xdr:cNvSpPr/>
      </xdr:nvSpPr>
      <xdr:spPr>
        <a:xfrm>
          <a:off x="15459075"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84200</xdr:rowOff>
    </xdr:from>
    <xdr:ext cx="405111" cy="259045"/>
    <xdr:sp macro="" textlink="">
      <xdr:nvSpPr>
        <xdr:cNvPr id="418" name="【一般廃棄物処理施設】&#10;有形固定資産減価償却率該当値テキスト">
          <a:extLst>
            <a:ext uri="{FF2B5EF4-FFF2-40B4-BE49-F238E27FC236}">
              <a16:creationId xmlns:a16="http://schemas.microsoft.com/office/drawing/2014/main" id="{BDC2E2D9-46D6-4EEE-B1D2-286E1FB7CCA2}"/>
            </a:ext>
          </a:extLst>
        </xdr:cNvPr>
        <xdr:cNvSpPr txBox="1"/>
      </xdr:nvSpPr>
      <xdr:spPr>
        <a:xfrm>
          <a:off x="15547975" y="642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27033</xdr:rowOff>
    </xdr:from>
    <xdr:to>
      <xdr:col>81</xdr:col>
      <xdr:colOff>101600</xdr:colOff>
      <xdr:row>38</xdr:row>
      <xdr:rowOff>128633</xdr:rowOff>
    </xdr:to>
    <xdr:sp macro="" textlink="">
      <xdr:nvSpPr>
        <xdr:cNvPr id="419" name="楕円 418">
          <a:extLst>
            <a:ext uri="{FF2B5EF4-FFF2-40B4-BE49-F238E27FC236}">
              <a16:creationId xmlns:a16="http://schemas.microsoft.com/office/drawing/2014/main" id="{3E7EFFE0-492F-4109-909E-98E4BB13AD86}"/>
            </a:ext>
          </a:extLst>
        </xdr:cNvPr>
        <xdr:cNvSpPr/>
      </xdr:nvSpPr>
      <xdr:spPr>
        <a:xfrm>
          <a:off x="14658975"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38</xdr:row>
      <xdr:rowOff>112123</xdr:rowOff>
    </xdr:to>
    <xdr:cxnSp macro="">
      <xdr:nvCxnSpPr>
        <xdr:cNvPr id="420" name="直線コネクタ 419">
          <a:extLst>
            <a:ext uri="{FF2B5EF4-FFF2-40B4-BE49-F238E27FC236}">
              <a16:creationId xmlns:a16="http://schemas.microsoft.com/office/drawing/2014/main" id="{E14BF1C8-A38F-428D-80C0-4A280912505A}"/>
            </a:ext>
          </a:extLst>
        </xdr:cNvPr>
        <xdr:cNvCxnSpPr/>
      </xdr:nvCxnSpPr>
      <xdr:spPr>
        <a:xfrm>
          <a:off x="14709775" y="6592933"/>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1" name="楕円 420">
          <a:extLst>
            <a:ext uri="{FF2B5EF4-FFF2-40B4-BE49-F238E27FC236}">
              <a16:creationId xmlns:a16="http://schemas.microsoft.com/office/drawing/2014/main" id="{7CA5E766-17FD-46AC-A222-89C7575F4140}"/>
            </a:ext>
          </a:extLst>
        </xdr:cNvPr>
        <xdr:cNvSpPr/>
      </xdr:nvSpPr>
      <xdr:spPr>
        <a:xfrm>
          <a:off x="138176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37012</xdr:rowOff>
    </xdr:from>
    <xdr:to>
      <xdr:col>81</xdr:col>
      <xdr:colOff>50800</xdr:colOff>
      <xdr:row>38</xdr:row>
      <xdr:rowOff>77833</xdr:rowOff>
    </xdr:to>
    <xdr:cxnSp macro="">
      <xdr:nvCxnSpPr>
        <xdr:cNvPr id="422" name="直線コネクタ 421">
          <a:extLst>
            <a:ext uri="{FF2B5EF4-FFF2-40B4-BE49-F238E27FC236}">
              <a16:creationId xmlns:a16="http://schemas.microsoft.com/office/drawing/2014/main" id="{B94A6B39-3E37-4906-AD7D-453EB3B831C2}"/>
            </a:ext>
          </a:extLst>
        </xdr:cNvPr>
        <xdr:cNvCxnSpPr/>
      </xdr:nvCxnSpPr>
      <xdr:spPr>
        <a:xfrm>
          <a:off x="13868400" y="6552112"/>
          <a:ext cx="84137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3" name="楕円 422">
          <a:extLst>
            <a:ext uri="{FF2B5EF4-FFF2-40B4-BE49-F238E27FC236}">
              <a16:creationId xmlns:a16="http://schemas.microsoft.com/office/drawing/2014/main" id="{15577E87-A558-4004-AE2A-6A41BD714B9E}"/>
            </a:ext>
          </a:extLst>
        </xdr:cNvPr>
        <xdr:cNvSpPr/>
      </xdr:nvSpPr>
      <xdr:spPr>
        <a:xfrm>
          <a:off x="12976225" y="645559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38</xdr:row>
      <xdr:rowOff>37012</xdr:rowOff>
    </xdr:to>
    <xdr:cxnSp macro="">
      <xdr:nvCxnSpPr>
        <xdr:cNvPr id="424" name="直線コネクタ 423">
          <a:extLst>
            <a:ext uri="{FF2B5EF4-FFF2-40B4-BE49-F238E27FC236}">
              <a16:creationId xmlns:a16="http://schemas.microsoft.com/office/drawing/2014/main" id="{6EAD68CA-7512-4A5B-888D-80485AD393FB}"/>
            </a:ext>
          </a:extLst>
        </xdr:cNvPr>
        <xdr:cNvCxnSpPr/>
      </xdr:nvCxnSpPr>
      <xdr:spPr>
        <a:xfrm>
          <a:off x="13027025" y="6506391"/>
          <a:ext cx="841375"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0BFD59C6-4F5E-4BD6-8E8C-C0AA2AD5AC64}"/>
            </a:ext>
          </a:extLst>
        </xdr:cNvPr>
        <xdr:cNvSpPr txBox="1"/>
      </xdr:nvSpPr>
      <xdr:spPr>
        <a:xfrm>
          <a:off x="14504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426" name="n_2aveValue【一般廃棄物処理施設】&#10;有形固定資産減価償却率">
          <a:extLst>
            <a:ext uri="{FF2B5EF4-FFF2-40B4-BE49-F238E27FC236}">
              <a16:creationId xmlns:a16="http://schemas.microsoft.com/office/drawing/2014/main" id="{8D5C2E30-5DB3-46E8-9EA6-1D605A5324E6}"/>
            </a:ext>
          </a:extLst>
        </xdr:cNvPr>
        <xdr:cNvSpPr txBox="1"/>
      </xdr:nvSpPr>
      <xdr:spPr>
        <a:xfrm>
          <a:off x="13675369"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427" name="n_3aveValue【一般廃棄物処理施設】&#10;有形固定資産減価償却率">
          <a:extLst>
            <a:ext uri="{FF2B5EF4-FFF2-40B4-BE49-F238E27FC236}">
              <a16:creationId xmlns:a16="http://schemas.microsoft.com/office/drawing/2014/main" id="{D4D60C4B-B04F-4899-A8F2-37A018550C5E}"/>
            </a:ext>
          </a:extLst>
        </xdr:cNvPr>
        <xdr:cNvSpPr txBox="1"/>
      </xdr:nvSpPr>
      <xdr:spPr>
        <a:xfrm>
          <a:off x="1283399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60251</xdr:rowOff>
    </xdr:from>
    <xdr:ext cx="405111" cy="259045"/>
    <xdr:sp macro="" textlink="">
      <xdr:nvSpPr>
        <xdr:cNvPr id="428" name="n_4aveValue【一般廃棄物処理施設】&#10;有形固定資産減価償却率">
          <a:extLst>
            <a:ext uri="{FF2B5EF4-FFF2-40B4-BE49-F238E27FC236}">
              <a16:creationId xmlns:a16="http://schemas.microsoft.com/office/drawing/2014/main" id="{1261833C-7E2F-4A97-987B-816EBAA72CF2}"/>
            </a:ext>
          </a:extLst>
        </xdr:cNvPr>
        <xdr:cNvSpPr txBox="1"/>
      </xdr:nvSpPr>
      <xdr:spPr>
        <a:xfrm>
          <a:off x="11983094" y="657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145160</xdr:rowOff>
    </xdr:from>
    <xdr:ext cx="405111" cy="259045"/>
    <xdr:sp macro="" textlink="">
      <xdr:nvSpPr>
        <xdr:cNvPr id="429" name="n_1mainValue【一般廃棄物処理施設】&#10;有形固定資産減価償却率">
          <a:extLst>
            <a:ext uri="{FF2B5EF4-FFF2-40B4-BE49-F238E27FC236}">
              <a16:creationId xmlns:a16="http://schemas.microsoft.com/office/drawing/2014/main" id="{1BAF5AFD-8F01-43FE-8924-4A815E0C27C9}"/>
            </a:ext>
          </a:extLst>
        </xdr:cNvPr>
        <xdr:cNvSpPr txBox="1"/>
      </xdr:nvSpPr>
      <xdr:spPr>
        <a:xfrm>
          <a:off x="14504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30" name="n_2mainValue【一般廃棄物処理施設】&#10;有形固定資産減価償却率">
          <a:extLst>
            <a:ext uri="{FF2B5EF4-FFF2-40B4-BE49-F238E27FC236}">
              <a16:creationId xmlns:a16="http://schemas.microsoft.com/office/drawing/2014/main" id="{F9F10C70-8AC8-4A07-A158-307DAB1B603E}"/>
            </a:ext>
          </a:extLst>
        </xdr:cNvPr>
        <xdr:cNvSpPr txBox="1"/>
      </xdr:nvSpPr>
      <xdr:spPr>
        <a:xfrm>
          <a:off x="13675369"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31" name="n_3mainValue【一般廃棄物処理施設】&#10;有形固定資産減価償却率">
          <a:extLst>
            <a:ext uri="{FF2B5EF4-FFF2-40B4-BE49-F238E27FC236}">
              <a16:creationId xmlns:a16="http://schemas.microsoft.com/office/drawing/2014/main" id="{B1258F03-973B-49E0-A568-095ED566BC9A}"/>
            </a:ext>
          </a:extLst>
        </xdr:cNvPr>
        <xdr:cNvSpPr txBox="1"/>
      </xdr:nvSpPr>
      <xdr:spPr>
        <a:xfrm>
          <a:off x="1283399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9BEA1002-F0D8-4A01-A04F-1CBB9F53D154}"/>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E9A74C5D-0F2F-4E02-8747-E8E4D988B77A}"/>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E1D0263F-55D1-41C4-985C-014A02A3D15E}"/>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B059C361-7339-4772-A25E-0EAA49888AF3}"/>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A3C47BB9-F3C9-47D3-ADB3-0E89E35E0FD1}"/>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ABD43B08-7B20-407F-BAFA-D2BB6AEF0DAD}"/>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42AAD76E-E69E-4BE9-9783-45E43A140469}"/>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7FAA3AA4-D11B-4984-8E47-A3A5A3BE5BFA}"/>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9C93E862-0F62-4AA1-809A-07BE4DE4D01E}"/>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6D094DCC-D35C-4380-9C43-6C448D7612CF}"/>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5D29C526-1C1B-461D-9F36-CEF3C4340FA3}"/>
            </a:ext>
          </a:extLst>
        </xdr:cNvPr>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a16="http://schemas.microsoft.com/office/drawing/2014/main" id="{36A6C184-865E-4453-8AD5-A891EB6B8290}"/>
            </a:ext>
          </a:extLst>
        </xdr:cNvPr>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FF900546-FA2D-453E-ABA3-DB6123C312A7}"/>
            </a:ext>
          </a:extLst>
        </xdr:cNvPr>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a:extLst>
            <a:ext uri="{FF2B5EF4-FFF2-40B4-BE49-F238E27FC236}">
              <a16:creationId xmlns:a16="http://schemas.microsoft.com/office/drawing/2014/main" id="{7DAD6979-638C-4D97-943E-AC9D7CF34D47}"/>
            </a:ext>
          </a:extLst>
        </xdr:cNvPr>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0F5A6B32-DF95-4C0F-87EB-E8E63985E637}"/>
            </a:ext>
          </a:extLst>
        </xdr:cNvPr>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a:extLst>
            <a:ext uri="{FF2B5EF4-FFF2-40B4-BE49-F238E27FC236}">
              <a16:creationId xmlns:a16="http://schemas.microsoft.com/office/drawing/2014/main" id="{076AF183-16AA-4745-A9D6-4F7A12748ECB}"/>
            </a:ext>
          </a:extLst>
        </xdr:cNvPr>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4CB3F904-95A8-4CD3-B771-66D440454F68}"/>
            </a:ext>
          </a:extLst>
        </xdr:cNvPr>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a:extLst>
            <a:ext uri="{FF2B5EF4-FFF2-40B4-BE49-F238E27FC236}">
              <a16:creationId xmlns:a16="http://schemas.microsoft.com/office/drawing/2014/main" id="{A9E48A05-51C9-48D8-AE96-CF6D9219FB80}"/>
            </a:ext>
          </a:extLst>
        </xdr:cNvPr>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A02EDA71-4C94-4A60-8217-67AFB3A83A9A}"/>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id="{8F1D24F7-9803-4C49-9F2F-095914E0BABE}"/>
            </a:ext>
          </a:extLst>
        </xdr:cNvPr>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3CB98DEB-0BC5-468F-9F3F-08FA5FD61AB7}"/>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453" name="直線コネクタ 452">
          <a:extLst>
            <a:ext uri="{FF2B5EF4-FFF2-40B4-BE49-F238E27FC236}">
              <a16:creationId xmlns:a16="http://schemas.microsoft.com/office/drawing/2014/main" id="{7732BF53-229C-46AC-B71D-9212FD3455E5}"/>
            </a:ext>
          </a:extLst>
        </xdr:cNvPr>
        <xdr:cNvCxnSpPr/>
      </xdr:nvCxnSpPr>
      <xdr:spPr>
        <a:xfrm flipV="1">
          <a:off x="210559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454" name="【一般廃棄物処理施設】&#10;一人当たり有形固定資産（償却資産）額最小値テキスト">
          <a:extLst>
            <a:ext uri="{FF2B5EF4-FFF2-40B4-BE49-F238E27FC236}">
              <a16:creationId xmlns:a16="http://schemas.microsoft.com/office/drawing/2014/main" id="{4BF1174E-17D0-4F8A-81DF-35C6EF38EC86}"/>
            </a:ext>
          </a:extLst>
        </xdr:cNvPr>
        <xdr:cNvSpPr txBox="1"/>
      </xdr:nvSpPr>
      <xdr:spPr>
        <a:xfrm>
          <a:off x="210947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455" name="直線コネクタ 454">
          <a:extLst>
            <a:ext uri="{FF2B5EF4-FFF2-40B4-BE49-F238E27FC236}">
              <a16:creationId xmlns:a16="http://schemas.microsoft.com/office/drawing/2014/main" id="{EB58A683-45B0-439B-BB5F-0B4C0E556D73}"/>
            </a:ext>
          </a:extLst>
        </xdr:cNvPr>
        <xdr:cNvCxnSpPr/>
      </xdr:nvCxnSpPr>
      <xdr:spPr>
        <a:xfrm>
          <a:off x="20977225" y="71420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id="{FC561EC1-F750-4CFC-AF72-4A56A678563F}"/>
            </a:ext>
          </a:extLst>
        </xdr:cNvPr>
        <xdr:cNvSpPr txBox="1"/>
      </xdr:nvSpPr>
      <xdr:spPr>
        <a:xfrm>
          <a:off x="210947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457" name="直線コネクタ 456">
          <a:extLst>
            <a:ext uri="{FF2B5EF4-FFF2-40B4-BE49-F238E27FC236}">
              <a16:creationId xmlns:a16="http://schemas.microsoft.com/office/drawing/2014/main" id="{D1F4659D-88FA-4FBD-9DC6-64D987CD6148}"/>
            </a:ext>
          </a:extLst>
        </xdr:cNvPr>
        <xdr:cNvCxnSpPr/>
      </xdr:nvCxnSpPr>
      <xdr:spPr>
        <a:xfrm>
          <a:off x="20977225" y="58122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458" name="【一般廃棄物処理施設】&#10;一人当たり有形固定資産（償却資産）額平均値テキスト">
          <a:extLst>
            <a:ext uri="{FF2B5EF4-FFF2-40B4-BE49-F238E27FC236}">
              <a16:creationId xmlns:a16="http://schemas.microsoft.com/office/drawing/2014/main" id="{6B7B47B6-71EE-4ED3-993D-1DD8A422F2F5}"/>
            </a:ext>
          </a:extLst>
        </xdr:cNvPr>
        <xdr:cNvSpPr txBox="1"/>
      </xdr:nvSpPr>
      <xdr:spPr>
        <a:xfrm>
          <a:off x="210947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459" name="フローチャート: 判断 458">
          <a:extLst>
            <a:ext uri="{FF2B5EF4-FFF2-40B4-BE49-F238E27FC236}">
              <a16:creationId xmlns:a16="http://schemas.microsoft.com/office/drawing/2014/main" id="{B9EF86C3-5CC4-419C-A25F-8DAC6EA89E66}"/>
            </a:ext>
          </a:extLst>
        </xdr:cNvPr>
        <xdr:cNvSpPr/>
      </xdr:nvSpPr>
      <xdr:spPr>
        <a:xfrm>
          <a:off x="210058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460" name="フローチャート: 判断 459">
          <a:extLst>
            <a:ext uri="{FF2B5EF4-FFF2-40B4-BE49-F238E27FC236}">
              <a16:creationId xmlns:a16="http://schemas.microsoft.com/office/drawing/2014/main" id="{3FBEA8C4-3489-40DC-9872-E0E4D040FF9D}"/>
            </a:ext>
          </a:extLst>
        </xdr:cNvPr>
        <xdr:cNvSpPr/>
      </xdr:nvSpPr>
      <xdr:spPr>
        <a:xfrm>
          <a:off x="20215225" y="67377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461" name="フローチャート: 判断 460">
          <a:extLst>
            <a:ext uri="{FF2B5EF4-FFF2-40B4-BE49-F238E27FC236}">
              <a16:creationId xmlns:a16="http://schemas.microsoft.com/office/drawing/2014/main" id="{AEC06C4D-B539-4F06-A90C-D8702C1D592E}"/>
            </a:ext>
          </a:extLst>
        </xdr:cNvPr>
        <xdr:cNvSpPr/>
      </xdr:nvSpPr>
      <xdr:spPr>
        <a:xfrm>
          <a:off x="19364325"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462" name="フローチャート: 判断 461">
          <a:extLst>
            <a:ext uri="{FF2B5EF4-FFF2-40B4-BE49-F238E27FC236}">
              <a16:creationId xmlns:a16="http://schemas.microsoft.com/office/drawing/2014/main" id="{FBE3C7D5-D048-4937-A01B-891C24CB1EF0}"/>
            </a:ext>
          </a:extLst>
        </xdr:cNvPr>
        <xdr:cNvSpPr/>
      </xdr:nvSpPr>
      <xdr:spPr>
        <a:xfrm>
          <a:off x="1852295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31797</xdr:rowOff>
    </xdr:from>
    <xdr:to>
      <xdr:col>98</xdr:col>
      <xdr:colOff>38100</xdr:colOff>
      <xdr:row>39</xdr:row>
      <xdr:rowOff>133397</xdr:rowOff>
    </xdr:to>
    <xdr:sp macro="" textlink="">
      <xdr:nvSpPr>
        <xdr:cNvPr id="463" name="フローチャート: 判断 462">
          <a:extLst>
            <a:ext uri="{FF2B5EF4-FFF2-40B4-BE49-F238E27FC236}">
              <a16:creationId xmlns:a16="http://schemas.microsoft.com/office/drawing/2014/main" id="{D49CF873-C023-45AA-85C4-FBDBE2B773AC}"/>
            </a:ext>
          </a:extLst>
        </xdr:cNvPr>
        <xdr:cNvSpPr/>
      </xdr:nvSpPr>
      <xdr:spPr>
        <a:xfrm>
          <a:off x="17681575" y="671834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B0B6FBC-738F-4B8A-A4E4-42AA42FC1727}"/>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FEA95AB-DEB3-4D1C-B483-87BA14A90A4F}"/>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3112C8C6-B87C-4BAE-BD36-269903A9CEEA}"/>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1CF91194-F903-4680-905A-E78D276474AE}"/>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21170623-568A-4762-88B7-B19440B25DE2}"/>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62104</xdr:rowOff>
    </xdr:from>
    <xdr:to>
      <xdr:col>116</xdr:col>
      <xdr:colOff>114300</xdr:colOff>
      <xdr:row>40</xdr:row>
      <xdr:rowOff>163704</xdr:rowOff>
    </xdr:to>
    <xdr:sp macro="" textlink="">
      <xdr:nvSpPr>
        <xdr:cNvPr id="469" name="楕円 468">
          <a:extLst>
            <a:ext uri="{FF2B5EF4-FFF2-40B4-BE49-F238E27FC236}">
              <a16:creationId xmlns:a16="http://schemas.microsoft.com/office/drawing/2014/main" id="{B83551C0-017E-465D-AC06-02F4BA474F81}"/>
            </a:ext>
          </a:extLst>
        </xdr:cNvPr>
        <xdr:cNvSpPr/>
      </xdr:nvSpPr>
      <xdr:spPr>
        <a:xfrm>
          <a:off x="21005800" y="69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40531</xdr:rowOff>
    </xdr:from>
    <xdr:ext cx="534377" cy="259045"/>
    <xdr:sp macro="" textlink="">
      <xdr:nvSpPr>
        <xdr:cNvPr id="470" name="【一般廃棄物処理施設】&#10;一人当たり有形固定資産（償却資産）額該当値テキスト">
          <a:extLst>
            <a:ext uri="{FF2B5EF4-FFF2-40B4-BE49-F238E27FC236}">
              <a16:creationId xmlns:a16="http://schemas.microsoft.com/office/drawing/2014/main" id="{AB370B5B-309C-4119-A362-03ACA7B769DF}"/>
            </a:ext>
          </a:extLst>
        </xdr:cNvPr>
        <xdr:cNvSpPr txBox="1"/>
      </xdr:nvSpPr>
      <xdr:spPr>
        <a:xfrm>
          <a:off x="21094700" y="689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63915</xdr:rowOff>
    </xdr:from>
    <xdr:to>
      <xdr:col>112</xdr:col>
      <xdr:colOff>38100</xdr:colOff>
      <xdr:row>40</xdr:row>
      <xdr:rowOff>165515</xdr:rowOff>
    </xdr:to>
    <xdr:sp macro="" textlink="">
      <xdr:nvSpPr>
        <xdr:cNvPr id="471" name="楕円 470">
          <a:extLst>
            <a:ext uri="{FF2B5EF4-FFF2-40B4-BE49-F238E27FC236}">
              <a16:creationId xmlns:a16="http://schemas.microsoft.com/office/drawing/2014/main" id="{E4554F8C-767E-4258-B4BA-36C185650A00}"/>
            </a:ext>
          </a:extLst>
        </xdr:cNvPr>
        <xdr:cNvSpPr/>
      </xdr:nvSpPr>
      <xdr:spPr>
        <a:xfrm>
          <a:off x="20215225" y="69219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112904</xdr:rowOff>
    </xdr:from>
    <xdr:to>
      <xdr:col>116</xdr:col>
      <xdr:colOff>63500</xdr:colOff>
      <xdr:row>40</xdr:row>
      <xdr:rowOff>114715</xdr:rowOff>
    </xdr:to>
    <xdr:cxnSp macro="">
      <xdr:nvCxnSpPr>
        <xdr:cNvPr id="472" name="直線コネクタ 471">
          <a:extLst>
            <a:ext uri="{FF2B5EF4-FFF2-40B4-BE49-F238E27FC236}">
              <a16:creationId xmlns:a16="http://schemas.microsoft.com/office/drawing/2014/main" id="{7AB67B86-3F7D-4283-A542-BCF51F89D2B2}"/>
            </a:ext>
          </a:extLst>
        </xdr:cNvPr>
        <xdr:cNvCxnSpPr/>
      </xdr:nvCxnSpPr>
      <xdr:spPr>
        <a:xfrm flipV="1">
          <a:off x="20266025" y="6970904"/>
          <a:ext cx="790575"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65464</xdr:rowOff>
    </xdr:from>
    <xdr:to>
      <xdr:col>107</xdr:col>
      <xdr:colOff>101600</xdr:colOff>
      <xdr:row>40</xdr:row>
      <xdr:rowOff>167064</xdr:rowOff>
    </xdr:to>
    <xdr:sp macro="" textlink="">
      <xdr:nvSpPr>
        <xdr:cNvPr id="473" name="楕円 472">
          <a:extLst>
            <a:ext uri="{FF2B5EF4-FFF2-40B4-BE49-F238E27FC236}">
              <a16:creationId xmlns:a16="http://schemas.microsoft.com/office/drawing/2014/main" id="{BB5E1189-3001-4B86-8B9A-3B133C1F4A1C}"/>
            </a:ext>
          </a:extLst>
        </xdr:cNvPr>
        <xdr:cNvSpPr/>
      </xdr:nvSpPr>
      <xdr:spPr>
        <a:xfrm>
          <a:off x="19364325" y="692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114715</xdr:rowOff>
    </xdr:from>
    <xdr:to>
      <xdr:col>111</xdr:col>
      <xdr:colOff>177800</xdr:colOff>
      <xdr:row>40</xdr:row>
      <xdr:rowOff>116264</xdr:rowOff>
    </xdr:to>
    <xdr:cxnSp macro="">
      <xdr:nvCxnSpPr>
        <xdr:cNvPr id="474" name="直線コネクタ 473">
          <a:extLst>
            <a:ext uri="{FF2B5EF4-FFF2-40B4-BE49-F238E27FC236}">
              <a16:creationId xmlns:a16="http://schemas.microsoft.com/office/drawing/2014/main" id="{FBC60BEB-B73A-45A6-B501-879320CEB6D2}"/>
            </a:ext>
          </a:extLst>
        </xdr:cNvPr>
        <xdr:cNvCxnSpPr/>
      </xdr:nvCxnSpPr>
      <xdr:spPr>
        <a:xfrm flipV="1">
          <a:off x="19415125" y="6972715"/>
          <a:ext cx="8509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66671</xdr:rowOff>
    </xdr:from>
    <xdr:to>
      <xdr:col>102</xdr:col>
      <xdr:colOff>165100</xdr:colOff>
      <xdr:row>40</xdr:row>
      <xdr:rowOff>168271</xdr:rowOff>
    </xdr:to>
    <xdr:sp macro="" textlink="">
      <xdr:nvSpPr>
        <xdr:cNvPr id="475" name="楕円 474">
          <a:extLst>
            <a:ext uri="{FF2B5EF4-FFF2-40B4-BE49-F238E27FC236}">
              <a16:creationId xmlns:a16="http://schemas.microsoft.com/office/drawing/2014/main" id="{C30BE143-F9C7-4FA6-B8A0-397DB8CA81F1}"/>
            </a:ext>
          </a:extLst>
        </xdr:cNvPr>
        <xdr:cNvSpPr/>
      </xdr:nvSpPr>
      <xdr:spPr>
        <a:xfrm>
          <a:off x="18522950" y="69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116264</xdr:rowOff>
    </xdr:from>
    <xdr:to>
      <xdr:col>107</xdr:col>
      <xdr:colOff>50800</xdr:colOff>
      <xdr:row>40</xdr:row>
      <xdr:rowOff>117471</xdr:rowOff>
    </xdr:to>
    <xdr:cxnSp macro="">
      <xdr:nvCxnSpPr>
        <xdr:cNvPr id="476" name="直線コネクタ 475">
          <a:extLst>
            <a:ext uri="{FF2B5EF4-FFF2-40B4-BE49-F238E27FC236}">
              <a16:creationId xmlns:a16="http://schemas.microsoft.com/office/drawing/2014/main" id="{A54735C4-8A4A-499A-B6C9-A18C29DA39DE}"/>
            </a:ext>
          </a:extLst>
        </xdr:cNvPr>
        <xdr:cNvCxnSpPr/>
      </xdr:nvCxnSpPr>
      <xdr:spPr>
        <a:xfrm flipV="1">
          <a:off x="18573750" y="6974264"/>
          <a:ext cx="841375"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477" name="n_1aveValue【一般廃棄物処理施設】&#10;一人当たり有形固定資産（償却資産）額">
          <a:extLst>
            <a:ext uri="{FF2B5EF4-FFF2-40B4-BE49-F238E27FC236}">
              <a16:creationId xmlns:a16="http://schemas.microsoft.com/office/drawing/2014/main" id="{B38C5D37-6CA9-4DCA-90A4-7E2D3CD0E9FA}"/>
            </a:ext>
          </a:extLst>
        </xdr:cNvPr>
        <xdr:cNvSpPr txBox="1"/>
      </xdr:nvSpPr>
      <xdr:spPr>
        <a:xfrm>
          <a:off x="1999566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478" name="n_2aveValue【一般廃棄物処理施設】&#10;一人当たり有形固定資産（償却資産）額">
          <a:extLst>
            <a:ext uri="{FF2B5EF4-FFF2-40B4-BE49-F238E27FC236}">
              <a16:creationId xmlns:a16="http://schemas.microsoft.com/office/drawing/2014/main" id="{75499310-68E9-4D81-8603-A8A79542402D}"/>
            </a:ext>
          </a:extLst>
        </xdr:cNvPr>
        <xdr:cNvSpPr txBox="1"/>
      </xdr:nvSpPr>
      <xdr:spPr>
        <a:xfrm>
          <a:off x="19166986"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479" name="n_3aveValue【一般廃棄物処理施設】&#10;一人当たり有形固定資産（償却資産）額">
          <a:extLst>
            <a:ext uri="{FF2B5EF4-FFF2-40B4-BE49-F238E27FC236}">
              <a16:creationId xmlns:a16="http://schemas.microsoft.com/office/drawing/2014/main" id="{18C6FF82-1CE4-4394-96B5-AB5CBCA8A7EC}"/>
            </a:ext>
          </a:extLst>
        </xdr:cNvPr>
        <xdr:cNvSpPr txBox="1"/>
      </xdr:nvSpPr>
      <xdr:spPr>
        <a:xfrm>
          <a:off x="18316086"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149924</xdr:rowOff>
    </xdr:from>
    <xdr:ext cx="534377" cy="259045"/>
    <xdr:sp macro="" textlink="">
      <xdr:nvSpPr>
        <xdr:cNvPr id="480" name="n_4aveValue【一般廃棄物処理施設】&#10;一人当たり有形固定資産（償却資産）額">
          <a:extLst>
            <a:ext uri="{FF2B5EF4-FFF2-40B4-BE49-F238E27FC236}">
              <a16:creationId xmlns:a16="http://schemas.microsoft.com/office/drawing/2014/main" id="{C5BD0C03-40FD-4C69-9C3B-8A1C0061E7F8}"/>
            </a:ext>
          </a:extLst>
        </xdr:cNvPr>
        <xdr:cNvSpPr txBox="1"/>
      </xdr:nvSpPr>
      <xdr:spPr>
        <a:xfrm>
          <a:off x="17474711" y="64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156642</xdr:rowOff>
    </xdr:from>
    <xdr:ext cx="534377" cy="259045"/>
    <xdr:sp macro="" textlink="">
      <xdr:nvSpPr>
        <xdr:cNvPr id="481" name="n_1mainValue【一般廃棄物処理施設】&#10;一人当たり有形固定資産（償却資産）額">
          <a:extLst>
            <a:ext uri="{FF2B5EF4-FFF2-40B4-BE49-F238E27FC236}">
              <a16:creationId xmlns:a16="http://schemas.microsoft.com/office/drawing/2014/main" id="{F210B27B-3324-4702-AE9E-AE6DF805CD2B}"/>
            </a:ext>
          </a:extLst>
        </xdr:cNvPr>
        <xdr:cNvSpPr txBox="1"/>
      </xdr:nvSpPr>
      <xdr:spPr>
        <a:xfrm>
          <a:off x="19995661" y="70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158191</xdr:rowOff>
    </xdr:from>
    <xdr:ext cx="534377" cy="259045"/>
    <xdr:sp macro="" textlink="">
      <xdr:nvSpPr>
        <xdr:cNvPr id="482" name="n_2mainValue【一般廃棄物処理施設】&#10;一人当たり有形固定資産（償却資産）額">
          <a:extLst>
            <a:ext uri="{FF2B5EF4-FFF2-40B4-BE49-F238E27FC236}">
              <a16:creationId xmlns:a16="http://schemas.microsoft.com/office/drawing/2014/main" id="{FA38DED2-BD49-4330-BB29-628D56401BF0}"/>
            </a:ext>
          </a:extLst>
        </xdr:cNvPr>
        <xdr:cNvSpPr txBox="1"/>
      </xdr:nvSpPr>
      <xdr:spPr>
        <a:xfrm>
          <a:off x="19166986" y="70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159398</xdr:rowOff>
    </xdr:from>
    <xdr:ext cx="534377" cy="259045"/>
    <xdr:sp macro="" textlink="">
      <xdr:nvSpPr>
        <xdr:cNvPr id="483" name="n_3mainValue【一般廃棄物処理施設】&#10;一人当たり有形固定資産（償却資産）額">
          <a:extLst>
            <a:ext uri="{FF2B5EF4-FFF2-40B4-BE49-F238E27FC236}">
              <a16:creationId xmlns:a16="http://schemas.microsoft.com/office/drawing/2014/main" id="{3E529C02-9A72-4603-A068-6942ACC3DB6D}"/>
            </a:ext>
          </a:extLst>
        </xdr:cNvPr>
        <xdr:cNvSpPr txBox="1"/>
      </xdr:nvSpPr>
      <xdr:spPr>
        <a:xfrm>
          <a:off x="18316086" y="70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D15F62C9-AEDD-45DB-BFE9-1479847D1812}"/>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296D69C4-C6CA-457A-9A6B-CD731A59A9CF}"/>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9DFFEEEC-3C47-4761-B666-47B68CB13075}"/>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22D0990F-1239-413D-B63A-013B7A2E634F}"/>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D67FF8DD-7C8A-4AE6-8948-FD2B4F204C22}"/>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5AF20F08-9595-4846-AA37-1A3843BB9F91}"/>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5DE921E-C6E8-4415-95A7-4E2B542480B2}"/>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9A301BF2-4198-4F4A-A0F6-709E8CE138ED}"/>
            </a:ext>
          </a:extLst>
        </xdr:cNvPr>
        <xdr:cNvSpPr/>
      </xdr:nvSpPr>
      <xdr:spPr>
        <a:xfrm>
          <a:off x="11826875" y="914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BAA77656-EBAF-4309-B3C2-A1045CC42BEC}"/>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00565578-47F1-4085-BE61-76EDDF59EBA8}"/>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535F8996-1A6D-4D61-889E-FDF2917B8142}"/>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A3BD279A-EF93-4935-8629-96E613A8F3BA}"/>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70EA413B-0DFB-4D1F-B265-C6BCB71424F0}"/>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5E054953-7154-4781-86B5-E354933AA807}"/>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372FC3B1-7C13-4349-B5A7-33C42AD78088}"/>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7DC8D8D4-46E1-4EAB-9912-1FBBA1072AF1}"/>
            </a:ext>
          </a:extLst>
        </xdr:cNvPr>
        <xdr:cNvSpPr/>
      </xdr:nvSpPr>
      <xdr:spPr>
        <a:xfrm>
          <a:off x="17373600" y="914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a:extLst>
            <a:ext uri="{FF2B5EF4-FFF2-40B4-BE49-F238E27FC236}">
              <a16:creationId xmlns:a16="http://schemas.microsoft.com/office/drawing/2014/main" id="{74D806B1-E8B9-4953-8EC8-78CF79B3BBA4}"/>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a:extLst>
            <a:ext uri="{FF2B5EF4-FFF2-40B4-BE49-F238E27FC236}">
              <a16:creationId xmlns:a16="http://schemas.microsoft.com/office/drawing/2014/main" id="{9631ECC8-E0F2-4197-A564-02F1DF9259EB}"/>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a:extLst>
            <a:ext uri="{FF2B5EF4-FFF2-40B4-BE49-F238E27FC236}">
              <a16:creationId xmlns:a16="http://schemas.microsoft.com/office/drawing/2014/main" id="{4FE18BE0-7549-4C5B-9BFC-8C0DF2659B41}"/>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a:extLst>
            <a:ext uri="{FF2B5EF4-FFF2-40B4-BE49-F238E27FC236}">
              <a16:creationId xmlns:a16="http://schemas.microsoft.com/office/drawing/2014/main" id="{5358E26A-BF2D-4064-A4E1-C273DF6BFF80}"/>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a:extLst>
            <a:ext uri="{FF2B5EF4-FFF2-40B4-BE49-F238E27FC236}">
              <a16:creationId xmlns:a16="http://schemas.microsoft.com/office/drawing/2014/main" id="{9E5FA8CA-189E-42F6-A201-E5258418B7AE}"/>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a:extLst>
            <a:ext uri="{FF2B5EF4-FFF2-40B4-BE49-F238E27FC236}">
              <a16:creationId xmlns:a16="http://schemas.microsoft.com/office/drawing/2014/main" id="{53825169-210E-4A25-B7D1-27F1F094F51E}"/>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a:extLst>
            <a:ext uri="{FF2B5EF4-FFF2-40B4-BE49-F238E27FC236}">
              <a16:creationId xmlns:a16="http://schemas.microsoft.com/office/drawing/2014/main" id="{FC36DF44-1B86-443E-A8D3-DE6686F98DA1}"/>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a:extLst>
            <a:ext uri="{FF2B5EF4-FFF2-40B4-BE49-F238E27FC236}">
              <a16:creationId xmlns:a16="http://schemas.microsoft.com/office/drawing/2014/main" id="{D3F9711B-32D0-4CED-A8AB-B2EB18F4CEC8}"/>
            </a:ext>
          </a:extLst>
        </xdr:cNvPr>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a:extLst>
            <a:ext uri="{FF2B5EF4-FFF2-40B4-BE49-F238E27FC236}">
              <a16:creationId xmlns:a16="http://schemas.microsoft.com/office/drawing/2014/main" id="{66AD3657-43FE-4E33-973C-5877C7E42F2E}"/>
            </a:ext>
          </a:extLst>
        </xdr:cNvPr>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a:extLst>
            <a:ext uri="{FF2B5EF4-FFF2-40B4-BE49-F238E27FC236}">
              <a16:creationId xmlns:a16="http://schemas.microsoft.com/office/drawing/2014/main" id="{4507353E-5EE6-4659-934E-3FB463929ACA}"/>
            </a:ext>
          </a:extLst>
        </xdr:cNvPr>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a:extLst>
            <a:ext uri="{FF2B5EF4-FFF2-40B4-BE49-F238E27FC236}">
              <a16:creationId xmlns:a16="http://schemas.microsoft.com/office/drawing/2014/main" id="{2D1774EA-D35E-4798-B5F7-1D270F3495C7}"/>
            </a:ext>
          </a:extLst>
        </xdr:cNvPr>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1" name="直線コネクタ 510">
          <a:extLst>
            <a:ext uri="{FF2B5EF4-FFF2-40B4-BE49-F238E27FC236}">
              <a16:creationId xmlns:a16="http://schemas.microsoft.com/office/drawing/2014/main" id="{3C624933-0AFD-4043-9E1A-2D011C120BD5}"/>
            </a:ext>
          </a:extLst>
        </xdr:cNvPr>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2" name="テキスト ボックス 511">
          <a:extLst>
            <a:ext uri="{FF2B5EF4-FFF2-40B4-BE49-F238E27FC236}">
              <a16:creationId xmlns:a16="http://schemas.microsoft.com/office/drawing/2014/main" id="{B99BC634-050A-4820-B7D2-9CC90269C0ED}"/>
            </a:ext>
          </a:extLst>
        </xdr:cNvPr>
        <xdr:cNvSpPr txBox="1"/>
      </xdr:nvSpPr>
      <xdr:spPr>
        <a:xfrm>
          <a:off x="1138827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3" name="直線コネクタ 512">
          <a:extLst>
            <a:ext uri="{FF2B5EF4-FFF2-40B4-BE49-F238E27FC236}">
              <a16:creationId xmlns:a16="http://schemas.microsoft.com/office/drawing/2014/main" id="{327FB6DA-2ADB-47AF-81DD-BF94A82DAD84}"/>
            </a:ext>
          </a:extLst>
        </xdr:cNvPr>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4" name="テキスト ボックス 513">
          <a:extLst>
            <a:ext uri="{FF2B5EF4-FFF2-40B4-BE49-F238E27FC236}">
              <a16:creationId xmlns:a16="http://schemas.microsoft.com/office/drawing/2014/main" id="{97CAA74A-68E7-4E50-AA1B-B485B78231B1}"/>
            </a:ext>
          </a:extLst>
        </xdr:cNvPr>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5" name="直線コネクタ 514">
          <a:extLst>
            <a:ext uri="{FF2B5EF4-FFF2-40B4-BE49-F238E27FC236}">
              <a16:creationId xmlns:a16="http://schemas.microsoft.com/office/drawing/2014/main" id="{142676BE-7055-4139-B573-7A59C5205C68}"/>
            </a:ext>
          </a:extLst>
        </xdr:cNvPr>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6" name="テキスト ボックス 515">
          <a:extLst>
            <a:ext uri="{FF2B5EF4-FFF2-40B4-BE49-F238E27FC236}">
              <a16:creationId xmlns:a16="http://schemas.microsoft.com/office/drawing/2014/main" id="{142CD62F-22F7-44E9-BA4E-F3EE38A4E2A4}"/>
            </a:ext>
          </a:extLst>
        </xdr:cNvPr>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7" name="直線コネクタ 516">
          <a:extLst>
            <a:ext uri="{FF2B5EF4-FFF2-40B4-BE49-F238E27FC236}">
              <a16:creationId xmlns:a16="http://schemas.microsoft.com/office/drawing/2014/main" id="{3019FA42-E389-482F-893B-B09C0C277DF7}"/>
            </a:ext>
          </a:extLst>
        </xdr:cNvPr>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8" name="テキスト ボックス 517">
          <a:extLst>
            <a:ext uri="{FF2B5EF4-FFF2-40B4-BE49-F238E27FC236}">
              <a16:creationId xmlns:a16="http://schemas.microsoft.com/office/drawing/2014/main" id="{C0CC034F-0A94-47E5-B02B-E05C4B5CB08E}"/>
            </a:ext>
          </a:extLst>
        </xdr:cNvPr>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9" name="直線コネクタ 518">
          <a:extLst>
            <a:ext uri="{FF2B5EF4-FFF2-40B4-BE49-F238E27FC236}">
              <a16:creationId xmlns:a16="http://schemas.microsoft.com/office/drawing/2014/main" id="{FF0E46FC-31F3-496C-8E31-FAEE7209BF64}"/>
            </a:ext>
          </a:extLst>
        </xdr:cNvPr>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0" name="テキスト ボックス 519">
          <a:extLst>
            <a:ext uri="{FF2B5EF4-FFF2-40B4-BE49-F238E27FC236}">
              <a16:creationId xmlns:a16="http://schemas.microsoft.com/office/drawing/2014/main" id="{96E3C1E6-CAC4-4B9E-8BC8-F5E9BF349B60}"/>
            </a:ext>
          </a:extLst>
        </xdr:cNvPr>
        <xdr:cNvSpPr txBox="1"/>
      </xdr:nvSpPr>
      <xdr:spPr>
        <a:xfrm>
          <a:off x="1144286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a:extLst>
            <a:ext uri="{FF2B5EF4-FFF2-40B4-BE49-F238E27FC236}">
              <a16:creationId xmlns:a16="http://schemas.microsoft.com/office/drawing/2014/main" id="{FC94FFF4-A2F5-4E4B-B241-D5CB76FB1BD0}"/>
            </a:ext>
          </a:extLst>
        </xdr:cNvPr>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2" name="テキスト ボックス 521">
          <a:extLst>
            <a:ext uri="{FF2B5EF4-FFF2-40B4-BE49-F238E27FC236}">
              <a16:creationId xmlns:a16="http://schemas.microsoft.com/office/drawing/2014/main" id="{DE98EFE7-5974-4AE9-96DF-194B65CF6DEA}"/>
            </a:ext>
          </a:extLst>
        </xdr:cNvPr>
        <xdr:cNvSpPr txBox="1"/>
      </xdr:nvSpPr>
      <xdr:spPr>
        <a:xfrm>
          <a:off x="1150698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a:extLst>
            <a:ext uri="{FF2B5EF4-FFF2-40B4-BE49-F238E27FC236}">
              <a16:creationId xmlns:a16="http://schemas.microsoft.com/office/drawing/2014/main" id="{7528CC87-E4E6-4AE0-A908-EB1681DABDBE}"/>
            </a:ext>
          </a:extLst>
        </xdr:cNvPr>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524" name="直線コネクタ 523">
          <a:extLst>
            <a:ext uri="{FF2B5EF4-FFF2-40B4-BE49-F238E27FC236}">
              <a16:creationId xmlns:a16="http://schemas.microsoft.com/office/drawing/2014/main" id="{3D95E64C-9AC9-45F5-A355-3240F968D3B2}"/>
            </a:ext>
          </a:extLst>
        </xdr:cNvPr>
        <xdr:cNvCxnSpPr/>
      </xdr:nvCxnSpPr>
      <xdr:spPr>
        <a:xfrm flipV="1">
          <a:off x="15509239"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25" name="【消防施設】&#10;有形固定資産減価償却率最小値テキスト">
          <a:extLst>
            <a:ext uri="{FF2B5EF4-FFF2-40B4-BE49-F238E27FC236}">
              <a16:creationId xmlns:a16="http://schemas.microsoft.com/office/drawing/2014/main" id="{56EB9F61-20E8-4B54-9E44-8E59C8231E9A}"/>
            </a:ext>
          </a:extLst>
        </xdr:cNvPr>
        <xdr:cNvSpPr txBox="1"/>
      </xdr:nvSpPr>
      <xdr:spPr>
        <a:xfrm>
          <a:off x="15547975"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26" name="直線コネクタ 525">
          <a:extLst>
            <a:ext uri="{FF2B5EF4-FFF2-40B4-BE49-F238E27FC236}">
              <a16:creationId xmlns:a16="http://schemas.microsoft.com/office/drawing/2014/main" id="{C56470DE-4DD4-43FD-8ED3-0C881A95C236}"/>
            </a:ext>
          </a:extLst>
        </xdr:cNvPr>
        <xdr:cNvCxnSpPr/>
      </xdr:nvCxnSpPr>
      <xdr:spPr>
        <a:xfrm>
          <a:off x="15420975" y="147675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527" name="【消防施設】&#10;有形固定資産減価償却率最大値テキスト">
          <a:extLst>
            <a:ext uri="{FF2B5EF4-FFF2-40B4-BE49-F238E27FC236}">
              <a16:creationId xmlns:a16="http://schemas.microsoft.com/office/drawing/2014/main" id="{F23E86FF-2444-422D-9864-9BAD8860C89D}"/>
            </a:ext>
          </a:extLst>
        </xdr:cNvPr>
        <xdr:cNvSpPr txBox="1"/>
      </xdr:nvSpPr>
      <xdr:spPr>
        <a:xfrm>
          <a:off x="15547975"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528" name="直線コネクタ 527">
          <a:extLst>
            <a:ext uri="{FF2B5EF4-FFF2-40B4-BE49-F238E27FC236}">
              <a16:creationId xmlns:a16="http://schemas.microsoft.com/office/drawing/2014/main" id="{1B45E43C-D64C-4681-806E-6ABE96B0B8AE}"/>
            </a:ext>
          </a:extLst>
        </xdr:cNvPr>
        <xdr:cNvCxnSpPr/>
      </xdr:nvCxnSpPr>
      <xdr:spPr>
        <a:xfrm>
          <a:off x="15420975" y="132835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529" name="【消防施設】&#10;有形固定資産減価償却率平均値テキスト">
          <a:extLst>
            <a:ext uri="{FF2B5EF4-FFF2-40B4-BE49-F238E27FC236}">
              <a16:creationId xmlns:a16="http://schemas.microsoft.com/office/drawing/2014/main" id="{8381E299-F223-443A-B718-BABBE2004CE3}"/>
            </a:ext>
          </a:extLst>
        </xdr:cNvPr>
        <xdr:cNvSpPr txBox="1"/>
      </xdr:nvSpPr>
      <xdr:spPr>
        <a:xfrm>
          <a:off x="15547975"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530" name="フローチャート: 判断 529">
          <a:extLst>
            <a:ext uri="{FF2B5EF4-FFF2-40B4-BE49-F238E27FC236}">
              <a16:creationId xmlns:a16="http://schemas.microsoft.com/office/drawing/2014/main" id="{224AEFFD-8791-4981-AF90-C38CFFC8E0C6}"/>
            </a:ext>
          </a:extLst>
        </xdr:cNvPr>
        <xdr:cNvSpPr/>
      </xdr:nvSpPr>
      <xdr:spPr>
        <a:xfrm>
          <a:off x="15459075"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31" name="フローチャート: 判断 530">
          <a:extLst>
            <a:ext uri="{FF2B5EF4-FFF2-40B4-BE49-F238E27FC236}">
              <a16:creationId xmlns:a16="http://schemas.microsoft.com/office/drawing/2014/main" id="{D8CB6BB0-1028-43CB-966C-0A7E764991D5}"/>
            </a:ext>
          </a:extLst>
        </xdr:cNvPr>
        <xdr:cNvSpPr/>
      </xdr:nvSpPr>
      <xdr:spPr>
        <a:xfrm>
          <a:off x="14658975"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532" name="フローチャート: 判断 531">
          <a:extLst>
            <a:ext uri="{FF2B5EF4-FFF2-40B4-BE49-F238E27FC236}">
              <a16:creationId xmlns:a16="http://schemas.microsoft.com/office/drawing/2014/main" id="{CCBC5AAB-9698-43A7-8136-F33095D9428B}"/>
            </a:ext>
          </a:extLst>
        </xdr:cNvPr>
        <xdr:cNvSpPr/>
      </xdr:nvSpPr>
      <xdr:spPr>
        <a:xfrm>
          <a:off x="138176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533" name="フローチャート: 判断 532">
          <a:extLst>
            <a:ext uri="{FF2B5EF4-FFF2-40B4-BE49-F238E27FC236}">
              <a16:creationId xmlns:a16="http://schemas.microsoft.com/office/drawing/2014/main" id="{A32657BB-C932-444B-8460-0C1352740983}"/>
            </a:ext>
          </a:extLst>
        </xdr:cNvPr>
        <xdr:cNvSpPr/>
      </xdr:nvSpPr>
      <xdr:spPr>
        <a:xfrm>
          <a:off x="12976225" y="139014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534" name="フローチャート: 判断 533">
          <a:extLst>
            <a:ext uri="{FF2B5EF4-FFF2-40B4-BE49-F238E27FC236}">
              <a16:creationId xmlns:a16="http://schemas.microsoft.com/office/drawing/2014/main" id="{8F8F3D11-A055-446A-ADA6-141ECE2952E5}"/>
            </a:ext>
          </a:extLst>
        </xdr:cNvPr>
        <xdr:cNvSpPr/>
      </xdr:nvSpPr>
      <xdr:spPr>
        <a:xfrm>
          <a:off x="12125325"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267413C6-B13A-473F-A4C4-93162DD1B7C1}"/>
            </a:ext>
          </a:extLst>
        </xdr:cNvPr>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B3D28D12-D090-4C37-8F66-6A1D75DC38F3}"/>
            </a:ext>
          </a:extLst>
        </xdr:cNvPr>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1CFF61F-E42B-4DFA-BA90-E3842A8A8ED4}"/>
            </a:ext>
          </a:extLst>
        </xdr:cNvPr>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86259BAF-09D7-4E90-8E9F-468345119299}"/>
            </a:ext>
          </a:extLst>
        </xdr:cNvPr>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7075CB21-F86A-4C95-857C-71BC34C56996}"/>
            </a:ext>
          </a:extLst>
        </xdr:cNvPr>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93980</xdr:rowOff>
    </xdr:from>
    <xdr:to>
      <xdr:col>85</xdr:col>
      <xdr:colOff>177800</xdr:colOff>
      <xdr:row>81</xdr:row>
      <xdr:rowOff>24130</xdr:rowOff>
    </xdr:to>
    <xdr:sp macro="" textlink="">
      <xdr:nvSpPr>
        <xdr:cNvPr id="540" name="楕円 539">
          <a:extLst>
            <a:ext uri="{FF2B5EF4-FFF2-40B4-BE49-F238E27FC236}">
              <a16:creationId xmlns:a16="http://schemas.microsoft.com/office/drawing/2014/main" id="{84EA51A1-261C-4E84-AC7B-204FE22396ED}"/>
            </a:ext>
          </a:extLst>
        </xdr:cNvPr>
        <xdr:cNvSpPr/>
      </xdr:nvSpPr>
      <xdr:spPr>
        <a:xfrm>
          <a:off x="15459075"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116857</xdr:rowOff>
    </xdr:from>
    <xdr:ext cx="405111" cy="259045"/>
    <xdr:sp macro="" textlink="">
      <xdr:nvSpPr>
        <xdr:cNvPr id="541" name="【消防施設】&#10;有形固定資産減価償却率該当値テキスト">
          <a:extLst>
            <a:ext uri="{FF2B5EF4-FFF2-40B4-BE49-F238E27FC236}">
              <a16:creationId xmlns:a16="http://schemas.microsoft.com/office/drawing/2014/main" id="{533293A4-2500-48E7-BABF-4AC13CF1FFDD}"/>
            </a:ext>
          </a:extLst>
        </xdr:cNvPr>
        <xdr:cNvSpPr txBox="1"/>
      </xdr:nvSpPr>
      <xdr:spPr>
        <a:xfrm>
          <a:off x="15547975"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46355</xdr:rowOff>
    </xdr:from>
    <xdr:to>
      <xdr:col>81</xdr:col>
      <xdr:colOff>101600</xdr:colOff>
      <xdr:row>80</xdr:row>
      <xdr:rowOff>147955</xdr:rowOff>
    </xdr:to>
    <xdr:sp macro="" textlink="">
      <xdr:nvSpPr>
        <xdr:cNvPr id="542" name="楕円 541">
          <a:extLst>
            <a:ext uri="{FF2B5EF4-FFF2-40B4-BE49-F238E27FC236}">
              <a16:creationId xmlns:a16="http://schemas.microsoft.com/office/drawing/2014/main" id="{A15F3881-564A-497A-9D81-0CB9B3322E53}"/>
            </a:ext>
          </a:extLst>
        </xdr:cNvPr>
        <xdr:cNvSpPr/>
      </xdr:nvSpPr>
      <xdr:spPr>
        <a:xfrm>
          <a:off x="14658975"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80</xdr:row>
      <xdr:rowOff>144780</xdr:rowOff>
    </xdr:to>
    <xdr:cxnSp macro="">
      <xdr:nvCxnSpPr>
        <xdr:cNvPr id="543" name="直線コネクタ 542">
          <a:extLst>
            <a:ext uri="{FF2B5EF4-FFF2-40B4-BE49-F238E27FC236}">
              <a16:creationId xmlns:a16="http://schemas.microsoft.com/office/drawing/2014/main" id="{F9EFCEB3-47B9-4282-9B04-5B5F98953C48}"/>
            </a:ext>
          </a:extLst>
        </xdr:cNvPr>
        <xdr:cNvCxnSpPr/>
      </xdr:nvCxnSpPr>
      <xdr:spPr>
        <a:xfrm>
          <a:off x="14709775" y="13813155"/>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170180</xdr:rowOff>
    </xdr:from>
    <xdr:to>
      <xdr:col>76</xdr:col>
      <xdr:colOff>165100</xdr:colOff>
      <xdr:row>80</xdr:row>
      <xdr:rowOff>100330</xdr:rowOff>
    </xdr:to>
    <xdr:sp macro="" textlink="">
      <xdr:nvSpPr>
        <xdr:cNvPr id="544" name="楕円 543">
          <a:extLst>
            <a:ext uri="{FF2B5EF4-FFF2-40B4-BE49-F238E27FC236}">
              <a16:creationId xmlns:a16="http://schemas.microsoft.com/office/drawing/2014/main" id="{C7FD2167-79B1-4D78-8679-C0C57A8BDF85}"/>
            </a:ext>
          </a:extLst>
        </xdr:cNvPr>
        <xdr:cNvSpPr/>
      </xdr:nvSpPr>
      <xdr:spPr>
        <a:xfrm>
          <a:off x="138176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49530</xdr:rowOff>
    </xdr:from>
    <xdr:to>
      <xdr:col>81</xdr:col>
      <xdr:colOff>50800</xdr:colOff>
      <xdr:row>80</xdr:row>
      <xdr:rowOff>97155</xdr:rowOff>
    </xdr:to>
    <xdr:cxnSp macro="">
      <xdr:nvCxnSpPr>
        <xdr:cNvPr id="545" name="直線コネクタ 544">
          <a:extLst>
            <a:ext uri="{FF2B5EF4-FFF2-40B4-BE49-F238E27FC236}">
              <a16:creationId xmlns:a16="http://schemas.microsoft.com/office/drawing/2014/main" id="{1512C6D0-7B9C-4CA3-B1B7-7C62E5FF82B4}"/>
            </a:ext>
          </a:extLst>
        </xdr:cNvPr>
        <xdr:cNvCxnSpPr/>
      </xdr:nvCxnSpPr>
      <xdr:spPr>
        <a:xfrm>
          <a:off x="13868400" y="13765530"/>
          <a:ext cx="8413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546" name="楕円 545">
          <a:extLst>
            <a:ext uri="{FF2B5EF4-FFF2-40B4-BE49-F238E27FC236}">
              <a16:creationId xmlns:a16="http://schemas.microsoft.com/office/drawing/2014/main" id="{FE7C02A2-4673-4C04-B810-03B390E497CF}"/>
            </a:ext>
          </a:extLst>
        </xdr:cNvPr>
        <xdr:cNvSpPr/>
      </xdr:nvSpPr>
      <xdr:spPr>
        <a:xfrm>
          <a:off x="12976225" y="140347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49530</xdr:rowOff>
    </xdr:from>
    <xdr:to>
      <xdr:col>76</xdr:col>
      <xdr:colOff>114300</xdr:colOff>
      <xdr:row>82</xdr:row>
      <xdr:rowOff>26670</xdr:rowOff>
    </xdr:to>
    <xdr:cxnSp macro="">
      <xdr:nvCxnSpPr>
        <xdr:cNvPr id="547" name="直線コネクタ 546">
          <a:extLst>
            <a:ext uri="{FF2B5EF4-FFF2-40B4-BE49-F238E27FC236}">
              <a16:creationId xmlns:a16="http://schemas.microsoft.com/office/drawing/2014/main" id="{DD3BD7B9-4DF4-43D3-8CE9-5287A2F8223E}"/>
            </a:ext>
          </a:extLst>
        </xdr:cNvPr>
        <xdr:cNvCxnSpPr/>
      </xdr:nvCxnSpPr>
      <xdr:spPr>
        <a:xfrm flipV="1">
          <a:off x="13027025" y="13765530"/>
          <a:ext cx="841375"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548" name="n_1aveValue【消防施設】&#10;有形固定資産減価償却率">
          <a:extLst>
            <a:ext uri="{FF2B5EF4-FFF2-40B4-BE49-F238E27FC236}">
              <a16:creationId xmlns:a16="http://schemas.microsoft.com/office/drawing/2014/main" id="{B2436814-AC3E-4430-9229-B96A52311078}"/>
            </a:ext>
          </a:extLst>
        </xdr:cNvPr>
        <xdr:cNvSpPr txBox="1"/>
      </xdr:nvSpPr>
      <xdr:spPr>
        <a:xfrm>
          <a:off x="14504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549" name="n_2aveValue【消防施設】&#10;有形固定資産減価償却率">
          <a:extLst>
            <a:ext uri="{FF2B5EF4-FFF2-40B4-BE49-F238E27FC236}">
              <a16:creationId xmlns:a16="http://schemas.microsoft.com/office/drawing/2014/main" id="{8BC8DF13-FF16-4F4B-BB26-D70FD15D6F90}"/>
            </a:ext>
          </a:extLst>
        </xdr:cNvPr>
        <xdr:cNvSpPr txBox="1"/>
      </xdr:nvSpPr>
      <xdr:spPr>
        <a:xfrm>
          <a:off x="13675369"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550" name="n_3aveValue【消防施設】&#10;有形固定資産減価償却率">
          <a:extLst>
            <a:ext uri="{FF2B5EF4-FFF2-40B4-BE49-F238E27FC236}">
              <a16:creationId xmlns:a16="http://schemas.microsoft.com/office/drawing/2014/main" id="{8690E3AD-5C19-4717-926F-3E00DFED9AD6}"/>
            </a:ext>
          </a:extLst>
        </xdr:cNvPr>
        <xdr:cNvSpPr txBox="1"/>
      </xdr:nvSpPr>
      <xdr:spPr>
        <a:xfrm>
          <a:off x="1283399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40657</xdr:rowOff>
    </xdr:from>
    <xdr:ext cx="405111" cy="259045"/>
    <xdr:sp macro="" textlink="">
      <xdr:nvSpPr>
        <xdr:cNvPr id="551" name="n_4aveValue【消防施設】&#10;有形固定資産減価償却率">
          <a:extLst>
            <a:ext uri="{FF2B5EF4-FFF2-40B4-BE49-F238E27FC236}">
              <a16:creationId xmlns:a16="http://schemas.microsoft.com/office/drawing/2014/main" id="{968109D0-7FD6-41CD-89AB-52B4027703E9}"/>
            </a:ext>
          </a:extLst>
        </xdr:cNvPr>
        <xdr:cNvSpPr txBox="1"/>
      </xdr:nvSpPr>
      <xdr:spPr>
        <a:xfrm>
          <a:off x="1198309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164482</xdr:rowOff>
    </xdr:from>
    <xdr:ext cx="405111" cy="259045"/>
    <xdr:sp macro="" textlink="">
      <xdr:nvSpPr>
        <xdr:cNvPr id="552" name="n_1mainValue【消防施設】&#10;有形固定資産減価償却率">
          <a:extLst>
            <a:ext uri="{FF2B5EF4-FFF2-40B4-BE49-F238E27FC236}">
              <a16:creationId xmlns:a16="http://schemas.microsoft.com/office/drawing/2014/main" id="{B17475A8-16F0-4836-8FDC-B4E9ADD540A1}"/>
            </a:ext>
          </a:extLst>
        </xdr:cNvPr>
        <xdr:cNvSpPr txBox="1"/>
      </xdr:nvSpPr>
      <xdr:spPr>
        <a:xfrm>
          <a:off x="14504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116857</xdr:rowOff>
    </xdr:from>
    <xdr:ext cx="405111" cy="259045"/>
    <xdr:sp macro="" textlink="">
      <xdr:nvSpPr>
        <xdr:cNvPr id="553" name="n_2mainValue【消防施設】&#10;有形固定資産減価償却率">
          <a:extLst>
            <a:ext uri="{FF2B5EF4-FFF2-40B4-BE49-F238E27FC236}">
              <a16:creationId xmlns:a16="http://schemas.microsoft.com/office/drawing/2014/main" id="{AE2F3889-83A4-4823-9C99-5A6518CF8039}"/>
            </a:ext>
          </a:extLst>
        </xdr:cNvPr>
        <xdr:cNvSpPr txBox="1"/>
      </xdr:nvSpPr>
      <xdr:spPr>
        <a:xfrm>
          <a:off x="13675369"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68597</xdr:rowOff>
    </xdr:from>
    <xdr:ext cx="405111" cy="259045"/>
    <xdr:sp macro="" textlink="">
      <xdr:nvSpPr>
        <xdr:cNvPr id="554" name="n_3mainValue【消防施設】&#10;有形固定資産減価償却率">
          <a:extLst>
            <a:ext uri="{FF2B5EF4-FFF2-40B4-BE49-F238E27FC236}">
              <a16:creationId xmlns:a16="http://schemas.microsoft.com/office/drawing/2014/main" id="{67C3E84A-A207-47B1-B2BD-4C91F61B57C7}"/>
            </a:ext>
          </a:extLst>
        </xdr:cNvPr>
        <xdr:cNvSpPr txBox="1"/>
      </xdr:nvSpPr>
      <xdr:spPr>
        <a:xfrm>
          <a:off x="1283399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id="{BEC937D6-1249-4CD4-9E44-CEF4EFA13FF0}"/>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id="{988702E2-FD05-48F1-9149-2FB9116752DB}"/>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id="{C943664D-2C8B-4319-8725-CD5626E01E78}"/>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id="{0655C5B0-9395-42A2-B4C3-ECE685654DEB}"/>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id="{9E4863C3-2C26-4C8D-9540-568E70824FC7}"/>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id="{1B2E5D43-FCA0-4451-82E7-4851F4E14343}"/>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id="{A4A89E27-FC97-42BB-8F6E-8619CFEE6704}"/>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id="{FE7CC950-D3F7-4084-AC4E-A8076235985C}"/>
            </a:ext>
          </a:extLst>
        </xdr:cNvPr>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a:extLst>
            <a:ext uri="{FF2B5EF4-FFF2-40B4-BE49-F238E27FC236}">
              <a16:creationId xmlns:a16="http://schemas.microsoft.com/office/drawing/2014/main" id="{6E3BF2CB-DCE5-42A8-8EFA-D2A45F834C27}"/>
            </a:ext>
          </a:extLst>
        </xdr:cNvPr>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a:extLst>
            <a:ext uri="{FF2B5EF4-FFF2-40B4-BE49-F238E27FC236}">
              <a16:creationId xmlns:a16="http://schemas.microsoft.com/office/drawing/2014/main" id="{12626B0F-692E-4BBA-A20C-99F9B227018F}"/>
            </a:ext>
          </a:extLst>
        </xdr:cNvPr>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a:extLst>
            <a:ext uri="{FF2B5EF4-FFF2-40B4-BE49-F238E27FC236}">
              <a16:creationId xmlns:a16="http://schemas.microsoft.com/office/drawing/2014/main" id="{A48958E8-B3BD-447F-8C01-110473DFF88D}"/>
            </a:ext>
          </a:extLst>
        </xdr:cNvPr>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a:extLst>
            <a:ext uri="{FF2B5EF4-FFF2-40B4-BE49-F238E27FC236}">
              <a16:creationId xmlns:a16="http://schemas.microsoft.com/office/drawing/2014/main" id="{938042D6-2ED5-4804-AA4D-BC286A06C9A0}"/>
            </a:ext>
          </a:extLst>
        </xdr:cNvPr>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a:extLst>
            <a:ext uri="{FF2B5EF4-FFF2-40B4-BE49-F238E27FC236}">
              <a16:creationId xmlns:a16="http://schemas.microsoft.com/office/drawing/2014/main" id="{26A7045D-7E19-4B8A-A342-AB96B3F8A032}"/>
            </a:ext>
          </a:extLst>
        </xdr:cNvPr>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a:extLst>
            <a:ext uri="{FF2B5EF4-FFF2-40B4-BE49-F238E27FC236}">
              <a16:creationId xmlns:a16="http://schemas.microsoft.com/office/drawing/2014/main" id="{FF248013-55ED-41E6-8A5D-5D72A58264F4}"/>
            </a:ext>
          </a:extLst>
        </xdr:cNvPr>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a:extLst>
            <a:ext uri="{FF2B5EF4-FFF2-40B4-BE49-F238E27FC236}">
              <a16:creationId xmlns:a16="http://schemas.microsoft.com/office/drawing/2014/main" id="{6B50E49E-2F09-4708-A3B5-BFD94E919D54}"/>
            </a:ext>
          </a:extLst>
        </xdr:cNvPr>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a:extLst>
            <a:ext uri="{FF2B5EF4-FFF2-40B4-BE49-F238E27FC236}">
              <a16:creationId xmlns:a16="http://schemas.microsoft.com/office/drawing/2014/main" id="{E88D2AAC-2806-412C-AC1A-0F8AA526B456}"/>
            </a:ext>
          </a:extLst>
        </xdr:cNvPr>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a:extLst>
            <a:ext uri="{FF2B5EF4-FFF2-40B4-BE49-F238E27FC236}">
              <a16:creationId xmlns:a16="http://schemas.microsoft.com/office/drawing/2014/main" id="{D5D79F45-D5FF-49BF-85D7-40D8D12BE01C}"/>
            </a:ext>
          </a:extLst>
        </xdr:cNvPr>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a:extLst>
            <a:ext uri="{FF2B5EF4-FFF2-40B4-BE49-F238E27FC236}">
              <a16:creationId xmlns:a16="http://schemas.microsoft.com/office/drawing/2014/main" id="{C06CB620-6D6E-4F63-AA6E-B0383FE49418}"/>
            </a:ext>
          </a:extLst>
        </xdr:cNvPr>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a:extLst>
            <a:ext uri="{FF2B5EF4-FFF2-40B4-BE49-F238E27FC236}">
              <a16:creationId xmlns:a16="http://schemas.microsoft.com/office/drawing/2014/main" id="{F2BC467A-BEC5-4587-AEDD-FB00CD361535}"/>
            </a:ext>
          </a:extLst>
        </xdr:cNvPr>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a:extLst>
            <a:ext uri="{FF2B5EF4-FFF2-40B4-BE49-F238E27FC236}">
              <a16:creationId xmlns:a16="http://schemas.microsoft.com/office/drawing/2014/main" id="{D30E1BDE-5735-4FC1-B149-CFFA363D9DBB}"/>
            </a:ext>
          </a:extLst>
        </xdr:cNvPr>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C556D0CC-18BD-4F1F-86B3-011426D93765}"/>
            </a:ext>
          </a:extLst>
        </xdr:cNvPr>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4A94F5B7-AA3A-4C6A-8B94-258B7BB13678}"/>
            </a:ext>
          </a:extLst>
        </xdr:cNvPr>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a:extLst>
            <a:ext uri="{FF2B5EF4-FFF2-40B4-BE49-F238E27FC236}">
              <a16:creationId xmlns:a16="http://schemas.microsoft.com/office/drawing/2014/main" id="{974FECCB-41ED-4240-8E36-58ECFDBF87BA}"/>
            </a:ext>
          </a:extLst>
        </xdr:cNvPr>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578" name="直線コネクタ 577">
          <a:extLst>
            <a:ext uri="{FF2B5EF4-FFF2-40B4-BE49-F238E27FC236}">
              <a16:creationId xmlns:a16="http://schemas.microsoft.com/office/drawing/2014/main" id="{99698EFC-BC2E-4891-BF36-63662692BE36}"/>
            </a:ext>
          </a:extLst>
        </xdr:cNvPr>
        <xdr:cNvCxnSpPr/>
      </xdr:nvCxnSpPr>
      <xdr:spPr>
        <a:xfrm flipV="1">
          <a:off x="210559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79" name="【消防施設】&#10;一人当たり面積最小値テキスト">
          <a:extLst>
            <a:ext uri="{FF2B5EF4-FFF2-40B4-BE49-F238E27FC236}">
              <a16:creationId xmlns:a16="http://schemas.microsoft.com/office/drawing/2014/main" id="{1C91878B-EF26-4EA5-928C-68AD3BF9B378}"/>
            </a:ext>
          </a:extLst>
        </xdr:cNvPr>
        <xdr:cNvSpPr txBox="1"/>
      </xdr:nvSpPr>
      <xdr:spPr>
        <a:xfrm>
          <a:off x="210947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80" name="直線コネクタ 579">
          <a:extLst>
            <a:ext uri="{FF2B5EF4-FFF2-40B4-BE49-F238E27FC236}">
              <a16:creationId xmlns:a16="http://schemas.microsoft.com/office/drawing/2014/main" id="{A48B6028-3E4C-4917-9910-92ED66F56305}"/>
            </a:ext>
          </a:extLst>
        </xdr:cNvPr>
        <xdr:cNvCxnSpPr/>
      </xdr:nvCxnSpPr>
      <xdr:spPr>
        <a:xfrm>
          <a:off x="20977225" y="148475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581" name="【消防施設】&#10;一人当たり面積最大値テキスト">
          <a:extLst>
            <a:ext uri="{FF2B5EF4-FFF2-40B4-BE49-F238E27FC236}">
              <a16:creationId xmlns:a16="http://schemas.microsoft.com/office/drawing/2014/main" id="{C0F2C494-02F9-4CE2-94AB-DAC2E831295F}"/>
            </a:ext>
          </a:extLst>
        </xdr:cNvPr>
        <xdr:cNvSpPr txBox="1"/>
      </xdr:nvSpPr>
      <xdr:spPr>
        <a:xfrm>
          <a:off x="210947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582" name="直線コネクタ 581">
          <a:extLst>
            <a:ext uri="{FF2B5EF4-FFF2-40B4-BE49-F238E27FC236}">
              <a16:creationId xmlns:a16="http://schemas.microsoft.com/office/drawing/2014/main" id="{3C1FFDB5-7340-4CB1-984D-0E18B8D460A3}"/>
            </a:ext>
          </a:extLst>
        </xdr:cNvPr>
        <xdr:cNvCxnSpPr/>
      </xdr:nvCxnSpPr>
      <xdr:spPr>
        <a:xfrm>
          <a:off x="20977225" y="132930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583" name="【消防施設】&#10;一人当たり面積平均値テキスト">
          <a:extLst>
            <a:ext uri="{FF2B5EF4-FFF2-40B4-BE49-F238E27FC236}">
              <a16:creationId xmlns:a16="http://schemas.microsoft.com/office/drawing/2014/main" id="{05C2B708-915C-4B3D-A4D8-EEFF9ED03CF8}"/>
            </a:ext>
          </a:extLst>
        </xdr:cNvPr>
        <xdr:cNvSpPr txBox="1"/>
      </xdr:nvSpPr>
      <xdr:spPr>
        <a:xfrm>
          <a:off x="210947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584" name="フローチャート: 判断 583">
          <a:extLst>
            <a:ext uri="{FF2B5EF4-FFF2-40B4-BE49-F238E27FC236}">
              <a16:creationId xmlns:a16="http://schemas.microsoft.com/office/drawing/2014/main" id="{F933D7C9-87C9-4BBB-8E2E-F30AF27C40E1}"/>
            </a:ext>
          </a:extLst>
        </xdr:cNvPr>
        <xdr:cNvSpPr/>
      </xdr:nvSpPr>
      <xdr:spPr>
        <a:xfrm>
          <a:off x="210058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585" name="フローチャート: 判断 584">
          <a:extLst>
            <a:ext uri="{FF2B5EF4-FFF2-40B4-BE49-F238E27FC236}">
              <a16:creationId xmlns:a16="http://schemas.microsoft.com/office/drawing/2014/main" id="{9BEC184C-41DC-48C9-8980-50F2D7D8C21F}"/>
            </a:ext>
          </a:extLst>
        </xdr:cNvPr>
        <xdr:cNvSpPr/>
      </xdr:nvSpPr>
      <xdr:spPr>
        <a:xfrm>
          <a:off x="20215225" y="145834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586" name="フローチャート: 判断 585">
          <a:extLst>
            <a:ext uri="{FF2B5EF4-FFF2-40B4-BE49-F238E27FC236}">
              <a16:creationId xmlns:a16="http://schemas.microsoft.com/office/drawing/2014/main" id="{96481996-A228-40AB-B17B-589283EC279B}"/>
            </a:ext>
          </a:extLst>
        </xdr:cNvPr>
        <xdr:cNvSpPr/>
      </xdr:nvSpPr>
      <xdr:spPr>
        <a:xfrm>
          <a:off x="19364325"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587" name="フローチャート: 判断 586">
          <a:extLst>
            <a:ext uri="{FF2B5EF4-FFF2-40B4-BE49-F238E27FC236}">
              <a16:creationId xmlns:a16="http://schemas.microsoft.com/office/drawing/2014/main" id="{CE90F37A-16D2-44E0-9C42-3FA33F68D887}"/>
            </a:ext>
          </a:extLst>
        </xdr:cNvPr>
        <xdr:cNvSpPr/>
      </xdr:nvSpPr>
      <xdr:spPr>
        <a:xfrm>
          <a:off x="1852295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588" name="フローチャート: 判断 587">
          <a:extLst>
            <a:ext uri="{FF2B5EF4-FFF2-40B4-BE49-F238E27FC236}">
              <a16:creationId xmlns:a16="http://schemas.microsoft.com/office/drawing/2014/main" id="{D4828140-C813-4449-960D-0FA71688111C}"/>
            </a:ext>
          </a:extLst>
        </xdr:cNvPr>
        <xdr:cNvSpPr/>
      </xdr:nvSpPr>
      <xdr:spPr>
        <a:xfrm>
          <a:off x="17681575" y="146138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7A9D7FD3-D17C-433E-9A69-C7CA6797AB58}"/>
            </a:ext>
          </a:extLst>
        </xdr:cNvPr>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CAEA2110-70F3-4C31-BE85-060598CC0582}"/>
            </a:ext>
          </a:extLst>
        </xdr:cNvPr>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E2E7E287-6FB8-4BE2-B181-5B1F2D16342E}"/>
            </a:ext>
          </a:extLst>
        </xdr:cNvPr>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F4205456-7B0E-4BCC-8C0A-1C2226129D3E}"/>
            </a:ext>
          </a:extLst>
        </xdr:cNvPr>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70015620-A745-4683-AD90-9A710065EDBC}"/>
            </a:ext>
          </a:extLst>
        </xdr:cNvPr>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594" name="楕円 593">
          <a:extLst>
            <a:ext uri="{FF2B5EF4-FFF2-40B4-BE49-F238E27FC236}">
              <a16:creationId xmlns:a16="http://schemas.microsoft.com/office/drawing/2014/main" id="{DF491ACA-87BA-45DA-A571-6BFA00302444}"/>
            </a:ext>
          </a:extLst>
        </xdr:cNvPr>
        <xdr:cNvSpPr/>
      </xdr:nvSpPr>
      <xdr:spPr>
        <a:xfrm>
          <a:off x="210058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26688</xdr:rowOff>
    </xdr:from>
    <xdr:ext cx="469744" cy="259045"/>
    <xdr:sp macro="" textlink="">
      <xdr:nvSpPr>
        <xdr:cNvPr id="595" name="【消防施設】&#10;一人当たり面積該当値テキスト">
          <a:extLst>
            <a:ext uri="{FF2B5EF4-FFF2-40B4-BE49-F238E27FC236}">
              <a16:creationId xmlns:a16="http://schemas.microsoft.com/office/drawing/2014/main" id="{7BC21FE4-DBE1-4CD0-ACC3-39EEFFF0389C}"/>
            </a:ext>
          </a:extLst>
        </xdr:cNvPr>
        <xdr:cNvSpPr txBox="1"/>
      </xdr:nvSpPr>
      <xdr:spPr>
        <a:xfrm>
          <a:off x="210947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596" name="楕円 595">
          <a:extLst>
            <a:ext uri="{FF2B5EF4-FFF2-40B4-BE49-F238E27FC236}">
              <a16:creationId xmlns:a16="http://schemas.microsoft.com/office/drawing/2014/main" id="{DAADC1B5-10C4-4394-8C14-5724AEDCFC65}"/>
            </a:ext>
          </a:extLst>
        </xdr:cNvPr>
        <xdr:cNvSpPr/>
      </xdr:nvSpPr>
      <xdr:spPr>
        <a:xfrm>
          <a:off x="20215225" y="146215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99061</xdr:rowOff>
    </xdr:from>
    <xdr:to>
      <xdr:col>116</xdr:col>
      <xdr:colOff>63500</xdr:colOff>
      <xdr:row>85</xdr:row>
      <xdr:rowOff>99061</xdr:rowOff>
    </xdr:to>
    <xdr:cxnSp macro="">
      <xdr:nvCxnSpPr>
        <xdr:cNvPr id="597" name="直線コネクタ 596">
          <a:extLst>
            <a:ext uri="{FF2B5EF4-FFF2-40B4-BE49-F238E27FC236}">
              <a16:creationId xmlns:a16="http://schemas.microsoft.com/office/drawing/2014/main" id="{7234B825-863F-4619-959E-8C662D38645C}"/>
            </a:ext>
          </a:extLst>
        </xdr:cNvPr>
        <xdr:cNvCxnSpPr/>
      </xdr:nvCxnSpPr>
      <xdr:spPr>
        <a:xfrm>
          <a:off x="20266025" y="1467231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48261</xdr:rowOff>
    </xdr:from>
    <xdr:to>
      <xdr:col>107</xdr:col>
      <xdr:colOff>101600</xdr:colOff>
      <xdr:row>85</xdr:row>
      <xdr:rowOff>149861</xdr:rowOff>
    </xdr:to>
    <xdr:sp macro="" textlink="">
      <xdr:nvSpPr>
        <xdr:cNvPr id="598" name="楕円 597">
          <a:extLst>
            <a:ext uri="{FF2B5EF4-FFF2-40B4-BE49-F238E27FC236}">
              <a16:creationId xmlns:a16="http://schemas.microsoft.com/office/drawing/2014/main" id="{03C6185F-48C4-4A88-94FD-9823B8595D73}"/>
            </a:ext>
          </a:extLst>
        </xdr:cNvPr>
        <xdr:cNvSpPr/>
      </xdr:nvSpPr>
      <xdr:spPr>
        <a:xfrm>
          <a:off x="19364325"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99061</xdr:rowOff>
    </xdr:to>
    <xdr:cxnSp macro="">
      <xdr:nvCxnSpPr>
        <xdr:cNvPr id="599" name="直線コネクタ 598">
          <a:extLst>
            <a:ext uri="{FF2B5EF4-FFF2-40B4-BE49-F238E27FC236}">
              <a16:creationId xmlns:a16="http://schemas.microsoft.com/office/drawing/2014/main" id="{D561A752-C598-46CD-9088-FE7BC9E5123E}"/>
            </a:ext>
          </a:extLst>
        </xdr:cNvPr>
        <xdr:cNvCxnSpPr/>
      </xdr:nvCxnSpPr>
      <xdr:spPr>
        <a:xfrm>
          <a:off x="19415125" y="14672311"/>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00" name="楕円 599">
          <a:extLst>
            <a:ext uri="{FF2B5EF4-FFF2-40B4-BE49-F238E27FC236}">
              <a16:creationId xmlns:a16="http://schemas.microsoft.com/office/drawing/2014/main" id="{2D09CAE7-7B26-495C-A8D2-06A0A6180A31}"/>
            </a:ext>
          </a:extLst>
        </xdr:cNvPr>
        <xdr:cNvSpPr/>
      </xdr:nvSpPr>
      <xdr:spPr>
        <a:xfrm>
          <a:off x="1852295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99061</xdr:rowOff>
    </xdr:from>
    <xdr:to>
      <xdr:col>107</xdr:col>
      <xdr:colOff>50800</xdr:colOff>
      <xdr:row>85</xdr:row>
      <xdr:rowOff>102870</xdr:rowOff>
    </xdr:to>
    <xdr:cxnSp macro="">
      <xdr:nvCxnSpPr>
        <xdr:cNvPr id="601" name="直線コネクタ 600">
          <a:extLst>
            <a:ext uri="{FF2B5EF4-FFF2-40B4-BE49-F238E27FC236}">
              <a16:creationId xmlns:a16="http://schemas.microsoft.com/office/drawing/2014/main" id="{9A6B7CC2-4F6B-4A26-AD2B-FBCE2F3EF1C1}"/>
            </a:ext>
          </a:extLst>
        </xdr:cNvPr>
        <xdr:cNvCxnSpPr/>
      </xdr:nvCxnSpPr>
      <xdr:spPr>
        <a:xfrm flipV="1">
          <a:off x="18573750" y="14672311"/>
          <a:ext cx="8413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602" name="n_1aveValue【消防施設】&#10;一人当たり面積">
          <a:extLst>
            <a:ext uri="{FF2B5EF4-FFF2-40B4-BE49-F238E27FC236}">
              <a16:creationId xmlns:a16="http://schemas.microsoft.com/office/drawing/2014/main" id="{20A967D5-DC2C-46FE-81CB-70F00A731C57}"/>
            </a:ext>
          </a:extLst>
        </xdr:cNvPr>
        <xdr:cNvSpPr txBox="1"/>
      </xdr:nvSpPr>
      <xdr:spPr>
        <a:xfrm>
          <a:off x="2002797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603" name="n_2aveValue【消防施設】&#10;一人当たり面積">
          <a:extLst>
            <a:ext uri="{FF2B5EF4-FFF2-40B4-BE49-F238E27FC236}">
              <a16:creationId xmlns:a16="http://schemas.microsoft.com/office/drawing/2014/main" id="{99DEADE3-F99F-458C-B078-A828539EC47C}"/>
            </a:ext>
          </a:extLst>
        </xdr:cNvPr>
        <xdr:cNvSpPr txBox="1"/>
      </xdr:nvSpPr>
      <xdr:spPr>
        <a:xfrm>
          <a:off x="1918977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604" name="n_3aveValue【消防施設】&#10;一人当たり面積">
          <a:extLst>
            <a:ext uri="{FF2B5EF4-FFF2-40B4-BE49-F238E27FC236}">
              <a16:creationId xmlns:a16="http://schemas.microsoft.com/office/drawing/2014/main" id="{D0D20752-2E58-47B5-A9EA-BDC50114BB82}"/>
            </a:ext>
          </a:extLst>
        </xdr:cNvPr>
        <xdr:cNvSpPr txBox="1"/>
      </xdr:nvSpPr>
      <xdr:spPr>
        <a:xfrm>
          <a:off x="18348402"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605" name="n_4aveValue【消防施設】&#10;一人当たり面積">
          <a:extLst>
            <a:ext uri="{FF2B5EF4-FFF2-40B4-BE49-F238E27FC236}">
              <a16:creationId xmlns:a16="http://schemas.microsoft.com/office/drawing/2014/main" id="{654B7BBD-8FDE-4C15-B8D0-43363A8EA112}"/>
            </a:ext>
          </a:extLst>
        </xdr:cNvPr>
        <xdr:cNvSpPr txBox="1"/>
      </xdr:nvSpPr>
      <xdr:spPr>
        <a:xfrm>
          <a:off x="175070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606" name="n_1mainValue【消防施設】&#10;一人当たり面積">
          <a:extLst>
            <a:ext uri="{FF2B5EF4-FFF2-40B4-BE49-F238E27FC236}">
              <a16:creationId xmlns:a16="http://schemas.microsoft.com/office/drawing/2014/main" id="{7542234C-2E16-4BD9-B01E-91B045A7B7D7}"/>
            </a:ext>
          </a:extLst>
        </xdr:cNvPr>
        <xdr:cNvSpPr txBox="1"/>
      </xdr:nvSpPr>
      <xdr:spPr>
        <a:xfrm>
          <a:off x="2002797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140988</xdr:rowOff>
    </xdr:from>
    <xdr:ext cx="469744" cy="259045"/>
    <xdr:sp macro="" textlink="">
      <xdr:nvSpPr>
        <xdr:cNvPr id="607" name="n_2mainValue【消防施設】&#10;一人当たり面積">
          <a:extLst>
            <a:ext uri="{FF2B5EF4-FFF2-40B4-BE49-F238E27FC236}">
              <a16:creationId xmlns:a16="http://schemas.microsoft.com/office/drawing/2014/main" id="{666E6742-EA43-4C04-AB6D-6F1F0F090A13}"/>
            </a:ext>
          </a:extLst>
        </xdr:cNvPr>
        <xdr:cNvSpPr txBox="1"/>
      </xdr:nvSpPr>
      <xdr:spPr>
        <a:xfrm>
          <a:off x="1918977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608" name="n_3mainValue【消防施設】&#10;一人当たり面積">
          <a:extLst>
            <a:ext uri="{FF2B5EF4-FFF2-40B4-BE49-F238E27FC236}">
              <a16:creationId xmlns:a16="http://schemas.microsoft.com/office/drawing/2014/main" id="{4A744099-C51D-4681-BEF7-5FBAEED6022E}"/>
            </a:ext>
          </a:extLst>
        </xdr:cNvPr>
        <xdr:cNvSpPr txBox="1"/>
      </xdr:nvSpPr>
      <xdr:spPr>
        <a:xfrm>
          <a:off x="18348402"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C7EA5375-1947-4372-AE03-573F54485513}"/>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DA8F7B8C-B44B-4FB9-B854-8E0C082695E9}"/>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648892DB-7A9C-4109-8AA5-51B9CD2C60C3}"/>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50C27EDF-F399-44AC-9626-9DAF1E0570CB}"/>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480A9EF4-1D28-471F-A9E6-40DDADA1BC59}"/>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AAE2EC88-459A-4115-8605-2A72F9FA66BB}"/>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199604B8-08E5-4152-8BE5-ED4A73F6D62D}"/>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3CC33217-5484-4132-99E8-CB65E1530500}"/>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B79EBC41-E0C2-4139-AA5E-4A2F9775F095}"/>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207EB8DE-AF8E-4CC5-AC5C-0DF136D0FC98}"/>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CE0850D7-B6A5-4DF2-BEC3-AE138610520C}"/>
            </a:ext>
          </a:extLst>
        </xdr:cNvPr>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684FEC9C-F589-450A-B328-38A34EB38343}"/>
            </a:ext>
          </a:extLst>
        </xdr:cNvPr>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5297E94C-1344-4110-AD78-4C46AD2F7DC7}"/>
            </a:ext>
          </a:extLst>
        </xdr:cNvPr>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78614C6B-E92D-487B-8B37-02CB4BD59BAC}"/>
            </a:ext>
          </a:extLst>
        </xdr:cNvPr>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462B53E8-4C8D-4A7E-BEDD-D13203D32B9E}"/>
            </a:ext>
          </a:extLst>
        </xdr:cNvPr>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1AAA8C4D-6099-4E62-8577-C7C95A264763}"/>
            </a:ext>
          </a:extLst>
        </xdr:cNvPr>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9B34238B-7957-49FF-99C6-5C43D39D9B53}"/>
            </a:ext>
          </a:extLst>
        </xdr:cNvPr>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4CAC8241-1207-4042-AEF0-0B235304B755}"/>
            </a:ext>
          </a:extLst>
        </xdr:cNvPr>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1C9DFEDC-FAEA-4432-B43C-153BB5778753}"/>
            </a:ext>
          </a:extLst>
        </xdr:cNvPr>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5C2888DE-F4EF-4206-9815-ECD14EE2CA5A}"/>
            </a:ext>
          </a:extLst>
        </xdr:cNvPr>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F009527E-2D5E-4E36-A487-02AD638CE601}"/>
            </a:ext>
          </a:extLst>
        </xdr:cNvPr>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0ADFB066-6849-4D67-A1DF-8F84ECB68499}"/>
            </a:ext>
          </a:extLst>
        </xdr:cNvPr>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26FD2EA4-3B70-44D8-90A3-773C562E679A}"/>
            </a:ext>
          </a:extLst>
        </xdr:cNvPr>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24F9F31E-9AF0-4AC9-A38E-6CD72AE259B5}"/>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a:extLst>
            <a:ext uri="{FF2B5EF4-FFF2-40B4-BE49-F238E27FC236}">
              <a16:creationId xmlns:a16="http://schemas.microsoft.com/office/drawing/2014/main" id="{34D7A002-941A-47C8-BBD3-2A620F9EC346}"/>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634" name="直線コネクタ 633">
          <a:extLst>
            <a:ext uri="{FF2B5EF4-FFF2-40B4-BE49-F238E27FC236}">
              <a16:creationId xmlns:a16="http://schemas.microsoft.com/office/drawing/2014/main" id="{DA01A0F5-2452-41A8-BB83-18D4AB1B7457}"/>
            </a:ext>
          </a:extLst>
        </xdr:cNvPr>
        <xdr:cNvCxnSpPr/>
      </xdr:nvCxnSpPr>
      <xdr:spPr>
        <a:xfrm flipV="1">
          <a:off x="15509239"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庁舎】&#10;有形固定資産減価償却率最小値テキスト">
          <a:extLst>
            <a:ext uri="{FF2B5EF4-FFF2-40B4-BE49-F238E27FC236}">
              <a16:creationId xmlns:a16="http://schemas.microsoft.com/office/drawing/2014/main" id="{440096AA-1DD2-45F2-925B-874E15527E47}"/>
            </a:ext>
          </a:extLst>
        </xdr:cNvPr>
        <xdr:cNvSpPr txBox="1"/>
      </xdr:nvSpPr>
      <xdr:spPr>
        <a:xfrm>
          <a:off x="155479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a:extLst>
            <a:ext uri="{FF2B5EF4-FFF2-40B4-BE49-F238E27FC236}">
              <a16:creationId xmlns:a16="http://schemas.microsoft.com/office/drawing/2014/main" id="{EBF837D0-9266-49C9-9639-47E12C76742B}"/>
            </a:ext>
          </a:extLst>
        </xdr:cNvPr>
        <xdr:cNvCxnSpPr/>
      </xdr:nvCxnSpPr>
      <xdr:spPr>
        <a:xfrm>
          <a:off x="1542097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637" name="【庁舎】&#10;有形固定資産減価償却率最大値テキスト">
          <a:extLst>
            <a:ext uri="{FF2B5EF4-FFF2-40B4-BE49-F238E27FC236}">
              <a16:creationId xmlns:a16="http://schemas.microsoft.com/office/drawing/2014/main" id="{788B1AD2-BF5D-41D9-997F-0539974DD8D8}"/>
            </a:ext>
          </a:extLst>
        </xdr:cNvPr>
        <xdr:cNvSpPr txBox="1"/>
      </xdr:nvSpPr>
      <xdr:spPr>
        <a:xfrm>
          <a:off x="15547975"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638" name="直線コネクタ 637">
          <a:extLst>
            <a:ext uri="{FF2B5EF4-FFF2-40B4-BE49-F238E27FC236}">
              <a16:creationId xmlns:a16="http://schemas.microsoft.com/office/drawing/2014/main" id="{D671C48B-ACD1-40A0-BCF1-F6A47951CA69}"/>
            </a:ext>
          </a:extLst>
        </xdr:cNvPr>
        <xdr:cNvCxnSpPr/>
      </xdr:nvCxnSpPr>
      <xdr:spPr>
        <a:xfrm>
          <a:off x="15420975" y="171411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639" name="【庁舎】&#10;有形固定資産減価償却率平均値テキスト">
          <a:extLst>
            <a:ext uri="{FF2B5EF4-FFF2-40B4-BE49-F238E27FC236}">
              <a16:creationId xmlns:a16="http://schemas.microsoft.com/office/drawing/2014/main" id="{EAD1EE41-15F8-4D57-8F09-BED51795D999}"/>
            </a:ext>
          </a:extLst>
        </xdr:cNvPr>
        <xdr:cNvSpPr txBox="1"/>
      </xdr:nvSpPr>
      <xdr:spPr>
        <a:xfrm>
          <a:off x="15547975"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640" name="フローチャート: 判断 639">
          <a:extLst>
            <a:ext uri="{FF2B5EF4-FFF2-40B4-BE49-F238E27FC236}">
              <a16:creationId xmlns:a16="http://schemas.microsoft.com/office/drawing/2014/main" id="{38FB2426-7A87-4855-94DE-DE12E47664FF}"/>
            </a:ext>
          </a:extLst>
        </xdr:cNvPr>
        <xdr:cNvSpPr/>
      </xdr:nvSpPr>
      <xdr:spPr>
        <a:xfrm>
          <a:off x="15459075"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41" name="フローチャート: 判断 640">
          <a:extLst>
            <a:ext uri="{FF2B5EF4-FFF2-40B4-BE49-F238E27FC236}">
              <a16:creationId xmlns:a16="http://schemas.microsoft.com/office/drawing/2014/main" id="{0D735839-3876-4C83-9CCE-F46D1AB2D8B4}"/>
            </a:ext>
          </a:extLst>
        </xdr:cNvPr>
        <xdr:cNvSpPr/>
      </xdr:nvSpPr>
      <xdr:spPr>
        <a:xfrm>
          <a:off x="14658975"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42" name="フローチャート: 判断 641">
          <a:extLst>
            <a:ext uri="{FF2B5EF4-FFF2-40B4-BE49-F238E27FC236}">
              <a16:creationId xmlns:a16="http://schemas.microsoft.com/office/drawing/2014/main" id="{5C9A622F-A899-4750-AE06-1B3D3C8D904E}"/>
            </a:ext>
          </a:extLst>
        </xdr:cNvPr>
        <xdr:cNvSpPr/>
      </xdr:nvSpPr>
      <xdr:spPr>
        <a:xfrm>
          <a:off x="138176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643" name="フローチャート: 判断 642">
          <a:extLst>
            <a:ext uri="{FF2B5EF4-FFF2-40B4-BE49-F238E27FC236}">
              <a16:creationId xmlns:a16="http://schemas.microsoft.com/office/drawing/2014/main" id="{C337E037-100C-475A-A8A4-6F767D674675}"/>
            </a:ext>
          </a:extLst>
        </xdr:cNvPr>
        <xdr:cNvSpPr/>
      </xdr:nvSpPr>
      <xdr:spPr>
        <a:xfrm>
          <a:off x="12976225" y="178121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644" name="フローチャート: 判断 643">
          <a:extLst>
            <a:ext uri="{FF2B5EF4-FFF2-40B4-BE49-F238E27FC236}">
              <a16:creationId xmlns:a16="http://schemas.microsoft.com/office/drawing/2014/main" id="{DE28EF05-2CB3-46C0-AC48-DC7EB78A8FD4}"/>
            </a:ext>
          </a:extLst>
        </xdr:cNvPr>
        <xdr:cNvSpPr/>
      </xdr:nvSpPr>
      <xdr:spPr>
        <a:xfrm>
          <a:off x="12125325"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8EFE00CA-96FC-43BE-AD0C-BFA7B1E896E5}"/>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561D9523-B408-4179-9536-4A1259BC5424}"/>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7E69836B-66DA-4A48-A860-17DC938FD534}"/>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66DD7B2D-CDAD-4052-AF58-A03197358BDC}"/>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164CEF6C-4438-4761-ACA1-3DE3487B6958}"/>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67855</xdr:rowOff>
    </xdr:from>
    <xdr:to>
      <xdr:col>85</xdr:col>
      <xdr:colOff>177800</xdr:colOff>
      <xdr:row>103</xdr:row>
      <xdr:rowOff>169455</xdr:rowOff>
    </xdr:to>
    <xdr:sp macro="" textlink="">
      <xdr:nvSpPr>
        <xdr:cNvPr id="650" name="楕円 649">
          <a:extLst>
            <a:ext uri="{FF2B5EF4-FFF2-40B4-BE49-F238E27FC236}">
              <a16:creationId xmlns:a16="http://schemas.microsoft.com/office/drawing/2014/main" id="{DC253515-7767-4120-B0F0-ED2D0A3A7332}"/>
            </a:ext>
          </a:extLst>
        </xdr:cNvPr>
        <xdr:cNvSpPr/>
      </xdr:nvSpPr>
      <xdr:spPr>
        <a:xfrm>
          <a:off x="15459075"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90732</xdr:rowOff>
    </xdr:from>
    <xdr:ext cx="405111" cy="259045"/>
    <xdr:sp macro="" textlink="">
      <xdr:nvSpPr>
        <xdr:cNvPr id="651" name="【庁舎】&#10;有形固定資産減価償却率該当値テキスト">
          <a:extLst>
            <a:ext uri="{FF2B5EF4-FFF2-40B4-BE49-F238E27FC236}">
              <a16:creationId xmlns:a16="http://schemas.microsoft.com/office/drawing/2014/main" id="{43669A4B-2389-482F-BEB6-1241F3AEC074}"/>
            </a:ext>
          </a:extLst>
        </xdr:cNvPr>
        <xdr:cNvSpPr txBox="1"/>
      </xdr:nvSpPr>
      <xdr:spPr>
        <a:xfrm>
          <a:off x="15547975" y="1757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35198</xdr:rowOff>
    </xdr:from>
    <xdr:to>
      <xdr:col>81</xdr:col>
      <xdr:colOff>101600</xdr:colOff>
      <xdr:row>103</xdr:row>
      <xdr:rowOff>136798</xdr:rowOff>
    </xdr:to>
    <xdr:sp macro="" textlink="">
      <xdr:nvSpPr>
        <xdr:cNvPr id="652" name="楕円 651">
          <a:extLst>
            <a:ext uri="{FF2B5EF4-FFF2-40B4-BE49-F238E27FC236}">
              <a16:creationId xmlns:a16="http://schemas.microsoft.com/office/drawing/2014/main" id="{B86E9A6B-D5A1-4CFA-9CAC-A6E388A99E07}"/>
            </a:ext>
          </a:extLst>
        </xdr:cNvPr>
        <xdr:cNvSpPr/>
      </xdr:nvSpPr>
      <xdr:spPr>
        <a:xfrm>
          <a:off x="14658975"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85998</xdr:rowOff>
    </xdr:from>
    <xdr:to>
      <xdr:col>85</xdr:col>
      <xdr:colOff>127000</xdr:colOff>
      <xdr:row>103</xdr:row>
      <xdr:rowOff>118655</xdr:rowOff>
    </xdr:to>
    <xdr:cxnSp macro="">
      <xdr:nvCxnSpPr>
        <xdr:cNvPr id="653" name="直線コネクタ 652">
          <a:extLst>
            <a:ext uri="{FF2B5EF4-FFF2-40B4-BE49-F238E27FC236}">
              <a16:creationId xmlns:a16="http://schemas.microsoft.com/office/drawing/2014/main" id="{A5E1D65A-05A2-47C7-ADC7-64CF1D907FA1}"/>
            </a:ext>
          </a:extLst>
        </xdr:cNvPr>
        <xdr:cNvCxnSpPr/>
      </xdr:nvCxnSpPr>
      <xdr:spPr>
        <a:xfrm>
          <a:off x="14709775" y="17745348"/>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654" name="楕円 653">
          <a:extLst>
            <a:ext uri="{FF2B5EF4-FFF2-40B4-BE49-F238E27FC236}">
              <a16:creationId xmlns:a16="http://schemas.microsoft.com/office/drawing/2014/main" id="{9680754B-7546-4C70-A4DA-93BFA673B3A6}"/>
            </a:ext>
          </a:extLst>
        </xdr:cNvPr>
        <xdr:cNvSpPr/>
      </xdr:nvSpPr>
      <xdr:spPr>
        <a:xfrm>
          <a:off x="138176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85998</xdr:rowOff>
    </xdr:to>
    <xdr:cxnSp macro="">
      <xdr:nvCxnSpPr>
        <xdr:cNvPr id="655" name="直線コネクタ 654">
          <a:extLst>
            <a:ext uri="{FF2B5EF4-FFF2-40B4-BE49-F238E27FC236}">
              <a16:creationId xmlns:a16="http://schemas.microsoft.com/office/drawing/2014/main" id="{F8AB5FC2-4EE7-42E9-9B0E-0A7ECBE20D4A}"/>
            </a:ext>
          </a:extLst>
        </xdr:cNvPr>
        <xdr:cNvCxnSpPr/>
      </xdr:nvCxnSpPr>
      <xdr:spPr>
        <a:xfrm>
          <a:off x="13868400" y="17711057"/>
          <a:ext cx="8413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656" name="楕円 655">
          <a:extLst>
            <a:ext uri="{FF2B5EF4-FFF2-40B4-BE49-F238E27FC236}">
              <a16:creationId xmlns:a16="http://schemas.microsoft.com/office/drawing/2014/main" id="{EAC57489-501A-4B79-86FC-1B21E6876556}"/>
            </a:ext>
          </a:extLst>
        </xdr:cNvPr>
        <xdr:cNvSpPr/>
      </xdr:nvSpPr>
      <xdr:spPr>
        <a:xfrm>
          <a:off x="12976225" y="17627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51707</xdr:rowOff>
    </xdr:to>
    <xdr:cxnSp macro="">
      <xdr:nvCxnSpPr>
        <xdr:cNvPr id="657" name="直線コネクタ 656">
          <a:extLst>
            <a:ext uri="{FF2B5EF4-FFF2-40B4-BE49-F238E27FC236}">
              <a16:creationId xmlns:a16="http://schemas.microsoft.com/office/drawing/2014/main" id="{C7B923FB-0973-45EE-8138-89816FBBFE3C}"/>
            </a:ext>
          </a:extLst>
        </xdr:cNvPr>
        <xdr:cNvCxnSpPr/>
      </xdr:nvCxnSpPr>
      <xdr:spPr>
        <a:xfrm>
          <a:off x="13027025" y="17678400"/>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58" name="n_1aveValue【庁舎】&#10;有形固定資産減価償却率">
          <a:extLst>
            <a:ext uri="{FF2B5EF4-FFF2-40B4-BE49-F238E27FC236}">
              <a16:creationId xmlns:a16="http://schemas.microsoft.com/office/drawing/2014/main" id="{9515F86C-5B07-4010-91E9-9BB6D32567EF}"/>
            </a:ext>
          </a:extLst>
        </xdr:cNvPr>
        <xdr:cNvSpPr txBox="1"/>
      </xdr:nvSpPr>
      <xdr:spPr>
        <a:xfrm>
          <a:off x="14504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659" name="n_2aveValue【庁舎】&#10;有形固定資産減価償却率">
          <a:extLst>
            <a:ext uri="{FF2B5EF4-FFF2-40B4-BE49-F238E27FC236}">
              <a16:creationId xmlns:a16="http://schemas.microsoft.com/office/drawing/2014/main" id="{BA434D86-7C27-4B31-9D62-5AF4D4AB055D}"/>
            </a:ext>
          </a:extLst>
        </xdr:cNvPr>
        <xdr:cNvSpPr txBox="1"/>
      </xdr:nvSpPr>
      <xdr:spPr>
        <a:xfrm>
          <a:off x="13675369"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660" name="n_3aveValue【庁舎】&#10;有形固定資産減価償却率">
          <a:extLst>
            <a:ext uri="{FF2B5EF4-FFF2-40B4-BE49-F238E27FC236}">
              <a16:creationId xmlns:a16="http://schemas.microsoft.com/office/drawing/2014/main" id="{A80C862B-3B63-4E15-98F9-60756A3EB5F2}"/>
            </a:ext>
          </a:extLst>
        </xdr:cNvPr>
        <xdr:cNvSpPr txBox="1"/>
      </xdr:nvSpPr>
      <xdr:spPr>
        <a:xfrm>
          <a:off x="1283399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661" name="n_4aveValue【庁舎】&#10;有形固定資産減価償却率">
          <a:extLst>
            <a:ext uri="{FF2B5EF4-FFF2-40B4-BE49-F238E27FC236}">
              <a16:creationId xmlns:a16="http://schemas.microsoft.com/office/drawing/2014/main" id="{7D39735D-57BE-4AD2-B944-D5D4C9795C89}"/>
            </a:ext>
          </a:extLst>
        </xdr:cNvPr>
        <xdr:cNvSpPr txBox="1"/>
      </xdr:nvSpPr>
      <xdr:spPr>
        <a:xfrm>
          <a:off x="1198309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153325</xdr:rowOff>
    </xdr:from>
    <xdr:ext cx="405111" cy="259045"/>
    <xdr:sp macro="" textlink="">
      <xdr:nvSpPr>
        <xdr:cNvPr id="662" name="n_1mainValue【庁舎】&#10;有形固定資産減価償却率">
          <a:extLst>
            <a:ext uri="{FF2B5EF4-FFF2-40B4-BE49-F238E27FC236}">
              <a16:creationId xmlns:a16="http://schemas.microsoft.com/office/drawing/2014/main" id="{AFF00A1F-CDEE-4D24-9515-F5C9B4A4802E}"/>
            </a:ext>
          </a:extLst>
        </xdr:cNvPr>
        <xdr:cNvSpPr txBox="1"/>
      </xdr:nvSpPr>
      <xdr:spPr>
        <a:xfrm>
          <a:off x="14504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663" name="n_2mainValue【庁舎】&#10;有形固定資産減価償却率">
          <a:extLst>
            <a:ext uri="{FF2B5EF4-FFF2-40B4-BE49-F238E27FC236}">
              <a16:creationId xmlns:a16="http://schemas.microsoft.com/office/drawing/2014/main" id="{AFA427A1-4348-494D-9367-0EAF01CAD38E}"/>
            </a:ext>
          </a:extLst>
        </xdr:cNvPr>
        <xdr:cNvSpPr txBox="1"/>
      </xdr:nvSpPr>
      <xdr:spPr>
        <a:xfrm>
          <a:off x="13675369"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664" name="n_3mainValue【庁舎】&#10;有形固定資産減価償却率">
          <a:extLst>
            <a:ext uri="{FF2B5EF4-FFF2-40B4-BE49-F238E27FC236}">
              <a16:creationId xmlns:a16="http://schemas.microsoft.com/office/drawing/2014/main" id="{567F81D5-C596-48ED-85A9-794F02DFE346}"/>
            </a:ext>
          </a:extLst>
        </xdr:cNvPr>
        <xdr:cNvSpPr txBox="1"/>
      </xdr:nvSpPr>
      <xdr:spPr>
        <a:xfrm>
          <a:off x="1283399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231D612F-F202-4E78-AA6C-5C4DB36309A6}"/>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17A70D82-7F60-423B-B145-B88DC8ED34E5}"/>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F7B85B85-0A15-4829-B522-A60EFD2BDFBC}"/>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8525503A-442A-4921-B8EC-1FF537B88A34}"/>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394B17BB-0925-4BAB-9A04-0F2FD76D6587}"/>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E6708762-A5AC-4ABB-B546-D38795A0DC56}"/>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D1DC99C0-DEFA-42C5-A951-CA1544472DCC}"/>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08E3F2F2-1AE1-42C9-AC29-43FD883A4CD8}"/>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2EB887F4-9691-4489-9456-E26C7ABE96F1}"/>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B97F8AEF-D269-45CD-96CE-4DB318E1EB29}"/>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a:extLst>
            <a:ext uri="{FF2B5EF4-FFF2-40B4-BE49-F238E27FC236}">
              <a16:creationId xmlns:a16="http://schemas.microsoft.com/office/drawing/2014/main" id="{F75739C7-B37C-4DC5-B596-3D4B37E455A4}"/>
            </a:ext>
          </a:extLst>
        </xdr:cNvPr>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id="{A1E70D74-F210-494B-B3D5-C1525AFED0DB}"/>
            </a:ext>
          </a:extLst>
        </xdr:cNvPr>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a:extLst>
            <a:ext uri="{FF2B5EF4-FFF2-40B4-BE49-F238E27FC236}">
              <a16:creationId xmlns:a16="http://schemas.microsoft.com/office/drawing/2014/main" id="{EDB25EB4-7867-4989-9305-A91EBF33E1DE}"/>
            </a:ext>
          </a:extLst>
        </xdr:cNvPr>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a:extLst>
            <a:ext uri="{FF2B5EF4-FFF2-40B4-BE49-F238E27FC236}">
              <a16:creationId xmlns:a16="http://schemas.microsoft.com/office/drawing/2014/main" id="{8A202C45-8CE9-40E1-BB00-E5AFB21BCFB0}"/>
            </a:ext>
          </a:extLst>
        </xdr:cNvPr>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a:extLst>
            <a:ext uri="{FF2B5EF4-FFF2-40B4-BE49-F238E27FC236}">
              <a16:creationId xmlns:a16="http://schemas.microsoft.com/office/drawing/2014/main" id="{C641E1CA-B71F-4392-B58D-5915F3364467}"/>
            </a:ext>
          </a:extLst>
        </xdr:cNvPr>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a:extLst>
            <a:ext uri="{FF2B5EF4-FFF2-40B4-BE49-F238E27FC236}">
              <a16:creationId xmlns:a16="http://schemas.microsoft.com/office/drawing/2014/main" id="{E206656A-EA2D-48EE-B23B-F55E6E396CEA}"/>
            </a:ext>
          </a:extLst>
        </xdr:cNvPr>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a:extLst>
            <a:ext uri="{FF2B5EF4-FFF2-40B4-BE49-F238E27FC236}">
              <a16:creationId xmlns:a16="http://schemas.microsoft.com/office/drawing/2014/main" id="{A4FAE908-7C2A-4735-828C-9A6440761F64}"/>
            </a:ext>
          </a:extLst>
        </xdr:cNvPr>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a:extLst>
            <a:ext uri="{FF2B5EF4-FFF2-40B4-BE49-F238E27FC236}">
              <a16:creationId xmlns:a16="http://schemas.microsoft.com/office/drawing/2014/main" id="{A6CD9BA6-3475-4896-83A4-A75A0A16E053}"/>
            </a:ext>
          </a:extLst>
        </xdr:cNvPr>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a:extLst>
            <a:ext uri="{FF2B5EF4-FFF2-40B4-BE49-F238E27FC236}">
              <a16:creationId xmlns:a16="http://schemas.microsoft.com/office/drawing/2014/main" id="{7C8B35D2-A0EB-4EBB-81CD-AD9211AE693F}"/>
            </a:ext>
          </a:extLst>
        </xdr:cNvPr>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a:extLst>
            <a:ext uri="{FF2B5EF4-FFF2-40B4-BE49-F238E27FC236}">
              <a16:creationId xmlns:a16="http://schemas.microsoft.com/office/drawing/2014/main" id="{14C34580-9A56-4BC1-9F20-31420E8729AB}"/>
            </a:ext>
          </a:extLst>
        </xdr:cNvPr>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D6D299A4-B68A-4EA9-AD98-081DDF35FDFC}"/>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364DF63A-2172-4EEB-8CF3-5DB69754D5B4}"/>
            </a:ext>
          </a:extLst>
        </xdr:cNvPr>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a:extLst>
            <a:ext uri="{FF2B5EF4-FFF2-40B4-BE49-F238E27FC236}">
              <a16:creationId xmlns:a16="http://schemas.microsoft.com/office/drawing/2014/main" id="{0616D9DD-99A6-45B3-A078-18462A506367}"/>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688" name="直線コネクタ 687">
          <a:extLst>
            <a:ext uri="{FF2B5EF4-FFF2-40B4-BE49-F238E27FC236}">
              <a16:creationId xmlns:a16="http://schemas.microsoft.com/office/drawing/2014/main" id="{3059AADD-8F0A-4FE2-B30C-F38846AD59FA}"/>
            </a:ext>
          </a:extLst>
        </xdr:cNvPr>
        <xdr:cNvCxnSpPr/>
      </xdr:nvCxnSpPr>
      <xdr:spPr>
        <a:xfrm flipV="1">
          <a:off x="210559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689" name="【庁舎】&#10;一人当たり面積最小値テキスト">
          <a:extLst>
            <a:ext uri="{FF2B5EF4-FFF2-40B4-BE49-F238E27FC236}">
              <a16:creationId xmlns:a16="http://schemas.microsoft.com/office/drawing/2014/main" id="{C7058BBD-7ECC-4218-AD8F-FFBF7334E130}"/>
            </a:ext>
          </a:extLst>
        </xdr:cNvPr>
        <xdr:cNvSpPr txBox="1"/>
      </xdr:nvSpPr>
      <xdr:spPr>
        <a:xfrm>
          <a:off x="210947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690" name="直線コネクタ 689">
          <a:extLst>
            <a:ext uri="{FF2B5EF4-FFF2-40B4-BE49-F238E27FC236}">
              <a16:creationId xmlns:a16="http://schemas.microsoft.com/office/drawing/2014/main" id="{7ECF84F5-1206-4F16-A95D-99191A2B7755}"/>
            </a:ext>
          </a:extLst>
        </xdr:cNvPr>
        <xdr:cNvCxnSpPr/>
      </xdr:nvCxnSpPr>
      <xdr:spPr>
        <a:xfrm>
          <a:off x="20977225" y="186651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91" name="【庁舎】&#10;一人当たり面積最大値テキスト">
          <a:extLst>
            <a:ext uri="{FF2B5EF4-FFF2-40B4-BE49-F238E27FC236}">
              <a16:creationId xmlns:a16="http://schemas.microsoft.com/office/drawing/2014/main" id="{7F9700AA-F5D8-4299-ADDA-E10A96464E82}"/>
            </a:ext>
          </a:extLst>
        </xdr:cNvPr>
        <xdr:cNvSpPr txBox="1"/>
      </xdr:nvSpPr>
      <xdr:spPr>
        <a:xfrm>
          <a:off x="210947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92" name="直線コネクタ 691">
          <a:extLst>
            <a:ext uri="{FF2B5EF4-FFF2-40B4-BE49-F238E27FC236}">
              <a16:creationId xmlns:a16="http://schemas.microsoft.com/office/drawing/2014/main" id="{798E2FAF-EE45-43AD-A6B3-43CFAD7F0EC8}"/>
            </a:ext>
          </a:extLst>
        </xdr:cNvPr>
        <xdr:cNvCxnSpPr/>
      </xdr:nvCxnSpPr>
      <xdr:spPr>
        <a:xfrm>
          <a:off x="20977225" y="172669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93" name="【庁舎】&#10;一人当たり面積平均値テキスト">
          <a:extLst>
            <a:ext uri="{FF2B5EF4-FFF2-40B4-BE49-F238E27FC236}">
              <a16:creationId xmlns:a16="http://schemas.microsoft.com/office/drawing/2014/main" id="{B3F872B9-00F6-4DCB-9527-6CA356DCF340}"/>
            </a:ext>
          </a:extLst>
        </xdr:cNvPr>
        <xdr:cNvSpPr txBox="1"/>
      </xdr:nvSpPr>
      <xdr:spPr>
        <a:xfrm>
          <a:off x="210947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94" name="フローチャート: 判断 693">
          <a:extLst>
            <a:ext uri="{FF2B5EF4-FFF2-40B4-BE49-F238E27FC236}">
              <a16:creationId xmlns:a16="http://schemas.microsoft.com/office/drawing/2014/main" id="{D2AF90FB-85E7-456E-8277-13D16DA4F46F}"/>
            </a:ext>
          </a:extLst>
        </xdr:cNvPr>
        <xdr:cNvSpPr/>
      </xdr:nvSpPr>
      <xdr:spPr>
        <a:xfrm>
          <a:off x="210058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695" name="フローチャート: 判断 694">
          <a:extLst>
            <a:ext uri="{FF2B5EF4-FFF2-40B4-BE49-F238E27FC236}">
              <a16:creationId xmlns:a16="http://schemas.microsoft.com/office/drawing/2014/main" id="{7DF7B007-96BC-4DCE-81BE-3C1E1C5628CC}"/>
            </a:ext>
          </a:extLst>
        </xdr:cNvPr>
        <xdr:cNvSpPr/>
      </xdr:nvSpPr>
      <xdr:spPr>
        <a:xfrm>
          <a:off x="20215225" y="180238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696" name="フローチャート: 判断 695">
          <a:extLst>
            <a:ext uri="{FF2B5EF4-FFF2-40B4-BE49-F238E27FC236}">
              <a16:creationId xmlns:a16="http://schemas.microsoft.com/office/drawing/2014/main" id="{31F3C140-92B1-4AB6-965F-415E9CB009AB}"/>
            </a:ext>
          </a:extLst>
        </xdr:cNvPr>
        <xdr:cNvSpPr/>
      </xdr:nvSpPr>
      <xdr:spPr>
        <a:xfrm>
          <a:off x="19364325"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697" name="フローチャート: 判断 696">
          <a:extLst>
            <a:ext uri="{FF2B5EF4-FFF2-40B4-BE49-F238E27FC236}">
              <a16:creationId xmlns:a16="http://schemas.microsoft.com/office/drawing/2014/main" id="{010C6A71-C584-475E-AC2F-2683ADAD5491}"/>
            </a:ext>
          </a:extLst>
        </xdr:cNvPr>
        <xdr:cNvSpPr/>
      </xdr:nvSpPr>
      <xdr:spPr>
        <a:xfrm>
          <a:off x="1852295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698" name="フローチャート: 判断 697">
          <a:extLst>
            <a:ext uri="{FF2B5EF4-FFF2-40B4-BE49-F238E27FC236}">
              <a16:creationId xmlns:a16="http://schemas.microsoft.com/office/drawing/2014/main" id="{F1E15514-2796-4BEA-ADF6-405839BD50AB}"/>
            </a:ext>
          </a:extLst>
        </xdr:cNvPr>
        <xdr:cNvSpPr/>
      </xdr:nvSpPr>
      <xdr:spPr>
        <a:xfrm>
          <a:off x="17681575" y="179857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E9F2B5B4-2FF7-4F87-94E5-58F95557B0AB}"/>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149DEC8C-B569-48D8-BE0E-2BF6DE1B3411}"/>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E9A46C55-85A5-46B2-85E5-47D47C17C19E}"/>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7BED4059-786E-4E88-B5D8-FA5BC2CC845F}"/>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F456BE18-00B5-4C3A-8E6E-D83638F20151}"/>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78739</xdr:rowOff>
    </xdr:from>
    <xdr:to>
      <xdr:col>116</xdr:col>
      <xdr:colOff>114300</xdr:colOff>
      <xdr:row>103</xdr:row>
      <xdr:rowOff>8889</xdr:rowOff>
    </xdr:to>
    <xdr:sp macro="" textlink="">
      <xdr:nvSpPr>
        <xdr:cNvPr id="704" name="楕円 703">
          <a:extLst>
            <a:ext uri="{FF2B5EF4-FFF2-40B4-BE49-F238E27FC236}">
              <a16:creationId xmlns:a16="http://schemas.microsoft.com/office/drawing/2014/main" id="{482A9B76-B1AF-4F03-88FC-F69B86A6D4FD}"/>
            </a:ext>
          </a:extLst>
        </xdr:cNvPr>
        <xdr:cNvSpPr/>
      </xdr:nvSpPr>
      <xdr:spPr>
        <a:xfrm>
          <a:off x="210058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101616</xdr:rowOff>
    </xdr:from>
    <xdr:ext cx="469744" cy="259045"/>
    <xdr:sp macro="" textlink="">
      <xdr:nvSpPr>
        <xdr:cNvPr id="705" name="【庁舎】&#10;一人当たり面積該当値テキスト">
          <a:extLst>
            <a:ext uri="{FF2B5EF4-FFF2-40B4-BE49-F238E27FC236}">
              <a16:creationId xmlns:a16="http://schemas.microsoft.com/office/drawing/2014/main" id="{504CE21D-72E0-4FBA-A521-4733DAF026D6}"/>
            </a:ext>
          </a:extLst>
        </xdr:cNvPr>
        <xdr:cNvSpPr txBox="1"/>
      </xdr:nvSpPr>
      <xdr:spPr>
        <a:xfrm>
          <a:off x="21094700"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82550</xdr:rowOff>
    </xdr:from>
    <xdr:to>
      <xdr:col>112</xdr:col>
      <xdr:colOff>38100</xdr:colOff>
      <xdr:row>103</xdr:row>
      <xdr:rowOff>12700</xdr:rowOff>
    </xdr:to>
    <xdr:sp macro="" textlink="">
      <xdr:nvSpPr>
        <xdr:cNvPr id="706" name="楕円 705">
          <a:extLst>
            <a:ext uri="{FF2B5EF4-FFF2-40B4-BE49-F238E27FC236}">
              <a16:creationId xmlns:a16="http://schemas.microsoft.com/office/drawing/2014/main" id="{F2C5A09F-EB61-4AF5-9707-51E943F979E9}"/>
            </a:ext>
          </a:extLst>
        </xdr:cNvPr>
        <xdr:cNvSpPr/>
      </xdr:nvSpPr>
      <xdr:spPr>
        <a:xfrm>
          <a:off x="20215225" y="175704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129539</xdr:rowOff>
    </xdr:from>
    <xdr:to>
      <xdr:col>116</xdr:col>
      <xdr:colOff>63500</xdr:colOff>
      <xdr:row>102</xdr:row>
      <xdr:rowOff>133350</xdr:rowOff>
    </xdr:to>
    <xdr:cxnSp macro="">
      <xdr:nvCxnSpPr>
        <xdr:cNvPr id="707" name="直線コネクタ 706">
          <a:extLst>
            <a:ext uri="{FF2B5EF4-FFF2-40B4-BE49-F238E27FC236}">
              <a16:creationId xmlns:a16="http://schemas.microsoft.com/office/drawing/2014/main" id="{71C70598-0A88-40EA-AB41-32B2625994F1}"/>
            </a:ext>
          </a:extLst>
        </xdr:cNvPr>
        <xdr:cNvCxnSpPr/>
      </xdr:nvCxnSpPr>
      <xdr:spPr>
        <a:xfrm flipV="1">
          <a:off x="20266025" y="17617439"/>
          <a:ext cx="79057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90170</xdr:rowOff>
    </xdr:from>
    <xdr:to>
      <xdr:col>107</xdr:col>
      <xdr:colOff>101600</xdr:colOff>
      <xdr:row>103</xdr:row>
      <xdr:rowOff>20320</xdr:rowOff>
    </xdr:to>
    <xdr:sp macro="" textlink="">
      <xdr:nvSpPr>
        <xdr:cNvPr id="708" name="楕円 707">
          <a:extLst>
            <a:ext uri="{FF2B5EF4-FFF2-40B4-BE49-F238E27FC236}">
              <a16:creationId xmlns:a16="http://schemas.microsoft.com/office/drawing/2014/main" id="{14CB25C0-54E0-4A88-989E-0C5DEF4CDB29}"/>
            </a:ext>
          </a:extLst>
        </xdr:cNvPr>
        <xdr:cNvSpPr/>
      </xdr:nvSpPr>
      <xdr:spPr>
        <a:xfrm>
          <a:off x="19364325"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133350</xdr:rowOff>
    </xdr:from>
    <xdr:to>
      <xdr:col>111</xdr:col>
      <xdr:colOff>177800</xdr:colOff>
      <xdr:row>102</xdr:row>
      <xdr:rowOff>140970</xdr:rowOff>
    </xdr:to>
    <xdr:cxnSp macro="">
      <xdr:nvCxnSpPr>
        <xdr:cNvPr id="709" name="直線コネクタ 708">
          <a:extLst>
            <a:ext uri="{FF2B5EF4-FFF2-40B4-BE49-F238E27FC236}">
              <a16:creationId xmlns:a16="http://schemas.microsoft.com/office/drawing/2014/main" id="{28D35342-3D72-437A-B1C8-7E9B2DE8D4BA}"/>
            </a:ext>
          </a:extLst>
        </xdr:cNvPr>
        <xdr:cNvCxnSpPr/>
      </xdr:nvCxnSpPr>
      <xdr:spPr>
        <a:xfrm flipV="1">
          <a:off x="19415125" y="17621250"/>
          <a:ext cx="850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97789</xdr:rowOff>
    </xdr:from>
    <xdr:to>
      <xdr:col>102</xdr:col>
      <xdr:colOff>165100</xdr:colOff>
      <xdr:row>103</xdr:row>
      <xdr:rowOff>27939</xdr:rowOff>
    </xdr:to>
    <xdr:sp macro="" textlink="">
      <xdr:nvSpPr>
        <xdr:cNvPr id="710" name="楕円 709">
          <a:extLst>
            <a:ext uri="{FF2B5EF4-FFF2-40B4-BE49-F238E27FC236}">
              <a16:creationId xmlns:a16="http://schemas.microsoft.com/office/drawing/2014/main" id="{83F2C9D2-AA6B-484E-9003-7A02A5D08CF8}"/>
            </a:ext>
          </a:extLst>
        </xdr:cNvPr>
        <xdr:cNvSpPr/>
      </xdr:nvSpPr>
      <xdr:spPr>
        <a:xfrm>
          <a:off x="1852295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140970</xdr:rowOff>
    </xdr:from>
    <xdr:to>
      <xdr:col>107</xdr:col>
      <xdr:colOff>50800</xdr:colOff>
      <xdr:row>102</xdr:row>
      <xdr:rowOff>148589</xdr:rowOff>
    </xdr:to>
    <xdr:cxnSp macro="">
      <xdr:nvCxnSpPr>
        <xdr:cNvPr id="711" name="直線コネクタ 710">
          <a:extLst>
            <a:ext uri="{FF2B5EF4-FFF2-40B4-BE49-F238E27FC236}">
              <a16:creationId xmlns:a16="http://schemas.microsoft.com/office/drawing/2014/main" id="{425CFD8B-5A4D-4FA8-AF1D-CA630EA9B7D7}"/>
            </a:ext>
          </a:extLst>
        </xdr:cNvPr>
        <xdr:cNvCxnSpPr/>
      </xdr:nvCxnSpPr>
      <xdr:spPr>
        <a:xfrm flipV="1">
          <a:off x="18573750" y="17628870"/>
          <a:ext cx="8413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712" name="n_1aveValue【庁舎】&#10;一人当たり面積">
          <a:extLst>
            <a:ext uri="{FF2B5EF4-FFF2-40B4-BE49-F238E27FC236}">
              <a16:creationId xmlns:a16="http://schemas.microsoft.com/office/drawing/2014/main" id="{91BB7A63-7FDF-47CF-BCCD-B5AAECA80EFF}"/>
            </a:ext>
          </a:extLst>
        </xdr:cNvPr>
        <xdr:cNvSpPr txBox="1"/>
      </xdr:nvSpPr>
      <xdr:spPr>
        <a:xfrm>
          <a:off x="2002797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713" name="n_2aveValue【庁舎】&#10;一人当たり面積">
          <a:extLst>
            <a:ext uri="{FF2B5EF4-FFF2-40B4-BE49-F238E27FC236}">
              <a16:creationId xmlns:a16="http://schemas.microsoft.com/office/drawing/2014/main" id="{1B6FAE23-B8C4-40FE-B2AE-91D98E817E3E}"/>
            </a:ext>
          </a:extLst>
        </xdr:cNvPr>
        <xdr:cNvSpPr txBox="1"/>
      </xdr:nvSpPr>
      <xdr:spPr>
        <a:xfrm>
          <a:off x="1918977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714" name="n_3aveValue【庁舎】&#10;一人当たり面積">
          <a:extLst>
            <a:ext uri="{FF2B5EF4-FFF2-40B4-BE49-F238E27FC236}">
              <a16:creationId xmlns:a16="http://schemas.microsoft.com/office/drawing/2014/main" id="{964E3D04-5AF2-4727-A9FD-CA134D2D743E}"/>
            </a:ext>
          </a:extLst>
        </xdr:cNvPr>
        <xdr:cNvSpPr txBox="1"/>
      </xdr:nvSpPr>
      <xdr:spPr>
        <a:xfrm>
          <a:off x="18348402"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715" name="n_4aveValue【庁舎】&#10;一人当たり面積">
          <a:extLst>
            <a:ext uri="{FF2B5EF4-FFF2-40B4-BE49-F238E27FC236}">
              <a16:creationId xmlns:a16="http://schemas.microsoft.com/office/drawing/2014/main" id="{C541B7B3-F16B-4C5E-A1CA-CD39DA8113C5}"/>
            </a:ext>
          </a:extLst>
        </xdr:cNvPr>
        <xdr:cNvSpPr txBox="1"/>
      </xdr:nvSpPr>
      <xdr:spPr>
        <a:xfrm>
          <a:off x="175070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29227</xdr:rowOff>
    </xdr:from>
    <xdr:ext cx="469744" cy="259045"/>
    <xdr:sp macro="" textlink="">
      <xdr:nvSpPr>
        <xdr:cNvPr id="716" name="n_1mainValue【庁舎】&#10;一人当たり面積">
          <a:extLst>
            <a:ext uri="{FF2B5EF4-FFF2-40B4-BE49-F238E27FC236}">
              <a16:creationId xmlns:a16="http://schemas.microsoft.com/office/drawing/2014/main" id="{EFA75582-DFFB-4039-859A-046DE75E1586}"/>
            </a:ext>
          </a:extLst>
        </xdr:cNvPr>
        <xdr:cNvSpPr txBox="1"/>
      </xdr:nvSpPr>
      <xdr:spPr>
        <a:xfrm>
          <a:off x="2002797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36847</xdr:rowOff>
    </xdr:from>
    <xdr:ext cx="469744" cy="259045"/>
    <xdr:sp macro="" textlink="">
      <xdr:nvSpPr>
        <xdr:cNvPr id="717" name="n_2mainValue【庁舎】&#10;一人当たり面積">
          <a:extLst>
            <a:ext uri="{FF2B5EF4-FFF2-40B4-BE49-F238E27FC236}">
              <a16:creationId xmlns:a16="http://schemas.microsoft.com/office/drawing/2014/main" id="{554C5439-3A37-4231-A00A-46B60212FD28}"/>
            </a:ext>
          </a:extLst>
        </xdr:cNvPr>
        <xdr:cNvSpPr txBox="1"/>
      </xdr:nvSpPr>
      <xdr:spPr>
        <a:xfrm>
          <a:off x="1918977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44466</xdr:rowOff>
    </xdr:from>
    <xdr:ext cx="469744" cy="259045"/>
    <xdr:sp macro="" textlink="">
      <xdr:nvSpPr>
        <xdr:cNvPr id="718" name="n_3mainValue【庁舎】&#10;一人当たり面積">
          <a:extLst>
            <a:ext uri="{FF2B5EF4-FFF2-40B4-BE49-F238E27FC236}">
              <a16:creationId xmlns:a16="http://schemas.microsoft.com/office/drawing/2014/main" id="{7E9B6C03-2C86-4FC5-84E2-5C4EC420DB05}"/>
            </a:ext>
          </a:extLst>
        </xdr:cNvPr>
        <xdr:cNvSpPr txBox="1"/>
      </xdr:nvSpPr>
      <xdr:spPr>
        <a:xfrm>
          <a:off x="18348402" y="173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5FF43131-35B3-4B30-9C5A-2F65A48EEF3B}"/>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272C4328-1518-4491-92C9-9247AE3E4EA3}"/>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CBEB0074-5165-457D-ACC6-3B2C599C4E94}"/>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類似団体平均と比較して特に有形固定資産減価償却率が高くなっている施設は、公民館、児童館であり、特に低くなっている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は、体育館・プール、学校施設、消防施設である。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％となっており、市全体の有形固定資産減価償却率も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％と保有資産の償却（老朽化）が進んでいる状況であるため、諫早市公共施設等総合管理計画や個別施設計画を基本として、更新や維持補修等の適切な施設管理に取り組む必要がある。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136,679
135,546
341.79
67,700,197
66,770,063
790,017
33,700,765
54,432,335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ヶ年平均で算定するにあたり、新たに算定基礎に加わる令和元年度と外れる平成２８年度の単年度の値を比較すると、社会福祉費の増加等による基準財政需要額の増と、固定資産税の減少等による基準財政収入額の減があったものの、いずれも増減額が僅少であったため、下降幅は０．００２ポイントの微減にとどまった。結果、令和元年度の３ヶ年平均の財政力指数は前年度と同値で推移し、全国平均、長崎県平均は上回っているものの、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企業誘致や定住促進などの環境整備を図り、税収の確保に努める。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前年度と比べ、経常経費充当一般財源のうち、公債費や補助費等が減少したが、経常一般財源等総額のうち、地方交付税等が大幅に減少したことなどから、４．１ポイント増の９５．９％となった。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今後も扶助費等の増加が見込まれることから、他の経常経費の抑制や、自主財源の確保などに努め、財政構造の健全化を図る。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63</xdr:row>
      <xdr:rowOff>66040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37613"/>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61</xdr:row>
      <xdr:rowOff>103294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376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62</xdr:row>
      <xdr:rowOff>4233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617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41487</xdr:rowOff>
    </xdr:from>
    <xdr:to>
      <xdr:col>11</xdr:col>
      <xdr:colOff>31750</xdr:colOff>
      <xdr:row>62</xdr:row>
      <xdr:rowOff>4233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2848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65210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77064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類似団体平均と比較して、人口１人当たりの人件費・物件費等決算額が下回っているのは、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職員数の適正管理を行っていること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人あたりの職員数が類似団体平均と比較して０．６６人下回っているためである。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また、消防やごみ処理等を一部事務組合で行っていることにより、その費用を補助費等として支出していることも要因の一つと考えられる。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今後も職員定数の適正管理や経費の削減、見直しを着実に推進する。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83741</xdr:rowOff>
    </xdr:from>
    <xdr:to>
      <xdr:col>23</xdr:col>
      <xdr:colOff>133350</xdr:colOff>
      <xdr:row>81</xdr:row>
      <xdr:rowOff>148099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1191"/>
          <a:ext cx="838200" cy="6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64903</xdr:rowOff>
    </xdr:from>
    <xdr:to>
      <xdr:col>19</xdr:col>
      <xdr:colOff>133350</xdr:colOff>
      <xdr:row>81</xdr:row>
      <xdr:rowOff>83741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2353"/>
          <a:ext cx="8890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64903</xdr:rowOff>
    </xdr:from>
    <xdr:to>
      <xdr:col>15</xdr:col>
      <xdr:colOff>82550</xdr:colOff>
      <xdr:row>81</xdr:row>
      <xdr:rowOff>72107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52353"/>
          <a:ext cx="8890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72107</xdr:rowOff>
    </xdr:from>
    <xdr:to>
      <xdr:col>11</xdr:col>
      <xdr:colOff>31750</xdr:colOff>
      <xdr:row>81</xdr:row>
      <xdr:rowOff>117523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59557"/>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97299</xdr:rowOff>
    </xdr:from>
    <xdr:to>
      <xdr:col>23</xdr:col>
      <xdr:colOff>184150</xdr:colOff>
      <xdr:row>82</xdr:row>
      <xdr:rowOff>27449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113826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2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32941</xdr:rowOff>
    </xdr:from>
    <xdr:to>
      <xdr:col>19</xdr:col>
      <xdr:colOff>184150</xdr:colOff>
      <xdr:row>81</xdr:row>
      <xdr:rowOff>134541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144718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89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14103</xdr:rowOff>
    </xdr:from>
    <xdr:to>
      <xdr:col>15</xdr:col>
      <xdr:colOff>133350</xdr:colOff>
      <xdr:row>81</xdr:row>
      <xdr:rowOff>115703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0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125880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7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21307</xdr:rowOff>
    </xdr:from>
    <xdr:to>
      <xdr:col>11</xdr:col>
      <xdr:colOff>82550</xdr:colOff>
      <xdr:row>81</xdr:row>
      <xdr:rowOff>122907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133084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7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66723</xdr:rowOff>
    </xdr:from>
    <xdr:to>
      <xdr:col>7</xdr:col>
      <xdr:colOff>31750</xdr:colOff>
      <xdr:row>81</xdr:row>
      <xdr:rowOff>168323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7050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経験年数階層における職員構成の変動により、前年度より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職員給与については、国の制度の動向に配慮しつつ、引き続き適正な対応を行うとともに、職員の能力・実績を反映できる給与制度の在り方について検討を行っていく。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13607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981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48079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48079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13607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時代の変化に伴う多様な行政需要や市民ニーズに対応した定員管理に努めたことなどにより、人口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人当たりの職員数が類似団体と比較して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人下回っている。今後も職員数の適正管理や経費削減、見直しを着実に推進する。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42439</xdr:rowOff>
    </xdr:from>
    <xdr:to>
      <xdr:col>81</xdr:col>
      <xdr:colOff>44450</xdr:colOff>
      <xdr:row>62</xdr:row>
      <xdr:rowOff>58526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67233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50482</xdr:rowOff>
    </xdr:from>
    <xdr:to>
      <xdr:col>77</xdr:col>
      <xdr:colOff>44450</xdr:colOff>
      <xdr:row>62</xdr:row>
      <xdr:rowOff>58526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8038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50482</xdr:rowOff>
    </xdr:from>
    <xdr:to>
      <xdr:col>72</xdr:col>
      <xdr:colOff>203200</xdr:colOff>
      <xdr:row>62</xdr:row>
      <xdr:rowOff>62547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6803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62547</xdr:rowOff>
    </xdr:from>
    <xdr:to>
      <xdr:col>68</xdr:col>
      <xdr:colOff>152400</xdr:colOff>
      <xdr:row>62</xdr:row>
      <xdr:rowOff>72602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6924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117704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163089</xdr:rowOff>
    </xdr:from>
    <xdr:to>
      <xdr:col>81</xdr:col>
      <xdr:colOff>95250</xdr:colOff>
      <xdr:row>62</xdr:row>
      <xdr:rowOff>93239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8166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6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7726</xdr:rowOff>
    </xdr:from>
    <xdr:to>
      <xdr:col>77</xdr:col>
      <xdr:colOff>95250</xdr:colOff>
      <xdr:row>62</xdr:row>
      <xdr:rowOff>109326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171132</xdr:rowOff>
    </xdr:from>
    <xdr:to>
      <xdr:col>73</xdr:col>
      <xdr:colOff>44450</xdr:colOff>
      <xdr:row>62</xdr:row>
      <xdr:rowOff>101282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111459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11747</xdr:rowOff>
    </xdr:from>
    <xdr:to>
      <xdr:col>68</xdr:col>
      <xdr:colOff>203200</xdr:colOff>
      <xdr:row>62</xdr:row>
      <xdr:rowOff>113347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123524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控除される基準財政需要額算入額が、臨時地方道路整備事業債や合併特例事業債等の減等により減少したものの、地方債の元利償還金充当一般財源が減少したことに加え、準元利償還金についても、一部事務組合の地方債償還額の減等に伴い減少し、分子総額が減少したため、実質公債費比率は７．２％（前年度比０．４ポイント下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今後も標準財政規模の減少が見込まれるが、交付税算定上有利な起債を有効に活用しつつ、計画的に繰上償還を組み合わせながら、公債費負担の抑制・平準化を図り、引き続き健全財政の維持に努めていく。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164677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619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164677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7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148590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3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108373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将来負担比率としては、類似団体平均、全国平均、長崎県平均をいずれも下回っている。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将来負担比率の</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は、負担比率が生じなかったことを示すもので、基金の取り崩しによる充当可能基金額の減少があるものの、公営企業や一部事務組合を含めた地方債現在高や土地開発公社の負債額等負担見込額が減少したことにより将来負担額が減少し、充当可能基金額等の控除額を下回ったため、前年度と同じく将来負担比率は生じなか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今後も市債残高をはじめとする将来負担の抑制（計画的な借入と繰上償還）を図り、引き続き健全財政の維持に努めていく。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120741</xdr:rowOff>
    </xdr:from>
    <xdr:to>
      <xdr:col>64</xdr:col>
      <xdr:colOff>152400</xdr:colOff>
      <xdr:row>17</xdr:row>
      <xdr:rowOff>50891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6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35668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95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102507</xdr:rowOff>
    </xdr:from>
    <xdr:to>
      <xdr:col>64</xdr:col>
      <xdr:colOff>152400</xdr:colOff>
      <xdr:row>14</xdr:row>
      <xdr:rowOff>32657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42834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10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136,679
135,546
341.79
67,700,197
66,770,063
790,017
33,700,765
54,432,335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人件費に係る経常収支比率が、類似団体平均、全国平均、長崎県平均をいずれも下回っている。これは、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時代の変化に伴う多様な行政需要や市民ニーズに対応した定員管理に努めたこと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及び、消防・ごみ処理等に係る人件費を、一部事務組合負担金として補助費等から支出していること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経常一般財源等総額のうち、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交付税等が大幅に減少した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前年度より０．９ポイント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今後も、適材適所の職員配置や事務の効率化を図ることにより、人件費の抑制を図る。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4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平均、全国平均、長崎県平均をいずれも下回っている。これは、予算要求枠の設定や事務事業の見直しにより、常に経費削減・効率化に努め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また、前年度に比べ１．３ポイント上昇した理由としては、西部学校給食センター管理事業や戸籍システム更新事業の増などによるものである。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107950</xdr:rowOff>
    </xdr:from>
    <xdr:to>
      <xdr:col>82</xdr:col>
      <xdr:colOff>107950</xdr:colOff>
      <xdr:row>14</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36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62230</xdr:rowOff>
    </xdr:from>
    <xdr:to>
      <xdr:col>78</xdr:col>
      <xdr:colOff>69850</xdr:colOff>
      <xdr:row>13</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29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62230</xdr:rowOff>
    </xdr:from>
    <xdr:to>
      <xdr:col>73</xdr:col>
      <xdr:colOff>180975</xdr:colOff>
      <xdr:row>13</xdr:row>
      <xdr:rowOff>92710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29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24130</xdr:rowOff>
    </xdr:from>
    <xdr:to>
      <xdr:col>69</xdr:col>
      <xdr:colOff>92075</xdr:colOff>
      <xdr:row>13</xdr:row>
      <xdr:rowOff>92710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25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11430</xdr:rowOff>
    </xdr:from>
    <xdr:to>
      <xdr:col>74</xdr:col>
      <xdr:colOff>31750</xdr:colOff>
      <xdr:row>13</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123207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41910</xdr:rowOff>
    </xdr:from>
    <xdr:to>
      <xdr:col>69</xdr:col>
      <xdr:colOff>142875</xdr:colOff>
      <xdr:row>13</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144780</xdr:rowOff>
    </xdr:from>
    <xdr:to>
      <xdr:col>65</xdr:col>
      <xdr:colOff>53975</xdr:colOff>
      <xdr:row>13</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85107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分母となる経常一般財源等が普通交付税等の減により減少したことに加え、幼児教育・保育の無償化に伴う施設型給付事業（民間）の増などにより、前年度比１．１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年々増加傾向にあり、今後も扶助費の増加傾向が見込まれるため、他の経常経費の抑制により健全な財政運営を図る。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615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170543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19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その他に係る経常収支比率は、類似団体平均、長崎県平均を下回っており、全国平均とは同じになっている。維持補修費、繰出金ともに、他団体よりも低い水準となっていることによるもの。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公共施設環境保全対策事業の増などにより前年度より増加し、繰出金についても、国民健康保険事業特別会計への繰り出し金の増などにより、増加したことにより、その他に係る経常収支比率は１．３ポイント増加し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57</xdr:row>
      <xdr:rowOff>26307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574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56243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34472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34472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37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116312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163484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補助費等に係る経常収支比率は類似団体平均、全国平均、長崎県平均いずれと比較しても高くなっている。これは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消防・ごみ処理等を一部事務組合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で行っていることに伴い、負担金が他団体よりも多額なためである。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また、普通交付税が大幅に減少したことにより、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分母となる経常一般財源等が減少した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ものの、県央県南広域環境組合負担金の減や下水道事業費補助の減などにより、前年度と同じ比率となっている。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34472</xdr:rowOff>
    </xdr:from>
    <xdr:to>
      <xdr:col>82</xdr:col>
      <xdr:colOff>107950</xdr:colOff>
      <xdr:row>40</xdr:row>
      <xdr:rowOff>34472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892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151493</xdr:rowOff>
    </xdr:from>
    <xdr:to>
      <xdr:col>78</xdr:col>
      <xdr:colOff>69850</xdr:colOff>
      <xdr:row>40</xdr:row>
      <xdr:rowOff>34472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838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118835</xdr:rowOff>
    </xdr:from>
    <xdr:to>
      <xdr:col>73</xdr:col>
      <xdr:colOff>180975</xdr:colOff>
      <xdr:row>39</xdr:row>
      <xdr:rowOff>151493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805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118835</xdr:rowOff>
    </xdr:from>
    <xdr:to>
      <xdr:col>69</xdr:col>
      <xdr:colOff>92075</xdr:colOff>
      <xdr:row>39</xdr:row>
      <xdr:rowOff>140607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805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155122</xdr:rowOff>
    </xdr:from>
    <xdr:to>
      <xdr:col>82</xdr:col>
      <xdr:colOff>158750</xdr:colOff>
      <xdr:row>40</xdr:row>
      <xdr:rowOff>85272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127199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155122</xdr:rowOff>
    </xdr:from>
    <xdr:to>
      <xdr:col>78</xdr:col>
      <xdr:colOff>120650</xdr:colOff>
      <xdr:row>40</xdr:row>
      <xdr:rowOff>85272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70049</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100693</xdr:rowOff>
    </xdr:from>
    <xdr:to>
      <xdr:col>74</xdr:col>
      <xdr:colOff>31750</xdr:colOff>
      <xdr:row>40</xdr:row>
      <xdr:rowOff>30843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15620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68035</xdr:rowOff>
    </xdr:from>
    <xdr:to>
      <xdr:col>69</xdr:col>
      <xdr:colOff>142875</xdr:colOff>
      <xdr:row>39</xdr:row>
      <xdr:rowOff>169635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154412</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89807</xdr:rowOff>
    </xdr:from>
    <xdr:to>
      <xdr:col>65</xdr:col>
      <xdr:colOff>53975</xdr:colOff>
      <xdr:row>40</xdr:row>
      <xdr:rowOff>19957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4734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公債費に係る経常収支比率は、分母となる経常一般財源等が普通交付税等の減により減少したものの、定期償還の減による影響が大きかったため、前年度比０．５ポイントの減となった。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合併に伴う財政需要の増加により依然として類似団体平均を上回っているが、財政状況に応じて繰上償還を検討するなど、健全な財政運営に努める。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59436"/>
          <a:ext cx="0" cy="832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19066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46989</xdr:rowOff>
    </xdr:from>
    <xdr:to>
      <xdr:col>24</xdr:col>
      <xdr:colOff>114300</xdr:colOff>
      <xdr:row>79</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59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915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170451</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106426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6144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106426</xdr:rowOff>
    </xdr:from>
    <xdr:to>
      <xdr:col>15</xdr:col>
      <xdr:colOff>98425</xdr:colOff>
      <xdr:row>79</xdr:row>
      <xdr:rowOff>143002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650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101854</xdr:rowOff>
    </xdr:from>
    <xdr:to>
      <xdr:col>11</xdr:col>
      <xdr:colOff>9525</xdr:colOff>
      <xdr:row>79</xdr:row>
      <xdr:rowOff>143002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6464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76216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55626</xdr:rowOff>
    </xdr:from>
    <xdr:to>
      <xdr:col>15</xdr:col>
      <xdr:colOff>149225</xdr:colOff>
      <xdr:row>79</xdr:row>
      <xdr:rowOff>157226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142003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92202</xdr:rowOff>
    </xdr:from>
    <xdr:to>
      <xdr:col>11</xdr:col>
      <xdr:colOff>60325</xdr:colOff>
      <xdr:row>80</xdr:row>
      <xdr:rowOff>22352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7129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公債費以外に係る経常収支比率は、地方交付税の大幅な減による経常一般財源等の減少により、９．６ポイントの増となるが、類似団体平均、全国平均、長崎県平均いずれも下回っている。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これは、事務事業の見直しといった行革努力等により、人件費や物件費に係る経常収支比率が、平均を下回っているのが主な要因である。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156718</xdr:rowOff>
    </xdr:from>
    <xdr:to>
      <xdr:col>82</xdr:col>
      <xdr:colOff>107950</xdr:colOff>
      <xdr:row>81</xdr:row>
      <xdr:rowOff>19558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301546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163085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19558</xdr:rowOff>
    </xdr:from>
    <xdr:to>
      <xdr:col>82</xdr:col>
      <xdr:colOff>196850</xdr:colOff>
      <xdr:row>81</xdr:row>
      <xdr:rowOff>19558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71645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75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156718</xdr:rowOff>
    </xdr:from>
    <xdr:to>
      <xdr:col>82</xdr:col>
      <xdr:colOff>196850</xdr:colOff>
      <xdr:row>75</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01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77</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1089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75</xdr:row>
      <xdr:rowOff>152146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988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48768</xdr:rowOff>
    </xdr:from>
    <xdr:to>
      <xdr:col>78</xdr:col>
      <xdr:colOff>120650</xdr:colOff>
      <xdr:row>78</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75</xdr:row>
      <xdr:rowOff>133858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988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xdr:rowOff>
    </xdr:from>
    <xdr:to>
      <xdr:col>74</xdr:col>
      <xdr:colOff>31750</xdr:colOff>
      <xdr:row>78</xdr:row>
      <xdr:rowOff>118363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133858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8600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150687</xdr:rowOff>
    </xdr:from>
    <xdr:to>
      <xdr:col>29</xdr:col>
      <xdr:colOff>127000</xdr:colOff>
      <xdr:row>17</xdr:row>
      <xdr:rowOff>4285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1512"/>
          <a:ext cx="647700" cy="2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153953</xdr:rowOff>
    </xdr:from>
    <xdr:to>
      <xdr:col>26</xdr:col>
      <xdr:colOff>50800</xdr:colOff>
      <xdr:row>17</xdr:row>
      <xdr:rowOff>4285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44778"/>
          <a:ext cx="698500" cy="21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153953</xdr:rowOff>
    </xdr:from>
    <xdr:to>
      <xdr:col>22</xdr:col>
      <xdr:colOff>114300</xdr:colOff>
      <xdr:row>16</xdr:row>
      <xdr:rowOff>161856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44778"/>
          <a:ext cx="6985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117246</xdr:rowOff>
    </xdr:from>
    <xdr:to>
      <xdr:col>18</xdr:col>
      <xdr:colOff>177800</xdr:colOff>
      <xdr:row>16</xdr:row>
      <xdr:rowOff>161856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08071"/>
          <a:ext cx="698500" cy="4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54820</xdr:rowOff>
    </xdr:from>
    <xdr:to>
      <xdr:col>15</xdr:col>
      <xdr:colOff>101600</xdr:colOff>
      <xdr:row>15</xdr:row>
      <xdr:rowOff>156420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99887</xdr:rowOff>
    </xdr:from>
    <xdr:to>
      <xdr:col>29</xdr:col>
      <xdr:colOff>177800</xdr:colOff>
      <xdr:row>17</xdr:row>
      <xdr:rowOff>30037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0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71964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6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124935</xdr:rowOff>
    </xdr:from>
    <xdr:to>
      <xdr:col>26</xdr:col>
      <xdr:colOff>101600</xdr:colOff>
      <xdr:row>17</xdr:row>
      <xdr:rowOff>55085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39862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02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103153</xdr:rowOff>
    </xdr:from>
    <xdr:to>
      <xdr:col>22</xdr:col>
      <xdr:colOff>165100</xdr:colOff>
      <xdr:row>17</xdr:row>
      <xdr:rowOff>33303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9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18080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8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111056</xdr:rowOff>
    </xdr:from>
    <xdr:to>
      <xdr:col>19</xdr:col>
      <xdr:colOff>38100</xdr:colOff>
      <xdr:row>17</xdr:row>
      <xdr:rowOff>41206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0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25983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66446</xdr:rowOff>
    </xdr:from>
    <xdr:to>
      <xdr:col>15</xdr:col>
      <xdr:colOff>101600</xdr:colOff>
      <xdr:row>16</xdr:row>
      <xdr:rowOff>168046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152823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4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11740</xdr:rowOff>
    </xdr:from>
    <xdr:to>
      <xdr:col>29</xdr:col>
      <xdr:colOff>127000</xdr:colOff>
      <xdr:row>34</xdr:row>
      <xdr:rowOff>219354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279190"/>
          <a:ext cx="647700" cy="20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334987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0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11740</xdr:rowOff>
    </xdr:from>
    <xdr:to>
      <xdr:col>26</xdr:col>
      <xdr:colOff>50800</xdr:colOff>
      <xdr:row>34</xdr:row>
      <xdr:rowOff>77760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279190"/>
          <a:ext cx="698500" cy="6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70901</xdr:rowOff>
    </xdr:from>
    <xdr:to>
      <xdr:col>22</xdr:col>
      <xdr:colOff>114300</xdr:colOff>
      <xdr:row>34</xdr:row>
      <xdr:rowOff>77760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38351"/>
          <a:ext cx="698500" cy="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70901</xdr:rowOff>
    </xdr:from>
    <xdr:to>
      <xdr:col>18</xdr:col>
      <xdr:colOff>177800</xdr:colOff>
      <xdr:row>34</xdr:row>
      <xdr:rowOff>71313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338351"/>
          <a:ext cx="698500" cy="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90556</xdr:rowOff>
    </xdr:from>
    <xdr:to>
      <xdr:col>15</xdr:col>
      <xdr:colOff>101600</xdr:colOff>
      <xdr:row>34</xdr:row>
      <xdr:rowOff>192156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35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176933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168554</xdr:rowOff>
    </xdr:from>
    <xdr:to>
      <xdr:col>29</xdr:col>
      <xdr:colOff>177800</xdr:colOff>
      <xdr:row>34</xdr:row>
      <xdr:rowOff>270154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3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13631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303840</xdr:rowOff>
    </xdr:from>
    <xdr:to>
      <xdr:col>26</xdr:col>
      <xdr:colOff>101600</xdr:colOff>
      <xdr:row>34</xdr:row>
      <xdr:rowOff>62540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2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72717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99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26960</xdr:rowOff>
    </xdr:from>
    <xdr:to>
      <xdr:col>22</xdr:col>
      <xdr:colOff>165100</xdr:colOff>
      <xdr:row>34</xdr:row>
      <xdr:rowOff>128560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9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138737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6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20101</xdr:rowOff>
    </xdr:from>
    <xdr:to>
      <xdr:col>19</xdr:col>
      <xdr:colOff>38100</xdr:colOff>
      <xdr:row>34</xdr:row>
      <xdr:rowOff>121701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8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131878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5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20513</xdr:rowOff>
    </xdr:from>
    <xdr:to>
      <xdr:col>15</xdr:col>
      <xdr:colOff>101600</xdr:colOff>
      <xdr:row>34</xdr:row>
      <xdr:rowOff>122113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8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132290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5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136,679
135,546
341.79
67,700,197
66,770,063
790,017
33,700,765
54,432,335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96299</xdr:rowOff>
    </xdr:from>
    <xdr:to>
      <xdr:col>24</xdr:col>
      <xdr:colOff>63500</xdr:colOff>
      <xdr:row>35</xdr:row>
      <xdr:rowOff>106553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7049"/>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170659</xdr:rowOff>
    </xdr:from>
    <xdr:to>
      <xdr:col>19</xdr:col>
      <xdr:colOff>177800</xdr:colOff>
      <xdr:row>35</xdr:row>
      <xdr:rowOff>106553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99959"/>
          <a:ext cx="889000" cy="10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170659</xdr:rowOff>
    </xdr:from>
    <xdr:to>
      <xdr:col>15</xdr:col>
      <xdr:colOff>50800</xdr:colOff>
      <xdr:row>35</xdr:row>
      <xdr:rowOff>32976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99959"/>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123861</xdr:rowOff>
    </xdr:from>
    <xdr:to>
      <xdr:col>10</xdr:col>
      <xdr:colOff>114300</xdr:colOff>
      <xdr:row>35</xdr:row>
      <xdr:rowOff>32976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53161"/>
          <a:ext cx="889000" cy="8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115842</xdr:rowOff>
    </xdr:from>
    <xdr:to>
      <xdr:col>6</xdr:col>
      <xdr:colOff>38100</xdr:colOff>
      <xdr:row>34</xdr:row>
      <xdr:rowOff>45992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62519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45499</xdr:rowOff>
    </xdr:from>
    <xdr:to>
      <xdr:col>24</xdr:col>
      <xdr:colOff>114300</xdr:colOff>
      <xdr:row>35</xdr:row>
      <xdr:rowOff>147099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23926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55753</xdr:rowOff>
    </xdr:from>
    <xdr:to>
      <xdr:col>20</xdr:col>
      <xdr:colOff>38100</xdr:colOff>
      <xdr:row>35</xdr:row>
      <xdr:rowOff>157353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148480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119859</xdr:rowOff>
    </xdr:from>
    <xdr:to>
      <xdr:col>15</xdr:col>
      <xdr:colOff>101600</xdr:colOff>
      <xdr:row>35</xdr:row>
      <xdr:rowOff>50009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41136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4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153626</xdr:rowOff>
    </xdr:from>
    <xdr:to>
      <xdr:col>10</xdr:col>
      <xdr:colOff>165100</xdr:colOff>
      <xdr:row>35</xdr:row>
      <xdr:rowOff>83776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74903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73061</xdr:rowOff>
    </xdr:from>
    <xdr:to>
      <xdr:col>6</xdr:col>
      <xdr:colOff>38100</xdr:colOff>
      <xdr:row>35</xdr:row>
      <xdr:rowOff>3211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165788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165646</xdr:rowOff>
    </xdr:from>
    <xdr:to>
      <xdr:col>24</xdr:col>
      <xdr:colOff>63500</xdr:colOff>
      <xdr:row>59</xdr:row>
      <xdr:rowOff>43574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109746"/>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43574</xdr:rowOff>
    </xdr:from>
    <xdr:to>
      <xdr:col>19</xdr:col>
      <xdr:colOff>177800</xdr:colOff>
      <xdr:row>59</xdr:row>
      <xdr:rowOff>81007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159124"/>
          <a:ext cx="8890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68682</xdr:rowOff>
    </xdr:from>
    <xdr:to>
      <xdr:col>15</xdr:col>
      <xdr:colOff>50800</xdr:colOff>
      <xdr:row>59</xdr:row>
      <xdr:rowOff>81007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184232"/>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46812</xdr:rowOff>
    </xdr:from>
    <xdr:to>
      <xdr:col>10</xdr:col>
      <xdr:colOff>114300</xdr:colOff>
      <xdr:row>59</xdr:row>
      <xdr:rowOff>68682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162362"/>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54972</xdr:rowOff>
    </xdr:from>
    <xdr:to>
      <xdr:col>6</xdr:col>
      <xdr:colOff>38100</xdr:colOff>
      <xdr:row>57</xdr:row>
      <xdr:rowOff>156572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114846</xdr:rowOff>
    </xdr:from>
    <xdr:to>
      <xdr:col>24</xdr:col>
      <xdr:colOff>114300</xdr:colOff>
      <xdr:row>59</xdr:row>
      <xdr:rowOff>44996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0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29773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164224</xdr:rowOff>
    </xdr:from>
    <xdr:to>
      <xdr:col>20</xdr:col>
      <xdr:colOff>38100</xdr:colOff>
      <xdr:row>59</xdr:row>
      <xdr:rowOff>94374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85501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20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30207</xdr:rowOff>
    </xdr:from>
    <xdr:to>
      <xdr:col>15</xdr:col>
      <xdr:colOff>101600</xdr:colOff>
      <xdr:row>59</xdr:row>
      <xdr:rowOff>131807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122934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23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17882</xdr:rowOff>
    </xdr:from>
    <xdr:to>
      <xdr:col>10</xdr:col>
      <xdr:colOff>165100</xdr:colOff>
      <xdr:row>59</xdr:row>
      <xdr:rowOff>119482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110609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167462</xdr:rowOff>
    </xdr:from>
    <xdr:to>
      <xdr:col>6</xdr:col>
      <xdr:colOff>38100</xdr:colOff>
      <xdr:row>59</xdr:row>
      <xdr:rowOff>97612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88739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0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98444</xdr:rowOff>
    </xdr:from>
    <xdr:to>
      <xdr:col>24</xdr:col>
      <xdr:colOff>63500</xdr:colOff>
      <xdr:row>76</xdr:row>
      <xdr:rowOff>151130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128644"/>
          <a:ext cx="838200" cy="5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1795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03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151130</xdr:rowOff>
    </xdr:from>
    <xdr:to>
      <xdr:col>19</xdr:col>
      <xdr:colOff>177800</xdr:colOff>
      <xdr:row>76</xdr:row>
      <xdr:rowOff>166588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181330"/>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107604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0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156573</xdr:rowOff>
    </xdr:from>
    <xdr:to>
      <xdr:col>15</xdr:col>
      <xdr:colOff>50800</xdr:colOff>
      <xdr:row>76</xdr:row>
      <xdr:rowOff>166588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186773"/>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112285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150259</xdr:rowOff>
    </xdr:from>
    <xdr:to>
      <xdr:col>10</xdr:col>
      <xdr:colOff>114300</xdr:colOff>
      <xdr:row>76</xdr:row>
      <xdr:rowOff>156573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80459"/>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120142</xdr:rowOff>
    </xdr:from>
    <xdr:to>
      <xdr:col>6</xdr:col>
      <xdr:colOff>38100</xdr:colOff>
      <xdr:row>77</xdr:row>
      <xdr:rowOff>50292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5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41419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47644</xdr:rowOff>
    </xdr:from>
    <xdr:to>
      <xdr:col>24</xdr:col>
      <xdr:colOff>114300</xdr:colOff>
      <xdr:row>76</xdr:row>
      <xdr:rowOff>149244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70520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2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100330</xdr:rowOff>
    </xdr:from>
    <xdr:to>
      <xdr:col>20</xdr:col>
      <xdr:colOff>38100</xdr:colOff>
      <xdr:row>77</xdr:row>
      <xdr:rowOff>30480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47007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90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115788</xdr:rowOff>
    </xdr:from>
    <xdr:to>
      <xdr:col>15</xdr:col>
      <xdr:colOff>101600</xdr:colOff>
      <xdr:row>77</xdr:row>
      <xdr:rowOff>45938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62465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105773</xdr:rowOff>
    </xdr:from>
    <xdr:to>
      <xdr:col>10</xdr:col>
      <xdr:colOff>165100</xdr:colOff>
      <xdr:row>77</xdr:row>
      <xdr:rowOff>35923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52450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1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99459</xdr:rowOff>
    </xdr:from>
    <xdr:to>
      <xdr:col>6</xdr:col>
      <xdr:colOff>38100</xdr:colOff>
      <xdr:row>77</xdr:row>
      <xdr:rowOff>29609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46136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90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17856</xdr:rowOff>
    </xdr:from>
    <xdr:to>
      <xdr:col>24</xdr:col>
      <xdr:colOff>63500</xdr:colOff>
      <xdr:row>94</xdr:row>
      <xdr:rowOff>98716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34156"/>
          <a:ext cx="838200" cy="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98716</xdr:rowOff>
    </xdr:from>
    <xdr:to>
      <xdr:col>19</xdr:col>
      <xdr:colOff>177800</xdr:colOff>
      <xdr:row>94</xdr:row>
      <xdr:rowOff>108559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15016"/>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108559</xdr:rowOff>
    </xdr:from>
    <xdr:to>
      <xdr:col>15</xdr:col>
      <xdr:colOff>50800</xdr:colOff>
      <xdr:row>94</xdr:row>
      <xdr:rowOff>152248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24859"/>
          <a:ext cx="889000" cy="4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152248</xdr:rowOff>
    </xdr:from>
    <xdr:to>
      <xdr:col>10</xdr:col>
      <xdr:colOff>114300</xdr:colOff>
      <xdr:row>95</xdr:row>
      <xdr:rowOff>71425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68548"/>
          <a:ext cx="889000" cy="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135762</xdr:rowOff>
    </xdr:from>
    <xdr:to>
      <xdr:col>6</xdr:col>
      <xdr:colOff>38100</xdr:colOff>
      <xdr:row>96</xdr:row>
      <xdr:rowOff>65912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57039</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138506</xdr:rowOff>
    </xdr:from>
    <xdr:to>
      <xdr:col>24</xdr:col>
      <xdr:colOff>114300</xdr:colOff>
      <xdr:row>94</xdr:row>
      <xdr:rowOff>68656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161383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3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47916</xdr:rowOff>
    </xdr:from>
    <xdr:to>
      <xdr:col>20</xdr:col>
      <xdr:colOff>38100</xdr:colOff>
      <xdr:row>94</xdr:row>
      <xdr:rowOff>149516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166043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3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57759</xdr:rowOff>
    </xdr:from>
    <xdr:to>
      <xdr:col>15</xdr:col>
      <xdr:colOff>101600</xdr:colOff>
      <xdr:row>94</xdr:row>
      <xdr:rowOff>159359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4436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4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101448</xdr:rowOff>
    </xdr:from>
    <xdr:to>
      <xdr:col>10</xdr:col>
      <xdr:colOff>165100</xdr:colOff>
      <xdr:row>95</xdr:row>
      <xdr:rowOff>31598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48125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99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20625</xdr:rowOff>
    </xdr:from>
    <xdr:to>
      <xdr:col>6</xdr:col>
      <xdr:colOff>38100</xdr:colOff>
      <xdr:row>95</xdr:row>
      <xdr:rowOff>122225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138752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8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62054</xdr:rowOff>
    </xdr:from>
    <xdr:to>
      <xdr:col>55</xdr:col>
      <xdr:colOff>0</xdr:colOff>
      <xdr:row>37</xdr:row>
      <xdr:rowOff>70603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05704"/>
          <a:ext cx="8382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68258</xdr:rowOff>
    </xdr:from>
    <xdr:to>
      <xdr:col>50</xdr:col>
      <xdr:colOff>114300</xdr:colOff>
      <xdr:row>37</xdr:row>
      <xdr:rowOff>70603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411908"/>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68258</xdr:rowOff>
    </xdr:from>
    <xdr:to>
      <xdr:col>45</xdr:col>
      <xdr:colOff>177800</xdr:colOff>
      <xdr:row>37</xdr:row>
      <xdr:rowOff>75299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11908"/>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70494</xdr:rowOff>
    </xdr:from>
    <xdr:to>
      <xdr:col>41</xdr:col>
      <xdr:colOff>50800</xdr:colOff>
      <xdr:row>37</xdr:row>
      <xdr:rowOff>75299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14144"/>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71947</xdr:rowOff>
    </xdr:from>
    <xdr:to>
      <xdr:col>36</xdr:col>
      <xdr:colOff>165100</xdr:colOff>
      <xdr:row>38</xdr:row>
      <xdr:rowOff>2098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164674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11254</xdr:rowOff>
    </xdr:from>
    <xdr:to>
      <xdr:col>55</xdr:col>
      <xdr:colOff>50800</xdr:colOff>
      <xdr:row>37</xdr:row>
      <xdr:rowOff>112854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34131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0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19803</xdr:rowOff>
    </xdr:from>
    <xdr:to>
      <xdr:col>50</xdr:col>
      <xdr:colOff>165100</xdr:colOff>
      <xdr:row>37</xdr:row>
      <xdr:rowOff>121403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6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137930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17458</xdr:rowOff>
    </xdr:from>
    <xdr:to>
      <xdr:col>46</xdr:col>
      <xdr:colOff>38100</xdr:colOff>
      <xdr:row>37</xdr:row>
      <xdr:rowOff>119058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135585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3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24499</xdr:rowOff>
    </xdr:from>
    <xdr:to>
      <xdr:col>41</xdr:col>
      <xdr:colOff>101600</xdr:colOff>
      <xdr:row>37</xdr:row>
      <xdr:rowOff>126099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142626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19694</xdr:rowOff>
    </xdr:from>
    <xdr:to>
      <xdr:col>36</xdr:col>
      <xdr:colOff>165100</xdr:colOff>
      <xdr:row>37</xdr:row>
      <xdr:rowOff>121294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137821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148855</xdr:rowOff>
    </xdr:from>
    <xdr:to>
      <xdr:col>55</xdr:col>
      <xdr:colOff>0</xdr:colOff>
      <xdr:row>55</xdr:row>
      <xdr:rowOff>3792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407155"/>
          <a:ext cx="8382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33009</xdr:rowOff>
    </xdr:from>
    <xdr:to>
      <xdr:col>50</xdr:col>
      <xdr:colOff>114300</xdr:colOff>
      <xdr:row>54</xdr:row>
      <xdr:rowOff>148855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119859"/>
          <a:ext cx="889000" cy="28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33009</xdr:rowOff>
    </xdr:from>
    <xdr:to>
      <xdr:col>45</xdr:col>
      <xdr:colOff>177800</xdr:colOff>
      <xdr:row>54</xdr:row>
      <xdr:rowOff>146896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119859"/>
          <a:ext cx="889000" cy="28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19419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146896</xdr:rowOff>
    </xdr:from>
    <xdr:to>
      <xdr:col>41</xdr:col>
      <xdr:colOff>50800</xdr:colOff>
      <xdr:row>56</xdr:row>
      <xdr:rowOff>99673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05196"/>
          <a:ext cx="889000" cy="29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38709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101952</xdr:rowOff>
    </xdr:from>
    <xdr:to>
      <xdr:col>36</xdr:col>
      <xdr:colOff>165100</xdr:colOff>
      <xdr:row>56</xdr:row>
      <xdr:rowOff>32102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48629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124442</xdr:rowOff>
    </xdr:from>
    <xdr:to>
      <xdr:col>55</xdr:col>
      <xdr:colOff>50800</xdr:colOff>
      <xdr:row>55</xdr:row>
      <xdr:rowOff>54592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147319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98055</xdr:rowOff>
    </xdr:from>
    <xdr:to>
      <xdr:col>50</xdr:col>
      <xdr:colOff>165100</xdr:colOff>
      <xdr:row>55</xdr:row>
      <xdr:rowOff>28205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44732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13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153659</xdr:rowOff>
    </xdr:from>
    <xdr:to>
      <xdr:col>46</xdr:col>
      <xdr:colOff>38100</xdr:colOff>
      <xdr:row>53</xdr:row>
      <xdr:rowOff>83809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0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100336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84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96096</xdr:rowOff>
    </xdr:from>
    <xdr:to>
      <xdr:col>41</xdr:col>
      <xdr:colOff>101600</xdr:colOff>
      <xdr:row>55</xdr:row>
      <xdr:rowOff>26246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5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42773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12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48873</xdr:rowOff>
    </xdr:from>
    <xdr:to>
      <xdr:col>36</xdr:col>
      <xdr:colOff>165100</xdr:colOff>
      <xdr:row>56</xdr:row>
      <xdr:rowOff>150473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141600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14903</xdr:rowOff>
    </xdr:from>
    <xdr:to>
      <xdr:col>55</xdr:col>
      <xdr:colOff>0</xdr:colOff>
      <xdr:row>76</xdr:row>
      <xdr:rowOff>60319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045103"/>
          <a:ext cx="8382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131032</xdr:rowOff>
    </xdr:from>
    <xdr:to>
      <xdr:col>50</xdr:col>
      <xdr:colOff>114300</xdr:colOff>
      <xdr:row>76</xdr:row>
      <xdr:rowOff>14903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989782"/>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50964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131032</xdr:rowOff>
    </xdr:from>
    <xdr:to>
      <xdr:col>45</xdr:col>
      <xdr:colOff>177800</xdr:colOff>
      <xdr:row>76</xdr:row>
      <xdr:rowOff>168618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989782"/>
          <a:ext cx="889000" cy="20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168618</xdr:rowOff>
    </xdr:from>
    <xdr:to>
      <xdr:col>41</xdr:col>
      <xdr:colOff>50800</xdr:colOff>
      <xdr:row>77</xdr:row>
      <xdr:rowOff>114058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198818"/>
          <a:ext cx="889000" cy="1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80138</xdr:rowOff>
    </xdr:from>
    <xdr:to>
      <xdr:col>36</xdr:col>
      <xdr:colOff>165100</xdr:colOff>
      <xdr:row>77</xdr:row>
      <xdr:rowOff>10288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26814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8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9519</xdr:rowOff>
    </xdr:from>
    <xdr:to>
      <xdr:col>55</xdr:col>
      <xdr:colOff>50800</xdr:colOff>
      <xdr:row>76</xdr:row>
      <xdr:rowOff>111119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0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32396</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135554</xdr:rowOff>
    </xdr:from>
    <xdr:to>
      <xdr:col>50</xdr:col>
      <xdr:colOff>165100</xdr:colOff>
      <xdr:row>76</xdr:row>
      <xdr:rowOff>65705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9943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82231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80232</xdr:rowOff>
    </xdr:from>
    <xdr:to>
      <xdr:col>46</xdr:col>
      <xdr:colOff>38100</xdr:colOff>
      <xdr:row>76</xdr:row>
      <xdr:rowOff>10382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9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26909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117818</xdr:rowOff>
    </xdr:from>
    <xdr:to>
      <xdr:col>41</xdr:col>
      <xdr:colOff>101600</xdr:colOff>
      <xdr:row>77</xdr:row>
      <xdr:rowOff>47968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64495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9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63258</xdr:rowOff>
    </xdr:from>
    <xdr:to>
      <xdr:col>36</xdr:col>
      <xdr:colOff>165100</xdr:colOff>
      <xdr:row>77</xdr:row>
      <xdr:rowOff>164858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155985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3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110341</xdr:rowOff>
    </xdr:from>
    <xdr:to>
      <xdr:col>55</xdr:col>
      <xdr:colOff>0</xdr:colOff>
      <xdr:row>96</xdr:row>
      <xdr:rowOff>117884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69541"/>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12272</xdr:rowOff>
    </xdr:from>
    <xdr:to>
      <xdr:col>50</xdr:col>
      <xdr:colOff>114300</xdr:colOff>
      <xdr:row>96</xdr:row>
      <xdr:rowOff>117884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00022"/>
          <a:ext cx="889000" cy="27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12272</xdr:rowOff>
    </xdr:from>
    <xdr:to>
      <xdr:col>45</xdr:col>
      <xdr:colOff>177800</xdr:colOff>
      <xdr:row>95</xdr:row>
      <xdr:rowOff>105868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00022"/>
          <a:ext cx="889000" cy="9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106190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105868</xdr:rowOff>
    </xdr:from>
    <xdr:to>
      <xdr:col>41</xdr:col>
      <xdr:colOff>50800</xdr:colOff>
      <xdr:row>95</xdr:row>
      <xdr:rowOff>137936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393618"/>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693</xdr:rowOff>
    </xdr:from>
    <xdr:to>
      <xdr:col>36</xdr:col>
      <xdr:colOff>165100</xdr:colOff>
      <xdr:row>95</xdr:row>
      <xdr:rowOff>102293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118820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59541</xdr:rowOff>
    </xdr:from>
    <xdr:to>
      <xdr:col>55</xdr:col>
      <xdr:colOff>50800</xdr:colOff>
      <xdr:row>96</xdr:row>
      <xdr:rowOff>161141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1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37968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9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67084</xdr:rowOff>
    </xdr:from>
    <xdr:to>
      <xdr:col>50</xdr:col>
      <xdr:colOff>165100</xdr:colOff>
      <xdr:row>96</xdr:row>
      <xdr:rowOff>168684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159811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132922</xdr:rowOff>
    </xdr:from>
    <xdr:to>
      <xdr:col>46</xdr:col>
      <xdr:colOff>38100</xdr:colOff>
      <xdr:row>95</xdr:row>
      <xdr:rowOff>63072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4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79599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2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55068</xdr:rowOff>
    </xdr:from>
    <xdr:to>
      <xdr:col>41</xdr:col>
      <xdr:colOff>101600</xdr:colOff>
      <xdr:row>95</xdr:row>
      <xdr:rowOff>156668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147795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4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87136</xdr:rowOff>
    </xdr:from>
    <xdr:to>
      <xdr:col>36</xdr:col>
      <xdr:colOff>165100</xdr:colOff>
      <xdr:row>96</xdr:row>
      <xdr:rowOff>17286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8413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46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163475</xdr:rowOff>
    </xdr:from>
    <xdr:to>
      <xdr:col>85</xdr:col>
      <xdr:colOff>127000</xdr:colOff>
      <xdr:row>38</xdr:row>
      <xdr:rowOff>9284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507125"/>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1912</xdr:rowOff>
    </xdr:from>
    <xdr:to>
      <xdr:col>81</xdr:col>
      <xdr:colOff>50800</xdr:colOff>
      <xdr:row>38</xdr:row>
      <xdr:rowOff>9284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17012"/>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147072</xdr:rowOff>
    </xdr:from>
    <xdr:to>
      <xdr:col>76</xdr:col>
      <xdr:colOff>114300</xdr:colOff>
      <xdr:row>38</xdr:row>
      <xdr:rowOff>1912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490722"/>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140614</xdr:rowOff>
    </xdr:from>
    <xdr:to>
      <xdr:col>71</xdr:col>
      <xdr:colOff>177800</xdr:colOff>
      <xdr:row>37</xdr:row>
      <xdr:rowOff>147072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484264"/>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35780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101587</xdr:rowOff>
    </xdr:from>
    <xdr:to>
      <xdr:col>67</xdr:col>
      <xdr:colOff>101600</xdr:colOff>
      <xdr:row>38</xdr:row>
      <xdr:rowOff>31738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452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22865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3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112675</xdr:rowOff>
    </xdr:from>
    <xdr:to>
      <xdr:col>85</xdr:col>
      <xdr:colOff>177800</xdr:colOff>
      <xdr:row>38</xdr:row>
      <xdr:rowOff>42825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52754</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9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129934</xdr:rowOff>
    </xdr:from>
    <xdr:to>
      <xdr:col>81</xdr:col>
      <xdr:colOff>101600</xdr:colOff>
      <xdr:row>38</xdr:row>
      <xdr:rowOff>60083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73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51211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56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122562</xdr:rowOff>
    </xdr:from>
    <xdr:to>
      <xdr:col>76</xdr:col>
      <xdr:colOff>165100</xdr:colOff>
      <xdr:row>38</xdr:row>
      <xdr:rowOff>52712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43839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55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96272</xdr:rowOff>
    </xdr:from>
    <xdr:to>
      <xdr:col>72</xdr:col>
      <xdr:colOff>38100</xdr:colOff>
      <xdr:row>38</xdr:row>
      <xdr:rowOff>26422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42949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89814</xdr:rowOff>
    </xdr:from>
    <xdr:to>
      <xdr:col>67</xdr:col>
      <xdr:colOff>101600</xdr:colOff>
      <xdr:row>38</xdr:row>
      <xdr:rowOff>19965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36491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162293</xdr:rowOff>
    </xdr:from>
    <xdr:to>
      <xdr:col>85</xdr:col>
      <xdr:colOff>126364</xdr:colOff>
      <xdr:row>77</xdr:row>
      <xdr:rowOff>170714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506693"/>
          <a:ext cx="1269" cy="865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3091</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170714</xdr:rowOff>
    </xdr:from>
    <xdr:to>
      <xdr:col>86</xdr:col>
      <xdr:colOff>25400</xdr:colOff>
      <xdr:row>77</xdr:row>
      <xdr:rowOff>170714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2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108970</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2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162293</xdr:rowOff>
    </xdr:from>
    <xdr:to>
      <xdr:col>86</xdr:col>
      <xdr:colOff>25400</xdr:colOff>
      <xdr:row>72</xdr:row>
      <xdr:rowOff>162293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50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94342</xdr:rowOff>
    </xdr:from>
    <xdr:to>
      <xdr:col>85</xdr:col>
      <xdr:colOff>127000</xdr:colOff>
      <xdr:row>72</xdr:row>
      <xdr:rowOff>162293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438742"/>
          <a:ext cx="838200" cy="6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52735</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1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74308</xdr:rowOff>
    </xdr:from>
    <xdr:to>
      <xdr:col>85</xdr:col>
      <xdr:colOff>177800</xdr:colOff>
      <xdr:row>76</xdr:row>
      <xdr:rowOff>4459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36773</xdr:rowOff>
    </xdr:from>
    <xdr:to>
      <xdr:col>81</xdr:col>
      <xdr:colOff>50800</xdr:colOff>
      <xdr:row>72</xdr:row>
      <xdr:rowOff>94342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209723"/>
          <a:ext cx="889000" cy="2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55525</xdr:rowOff>
    </xdr:from>
    <xdr:to>
      <xdr:col>81</xdr:col>
      <xdr:colOff>101600</xdr:colOff>
      <xdr:row>75</xdr:row>
      <xdr:rowOff>157125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148251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36773</xdr:rowOff>
    </xdr:from>
    <xdr:to>
      <xdr:col>76</xdr:col>
      <xdr:colOff>114300</xdr:colOff>
      <xdr:row>72</xdr:row>
      <xdr:rowOff>33801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209723"/>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41370</xdr:rowOff>
    </xdr:from>
    <xdr:to>
      <xdr:col>76</xdr:col>
      <xdr:colOff>165100</xdr:colOff>
      <xdr:row>75</xdr:row>
      <xdr:rowOff>142970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134097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23743</xdr:rowOff>
    </xdr:from>
    <xdr:to>
      <xdr:col>71</xdr:col>
      <xdr:colOff>177800</xdr:colOff>
      <xdr:row>72</xdr:row>
      <xdr:rowOff>33801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36814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15881</xdr:rowOff>
    </xdr:from>
    <xdr:to>
      <xdr:col>72</xdr:col>
      <xdr:colOff>38100</xdr:colOff>
      <xdr:row>75</xdr:row>
      <xdr:rowOff>117481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108608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99301</xdr:rowOff>
    </xdr:from>
    <xdr:to>
      <xdr:col>67</xdr:col>
      <xdr:colOff>101600</xdr:colOff>
      <xdr:row>75</xdr:row>
      <xdr:rowOff>29451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20578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111493</xdr:rowOff>
    </xdr:from>
    <xdr:to>
      <xdr:col>85</xdr:col>
      <xdr:colOff>177800</xdr:colOff>
      <xdr:row>73</xdr:row>
      <xdr:rowOff>41643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4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64520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40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43542</xdr:rowOff>
    </xdr:from>
    <xdr:to>
      <xdr:col>81</xdr:col>
      <xdr:colOff>101600</xdr:colOff>
      <xdr:row>72</xdr:row>
      <xdr:rowOff>145142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3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161669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1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157423</xdr:rowOff>
    </xdr:from>
    <xdr:to>
      <xdr:col>76</xdr:col>
      <xdr:colOff>165100</xdr:colOff>
      <xdr:row>71</xdr:row>
      <xdr:rowOff>87573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1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104100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19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154451</xdr:rowOff>
    </xdr:from>
    <xdr:to>
      <xdr:col>72</xdr:col>
      <xdr:colOff>38100</xdr:colOff>
      <xdr:row>72</xdr:row>
      <xdr:rowOff>84601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3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101128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10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144393</xdr:rowOff>
    </xdr:from>
    <xdr:to>
      <xdr:col>67</xdr:col>
      <xdr:colOff>101600</xdr:colOff>
      <xdr:row>72</xdr:row>
      <xdr:rowOff>74543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3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91070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09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154848</xdr:rowOff>
    </xdr:from>
    <xdr:to>
      <xdr:col>85</xdr:col>
      <xdr:colOff>127000</xdr:colOff>
      <xdr:row>98</xdr:row>
      <xdr:rowOff>29004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85498"/>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40498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42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154848</xdr:rowOff>
    </xdr:from>
    <xdr:to>
      <xdr:col>81</xdr:col>
      <xdr:colOff>50800</xdr:colOff>
      <xdr:row>98</xdr:row>
      <xdr:rowOff>35184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85498"/>
          <a:ext cx="889000" cy="5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110396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35184</xdr:rowOff>
    </xdr:from>
    <xdr:to>
      <xdr:col>76</xdr:col>
      <xdr:colOff>114300</xdr:colOff>
      <xdr:row>98</xdr:row>
      <xdr:rowOff>118052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37284"/>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161654</xdr:rowOff>
    </xdr:from>
    <xdr:to>
      <xdr:col>71</xdr:col>
      <xdr:colOff>177800</xdr:colOff>
      <xdr:row>98</xdr:row>
      <xdr:rowOff>118052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92304"/>
          <a:ext cx="889000" cy="12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64165</xdr:rowOff>
    </xdr:from>
    <xdr:to>
      <xdr:col>67</xdr:col>
      <xdr:colOff>101600</xdr:colOff>
      <xdr:row>98</xdr:row>
      <xdr:rowOff>165765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156892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149654</xdr:rowOff>
    </xdr:from>
    <xdr:to>
      <xdr:col>85</xdr:col>
      <xdr:colOff>177800</xdr:colOff>
      <xdr:row>98</xdr:row>
      <xdr:rowOff>79804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104048</xdr:rowOff>
    </xdr:from>
    <xdr:to>
      <xdr:col>81</xdr:col>
      <xdr:colOff>101600</xdr:colOff>
      <xdr:row>98</xdr:row>
      <xdr:rowOff>34198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50725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5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155834</xdr:rowOff>
    </xdr:from>
    <xdr:to>
      <xdr:col>76</xdr:col>
      <xdr:colOff>165100</xdr:colOff>
      <xdr:row>98</xdr:row>
      <xdr:rowOff>85984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8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102511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6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67252</xdr:rowOff>
    </xdr:from>
    <xdr:to>
      <xdr:col>72</xdr:col>
      <xdr:colOff>38100</xdr:colOff>
      <xdr:row>98</xdr:row>
      <xdr:rowOff>168852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13929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64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110854</xdr:rowOff>
    </xdr:from>
    <xdr:to>
      <xdr:col>67</xdr:col>
      <xdr:colOff>101600</xdr:colOff>
      <xdr:row>98</xdr:row>
      <xdr:rowOff>41004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57531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5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104077</xdr:rowOff>
    </xdr:from>
    <xdr:to>
      <xdr:col>116</xdr:col>
      <xdr:colOff>63500</xdr:colOff>
      <xdr:row>38</xdr:row>
      <xdr:rowOff>106553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447727"/>
          <a:ext cx="838200" cy="1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104077</xdr:rowOff>
    </xdr:from>
    <xdr:to>
      <xdr:col>111</xdr:col>
      <xdr:colOff>177800</xdr:colOff>
      <xdr:row>37</xdr:row>
      <xdr:rowOff>117411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447727"/>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69422</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117411</xdr:rowOff>
    </xdr:from>
    <xdr:to>
      <xdr:col>107</xdr:col>
      <xdr:colOff>50800</xdr:colOff>
      <xdr:row>38</xdr:row>
      <xdr:rowOff>82741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461061"/>
          <a:ext cx="889000" cy="1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93616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28829</xdr:rowOff>
    </xdr:from>
    <xdr:to>
      <xdr:col>102</xdr:col>
      <xdr:colOff>114300</xdr:colOff>
      <xdr:row>38</xdr:row>
      <xdr:rowOff>82741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43929"/>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139146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65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147574</xdr:rowOff>
    </xdr:from>
    <xdr:to>
      <xdr:col>98</xdr:col>
      <xdr:colOff>38100</xdr:colOff>
      <xdr:row>38</xdr:row>
      <xdr:rowOff>77724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94251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26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55753</xdr:rowOff>
    </xdr:from>
    <xdr:to>
      <xdr:col>116</xdr:col>
      <xdr:colOff>114300</xdr:colOff>
      <xdr:row>38</xdr:row>
      <xdr:rowOff>157353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162196</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53277</xdr:rowOff>
    </xdr:from>
    <xdr:to>
      <xdr:col>112</xdr:col>
      <xdr:colOff>38100</xdr:colOff>
      <xdr:row>37</xdr:row>
      <xdr:rowOff>154877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171404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17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66611</xdr:rowOff>
    </xdr:from>
    <xdr:to>
      <xdr:col>107</xdr:col>
      <xdr:colOff>101600</xdr:colOff>
      <xdr:row>37</xdr:row>
      <xdr:rowOff>168211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13288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1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31941</xdr:rowOff>
    </xdr:from>
    <xdr:to>
      <xdr:col>102</xdr:col>
      <xdr:colOff>165100</xdr:colOff>
      <xdr:row>38</xdr:row>
      <xdr:rowOff>133541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150068</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32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149479</xdr:rowOff>
    </xdr:from>
    <xdr:to>
      <xdr:col>98</xdr:col>
      <xdr:colOff>38100</xdr:colOff>
      <xdr:row>38</xdr:row>
      <xdr:rowOff>79629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70756</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27229</xdr:rowOff>
    </xdr:from>
    <xdr:to>
      <xdr:col>116</xdr:col>
      <xdr:colOff>63500</xdr:colOff>
      <xdr:row>57</xdr:row>
      <xdr:rowOff>41565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799879"/>
          <a:ext cx="8382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56354</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0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27229</xdr:rowOff>
    </xdr:from>
    <xdr:to>
      <xdr:col>111</xdr:col>
      <xdr:colOff>177800</xdr:colOff>
      <xdr:row>57</xdr:row>
      <xdr:rowOff>55575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799879"/>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16415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11064</xdr:rowOff>
    </xdr:from>
    <xdr:to>
      <xdr:col>107</xdr:col>
      <xdr:colOff>50800</xdr:colOff>
      <xdr:row>57</xdr:row>
      <xdr:rowOff>55575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783714"/>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7630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11064</xdr:rowOff>
    </xdr:from>
    <xdr:to>
      <xdr:col>102</xdr:col>
      <xdr:colOff>114300</xdr:colOff>
      <xdr:row>57</xdr:row>
      <xdr:rowOff>64393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783714"/>
          <a:ext cx="889000" cy="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13378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162575</xdr:rowOff>
    </xdr:from>
    <xdr:to>
      <xdr:col>98</xdr:col>
      <xdr:colOff>38100</xdr:colOff>
      <xdr:row>58</xdr:row>
      <xdr:rowOff>92725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83852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2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162215</xdr:rowOff>
    </xdr:from>
    <xdr:to>
      <xdr:col>116</xdr:col>
      <xdr:colOff>114300</xdr:colOff>
      <xdr:row>57</xdr:row>
      <xdr:rowOff>92365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13642</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1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147879</xdr:rowOff>
    </xdr:from>
    <xdr:to>
      <xdr:col>112</xdr:col>
      <xdr:colOff>38100</xdr:colOff>
      <xdr:row>57</xdr:row>
      <xdr:rowOff>78029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94556</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5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4775</xdr:rowOff>
    </xdr:from>
    <xdr:to>
      <xdr:col>107</xdr:col>
      <xdr:colOff>101600</xdr:colOff>
      <xdr:row>57</xdr:row>
      <xdr:rowOff>106375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7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122902</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5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131714</xdr:rowOff>
    </xdr:from>
    <xdr:to>
      <xdr:col>102</xdr:col>
      <xdr:colOff>165100</xdr:colOff>
      <xdr:row>57</xdr:row>
      <xdr:rowOff>61864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7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78391</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50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13593</xdr:rowOff>
    </xdr:from>
    <xdr:to>
      <xdr:col>98</xdr:col>
      <xdr:colOff>38100</xdr:colOff>
      <xdr:row>57</xdr:row>
      <xdr:rowOff>115193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7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131720</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56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158559</xdr:rowOff>
    </xdr:from>
    <xdr:to>
      <xdr:col>116</xdr:col>
      <xdr:colOff>63500</xdr:colOff>
      <xdr:row>75</xdr:row>
      <xdr:rowOff>80416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845859"/>
          <a:ext cx="8382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80416</xdr:rowOff>
    </xdr:from>
    <xdr:to>
      <xdr:col>111</xdr:col>
      <xdr:colOff>177800</xdr:colOff>
      <xdr:row>75</xdr:row>
      <xdr:rowOff>105525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939166"/>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105525</xdr:rowOff>
    </xdr:from>
    <xdr:to>
      <xdr:col>107</xdr:col>
      <xdr:colOff>50800</xdr:colOff>
      <xdr:row>75</xdr:row>
      <xdr:rowOff>121450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64275"/>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76950</xdr:rowOff>
    </xdr:from>
    <xdr:to>
      <xdr:col>102</xdr:col>
      <xdr:colOff>114300</xdr:colOff>
      <xdr:row>75</xdr:row>
      <xdr:rowOff>121450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935700"/>
          <a:ext cx="8890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127191</xdr:rowOff>
    </xdr:from>
    <xdr:to>
      <xdr:col>98</xdr:col>
      <xdr:colOff>38100</xdr:colOff>
      <xdr:row>74</xdr:row>
      <xdr:rowOff>57341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73868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4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107759</xdr:rowOff>
    </xdr:from>
    <xdr:to>
      <xdr:col>116</xdr:col>
      <xdr:colOff>114300</xdr:colOff>
      <xdr:row>75</xdr:row>
      <xdr:rowOff>37909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7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130636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6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29616</xdr:rowOff>
    </xdr:from>
    <xdr:to>
      <xdr:col>112</xdr:col>
      <xdr:colOff>38100</xdr:colOff>
      <xdr:row>75</xdr:row>
      <xdr:rowOff>131216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122344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9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54725</xdr:rowOff>
    </xdr:from>
    <xdr:to>
      <xdr:col>107</xdr:col>
      <xdr:colOff>101600</xdr:colOff>
      <xdr:row>75</xdr:row>
      <xdr:rowOff>156325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147451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0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70650</xdr:rowOff>
    </xdr:from>
    <xdr:to>
      <xdr:col>102</xdr:col>
      <xdr:colOff>165100</xdr:colOff>
      <xdr:row>76</xdr:row>
      <xdr:rowOff>800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163377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26150</xdr:rowOff>
    </xdr:from>
    <xdr:to>
      <xdr:col>98</xdr:col>
      <xdr:colOff>38100</xdr:colOff>
      <xdr:row>75</xdr:row>
      <xdr:rowOff>127750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118876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9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歳出決算総額は、６６７億７，００６万３千円で、住民一人当たり約４８万９千円となっている。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主な構成項目である扶助費の決算総額は、１７７億１，２７５万３千円で、</a:t>
          </a:r>
          <a:r>
            <a:rPr kumimoji="1" lang="ja-JP" altLang="ja-JP" sz="1300">
              <a:solidFill>
                <a:schemeClr val="dk1"/>
              </a:solidFill>
              <a:effectLst/>
              <a:latin typeface="+mn-lt"/>
              <a:ea typeface="+mn-ea"/>
              <a:cs typeface="+mn-cs"/>
            </a:rPr>
            <a:t>幼児教育・保育の無償化に伴う施設型給付事業（民間）の増などにより</a:t>
          </a:r>
          <a:r>
            <a:rPr kumimoji="1" lang="ja-JP" altLang="en-US" sz="1300">
              <a:solidFill>
                <a:schemeClr val="dk1"/>
              </a:solidFill>
              <a:effectLst/>
              <a:latin typeface="+mn-lt"/>
              <a:ea typeface="+mn-ea"/>
              <a:cs typeface="+mn-cs"/>
            </a:rPr>
            <a:t>昨年より増加したことに加え、人口減により、住民一人当たり約１３万円と前年度より増加している。少子高齢化に伴う人口構造の変化や社会情勢など。まさざまな課題に対応するため、年々増加傾向にあり、類似団体平均と比べても高い水準にある。今後も増加傾向が見込まれるため、他の経常経費の抑制により健全な財政運営に努め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なお、公債費の住民一人当たりのコストは、減少しているものの、依然として類似団体平均より高い水準で推移している状況である。今後も引き続き、計画的な借入や繰上償還を実施し、公債費の抑制、平準化に努め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また、普通建設事業費については、諫早駅周辺整備事業やスポーツパークいさはや整備事業の減などにより減少したものの、新規事業においては依然として類似団体よりも高くなっている。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そのほか、人件費及び物件費の住民一人当たりのコストは、類似団体平均と比べて低い水準にあり、これは、時代の変化に伴う多様な行政需要や市民ニーズに対応した定員管理に努めたことや、経費の削減、見直しを着実に推進した結果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136,679
135,546
341.79
67,700,197
66,770,063
790,017
33,700,765
54,432,335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57404</xdr:rowOff>
    </xdr:from>
    <xdr:to>
      <xdr:col>24</xdr:col>
      <xdr:colOff>63500</xdr:colOff>
      <xdr:row>36</xdr:row>
      <xdr:rowOff>63500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2960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57404</xdr:rowOff>
    </xdr:from>
    <xdr:to>
      <xdr:col>19</xdr:col>
      <xdr:colOff>177800</xdr:colOff>
      <xdr:row>36</xdr:row>
      <xdr:rowOff>89408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9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89408</xdr:rowOff>
    </xdr:from>
    <xdr:to>
      <xdr:col>15</xdr:col>
      <xdr:colOff>50800</xdr:colOff>
      <xdr:row>36</xdr:row>
      <xdr:rowOff>106172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6160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45974</xdr:rowOff>
    </xdr:from>
    <xdr:to>
      <xdr:col>10</xdr:col>
      <xdr:colOff>114300</xdr:colOff>
      <xdr:row>36</xdr:row>
      <xdr:rowOff>106172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672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35577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6604</xdr:rowOff>
    </xdr:from>
    <xdr:to>
      <xdr:col>20</xdr:col>
      <xdr:colOff>38100</xdr:colOff>
      <xdr:row>36</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124731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38608</xdr:rowOff>
    </xdr:from>
    <xdr:to>
      <xdr:col>15</xdr:col>
      <xdr:colOff>101600</xdr:colOff>
      <xdr:row>36</xdr:row>
      <xdr:rowOff>140208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131335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55372</xdr:rowOff>
    </xdr:from>
    <xdr:to>
      <xdr:col>10</xdr:col>
      <xdr:colOff>165100</xdr:colOff>
      <xdr:row>36</xdr:row>
      <xdr:rowOff>156972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148099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166624</xdr:rowOff>
    </xdr:from>
    <xdr:to>
      <xdr:col>6</xdr:col>
      <xdr:colOff>38100</xdr:colOff>
      <xdr:row>35</xdr:row>
      <xdr:rowOff>96774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87901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101364</xdr:rowOff>
    </xdr:from>
    <xdr:to>
      <xdr:col>24</xdr:col>
      <xdr:colOff>63500</xdr:colOff>
      <xdr:row>58</xdr:row>
      <xdr:rowOff>101406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45464"/>
          <a:ext cx="8382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101364</xdr:rowOff>
    </xdr:from>
    <xdr:to>
      <xdr:col>19</xdr:col>
      <xdr:colOff>177800</xdr:colOff>
      <xdr:row>58</xdr:row>
      <xdr:rowOff>101749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45464"/>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101749</xdr:rowOff>
    </xdr:from>
    <xdr:to>
      <xdr:col>15</xdr:col>
      <xdr:colOff>50800</xdr:colOff>
      <xdr:row>58</xdr:row>
      <xdr:rowOff>131262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5849"/>
          <a:ext cx="8890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72495</xdr:rowOff>
    </xdr:from>
    <xdr:to>
      <xdr:col>10</xdr:col>
      <xdr:colOff>114300</xdr:colOff>
      <xdr:row>58</xdr:row>
      <xdr:rowOff>131262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6595"/>
          <a:ext cx="8890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49013</xdr:rowOff>
    </xdr:from>
    <xdr:to>
      <xdr:col>6</xdr:col>
      <xdr:colOff>38100</xdr:colOff>
      <xdr:row>58</xdr:row>
      <xdr:rowOff>150613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141740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50606</xdr:rowOff>
    </xdr:from>
    <xdr:to>
      <xdr:col>24</xdr:col>
      <xdr:colOff>114300</xdr:colOff>
      <xdr:row>58</xdr:row>
      <xdr:rowOff>152206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50564</xdr:rowOff>
    </xdr:from>
    <xdr:to>
      <xdr:col>20</xdr:col>
      <xdr:colOff>38100</xdr:colOff>
      <xdr:row>58</xdr:row>
      <xdr:rowOff>152164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143291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50949</xdr:rowOff>
    </xdr:from>
    <xdr:to>
      <xdr:col>15</xdr:col>
      <xdr:colOff>101600</xdr:colOff>
      <xdr:row>58</xdr:row>
      <xdr:rowOff>152549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169076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80462</xdr:rowOff>
    </xdr:from>
    <xdr:to>
      <xdr:col>10</xdr:col>
      <xdr:colOff>165100</xdr:colOff>
      <xdr:row>59</xdr:row>
      <xdr:rowOff>10612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1739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21695</xdr:rowOff>
    </xdr:from>
    <xdr:to>
      <xdr:col>6</xdr:col>
      <xdr:colOff>38100</xdr:colOff>
      <xdr:row>58</xdr:row>
      <xdr:rowOff>123295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139822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4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83007</xdr:rowOff>
    </xdr:from>
    <xdr:to>
      <xdr:col>24</xdr:col>
      <xdr:colOff>63500</xdr:colOff>
      <xdr:row>75</xdr:row>
      <xdr:rowOff>59207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70307"/>
          <a:ext cx="838200" cy="1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36335</xdr:rowOff>
    </xdr:from>
    <xdr:to>
      <xdr:col>19</xdr:col>
      <xdr:colOff>177800</xdr:colOff>
      <xdr:row>75</xdr:row>
      <xdr:rowOff>59207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895085"/>
          <a:ext cx="889000" cy="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36335</xdr:rowOff>
    </xdr:from>
    <xdr:to>
      <xdr:col>15</xdr:col>
      <xdr:colOff>50800</xdr:colOff>
      <xdr:row>75</xdr:row>
      <xdr:rowOff>80302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95085"/>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80302</xdr:rowOff>
    </xdr:from>
    <xdr:to>
      <xdr:col>10</xdr:col>
      <xdr:colOff>114300</xdr:colOff>
      <xdr:row>75</xdr:row>
      <xdr:rowOff>152197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39052"/>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124434</xdr:rowOff>
    </xdr:from>
    <xdr:to>
      <xdr:col>6</xdr:col>
      <xdr:colOff>38100</xdr:colOff>
      <xdr:row>76</xdr:row>
      <xdr:rowOff>54584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45711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32207</xdr:rowOff>
    </xdr:from>
    <xdr:to>
      <xdr:col>24</xdr:col>
      <xdr:colOff>114300</xdr:colOff>
      <xdr:row>74</xdr:row>
      <xdr:rowOff>133807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55084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8407</xdr:rowOff>
    </xdr:from>
    <xdr:to>
      <xdr:col>20</xdr:col>
      <xdr:colOff>38100</xdr:colOff>
      <xdr:row>75</xdr:row>
      <xdr:rowOff>110007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126534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4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156985</xdr:rowOff>
    </xdr:from>
    <xdr:to>
      <xdr:col>15</xdr:col>
      <xdr:colOff>101600</xdr:colOff>
      <xdr:row>75</xdr:row>
      <xdr:rowOff>87135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103662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1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29502</xdr:rowOff>
    </xdr:from>
    <xdr:to>
      <xdr:col>10</xdr:col>
      <xdr:colOff>165100</xdr:colOff>
      <xdr:row>75</xdr:row>
      <xdr:rowOff>131102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147629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6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101397</xdr:rowOff>
    </xdr:from>
    <xdr:to>
      <xdr:col>6</xdr:col>
      <xdr:colOff>38100</xdr:colOff>
      <xdr:row>76</xdr:row>
      <xdr:rowOff>31547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48074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165728</xdr:rowOff>
    </xdr:from>
    <xdr:to>
      <xdr:col>24</xdr:col>
      <xdr:colOff>63500</xdr:colOff>
      <xdr:row>95</xdr:row>
      <xdr:rowOff>114652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282028"/>
          <a:ext cx="838200" cy="1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114652</xdr:rowOff>
    </xdr:from>
    <xdr:to>
      <xdr:col>19</xdr:col>
      <xdr:colOff>177800</xdr:colOff>
      <xdr:row>95</xdr:row>
      <xdr:rowOff>124613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402402"/>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124613</xdr:rowOff>
    </xdr:from>
    <xdr:to>
      <xdr:col>15</xdr:col>
      <xdr:colOff>50800</xdr:colOff>
      <xdr:row>95</xdr:row>
      <xdr:rowOff>152273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412363"/>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131927</xdr:rowOff>
    </xdr:from>
    <xdr:to>
      <xdr:col>10</xdr:col>
      <xdr:colOff>114300</xdr:colOff>
      <xdr:row>95</xdr:row>
      <xdr:rowOff>152273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419677"/>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114928</xdr:rowOff>
    </xdr:from>
    <xdr:to>
      <xdr:col>24</xdr:col>
      <xdr:colOff>114300</xdr:colOff>
      <xdr:row>95</xdr:row>
      <xdr:rowOff>45078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137805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0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63852</xdr:rowOff>
    </xdr:from>
    <xdr:to>
      <xdr:col>20</xdr:col>
      <xdr:colOff>38100</xdr:colOff>
      <xdr:row>95</xdr:row>
      <xdr:rowOff>165452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3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156579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73813</xdr:rowOff>
    </xdr:from>
    <xdr:to>
      <xdr:col>15</xdr:col>
      <xdr:colOff>101600</xdr:colOff>
      <xdr:row>96</xdr:row>
      <xdr:rowOff>3963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3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166540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4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101473</xdr:rowOff>
    </xdr:from>
    <xdr:to>
      <xdr:col>10</xdr:col>
      <xdr:colOff>165100</xdr:colOff>
      <xdr:row>96</xdr:row>
      <xdr:rowOff>31623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22750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4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81127</xdr:rowOff>
    </xdr:from>
    <xdr:to>
      <xdr:col>6</xdr:col>
      <xdr:colOff>38100</xdr:colOff>
      <xdr:row>96</xdr:row>
      <xdr:rowOff>11277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2404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25400</xdr:rowOff>
    </xdr:from>
    <xdr:to>
      <xdr:col>55</xdr:col>
      <xdr:colOff>0</xdr:colOff>
      <xdr:row>37</xdr:row>
      <xdr:rowOff>47346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369050"/>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47346</xdr:rowOff>
    </xdr:from>
    <xdr:to>
      <xdr:col>50</xdr:col>
      <xdr:colOff>114300</xdr:colOff>
      <xdr:row>37</xdr:row>
      <xdr:rowOff>117297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390996"/>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56032</xdr:rowOff>
    </xdr:from>
    <xdr:to>
      <xdr:col>45</xdr:col>
      <xdr:colOff>177800</xdr:colOff>
      <xdr:row>37</xdr:row>
      <xdr:rowOff>117297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399682"/>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56032</xdr:rowOff>
    </xdr:from>
    <xdr:to>
      <xdr:col>41</xdr:col>
      <xdr:colOff>50800</xdr:colOff>
      <xdr:row>37</xdr:row>
      <xdr:rowOff>56490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3996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53238</xdr:rowOff>
    </xdr:from>
    <xdr:to>
      <xdr:col>36</xdr:col>
      <xdr:colOff>165100</xdr:colOff>
      <xdr:row>34</xdr:row>
      <xdr:rowOff>154838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171365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146050</xdr:rowOff>
    </xdr:from>
    <xdr:to>
      <xdr:col>55</xdr:col>
      <xdr:colOff>50800</xdr:colOff>
      <xdr:row>37</xdr:row>
      <xdr:rowOff>76200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124477</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167996</xdr:rowOff>
    </xdr:from>
    <xdr:to>
      <xdr:col>50</xdr:col>
      <xdr:colOff>165100</xdr:colOff>
      <xdr:row>37</xdr:row>
      <xdr:rowOff>98146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89273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66497</xdr:rowOff>
    </xdr:from>
    <xdr:to>
      <xdr:col>46</xdr:col>
      <xdr:colOff>38100</xdr:colOff>
      <xdr:row>37</xdr:row>
      <xdr:rowOff>168097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159224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5232</xdr:rowOff>
    </xdr:from>
    <xdr:to>
      <xdr:col>41</xdr:col>
      <xdr:colOff>101600</xdr:colOff>
      <xdr:row>37</xdr:row>
      <xdr:rowOff>106832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97959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5690</xdr:rowOff>
    </xdr:from>
    <xdr:to>
      <xdr:col>36</xdr:col>
      <xdr:colOff>165100</xdr:colOff>
      <xdr:row>37</xdr:row>
      <xdr:rowOff>107290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98417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133147</xdr:rowOff>
    </xdr:from>
    <xdr:to>
      <xdr:col>54</xdr:col>
      <xdr:colOff>189865</xdr:colOff>
      <xdr:row>59</xdr:row>
      <xdr:rowOff>43079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9219997"/>
          <a:ext cx="1270" cy="938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46906</xdr:rowOff>
    </xdr:from>
    <xdr:ext cx="313932"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2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43079</xdr:rowOff>
    </xdr:from>
    <xdr:to>
      <xdr:col>55</xdr:col>
      <xdr:colOff>88900</xdr:colOff>
      <xdr:row>59</xdr:row>
      <xdr:rowOff>43079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79824</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9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133147</xdr:rowOff>
    </xdr:from>
    <xdr:to>
      <xdr:col>55</xdr:col>
      <xdr:colOff>88900</xdr:colOff>
      <xdr:row>53</xdr:row>
      <xdr:rowOff>133147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921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51232</xdr:rowOff>
    </xdr:from>
    <xdr:to>
      <xdr:col>55</xdr:col>
      <xdr:colOff>0</xdr:colOff>
      <xdr:row>53</xdr:row>
      <xdr:rowOff>133147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8966632"/>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164978</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3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15101</xdr:rowOff>
    </xdr:from>
    <xdr:to>
      <xdr:col>55</xdr:col>
      <xdr:colOff>50800</xdr:colOff>
      <xdr:row>58</xdr:row>
      <xdr:rowOff>116701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105410</xdr:rowOff>
    </xdr:from>
    <xdr:to>
      <xdr:col>50</xdr:col>
      <xdr:colOff>114300</xdr:colOff>
      <xdr:row>52</xdr:row>
      <xdr:rowOff>51232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8849360"/>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13691</xdr:rowOff>
    </xdr:from>
    <xdr:to>
      <xdr:col>50</xdr:col>
      <xdr:colOff>165100</xdr:colOff>
      <xdr:row>58</xdr:row>
      <xdr:rowOff>115291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5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106418</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1005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105410</xdr:rowOff>
    </xdr:from>
    <xdr:to>
      <xdr:col>45</xdr:col>
      <xdr:colOff>177800</xdr:colOff>
      <xdr:row>54</xdr:row>
      <xdr:rowOff>61519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8849360"/>
          <a:ext cx="889000" cy="4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168491</xdr:rowOff>
    </xdr:from>
    <xdr:to>
      <xdr:col>46</xdr:col>
      <xdr:colOff>38100</xdr:colOff>
      <xdr:row>58</xdr:row>
      <xdr:rowOff>98641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89768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1003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61519</xdr:rowOff>
    </xdr:from>
    <xdr:to>
      <xdr:col>41</xdr:col>
      <xdr:colOff>50800</xdr:colOff>
      <xdr:row>54</xdr:row>
      <xdr:rowOff>138367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319819"/>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13043</xdr:rowOff>
    </xdr:from>
    <xdr:to>
      <xdr:col>41</xdr:col>
      <xdr:colOff>101600</xdr:colOff>
      <xdr:row>58</xdr:row>
      <xdr:rowOff>114643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105770</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45428</xdr:rowOff>
    </xdr:from>
    <xdr:to>
      <xdr:col>36</xdr:col>
      <xdr:colOff>165100</xdr:colOff>
      <xdr:row>56</xdr:row>
      <xdr:rowOff>147028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138155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7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82347</xdr:rowOff>
    </xdr:from>
    <xdr:to>
      <xdr:col>55</xdr:col>
      <xdr:colOff>50800</xdr:colOff>
      <xdr:row>54</xdr:row>
      <xdr:rowOff>12497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1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35374</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1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432</xdr:rowOff>
    </xdr:from>
    <xdr:to>
      <xdr:col>50</xdr:col>
      <xdr:colOff>165100</xdr:colOff>
      <xdr:row>52</xdr:row>
      <xdr:rowOff>102032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89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118559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869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54610</xdr:rowOff>
    </xdr:from>
    <xdr:to>
      <xdr:col>46</xdr:col>
      <xdr:colOff>38100</xdr:colOff>
      <xdr:row>51</xdr:row>
      <xdr:rowOff>156210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879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1287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857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10719</xdr:rowOff>
    </xdr:from>
    <xdr:to>
      <xdr:col>41</xdr:col>
      <xdr:colOff>101600</xdr:colOff>
      <xdr:row>54</xdr:row>
      <xdr:rowOff>112319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26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128846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04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87567</xdr:rowOff>
    </xdr:from>
    <xdr:to>
      <xdr:col>36</xdr:col>
      <xdr:colOff>165100</xdr:colOff>
      <xdr:row>55</xdr:row>
      <xdr:rowOff>17717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34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34244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12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156649</xdr:rowOff>
    </xdr:from>
    <xdr:to>
      <xdr:col>55</xdr:col>
      <xdr:colOff>0</xdr:colOff>
      <xdr:row>75</xdr:row>
      <xdr:rowOff>16942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843949"/>
          <a:ext cx="8382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140054</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34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53975</xdr:rowOff>
    </xdr:from>
    <xdr:to>
      <xdr:col>50</xdr:col>
      <xdr:colOff>114300</xdr:colOff>
      <xdr:row>75</xdr:row>
      <xdr:rowOff>16942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741275"/>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94040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53975</xdr:rowOff>
    </xdr:from>
    <xdr:to>
      <xdr:col>45</xdr:col>
      <xdr:colOff>177800</xdr:colOff>
      <xdr:row>76</xdr:row>
      <xdr:rowOff>114684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741275"/>
          <a:ext cx="889000" cy="40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63506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93393</xdr:rowOff>
    </xdr:from>
    <xdr:to>
      <xdr:col>41</xdr:col>
      <xdr:colOff>50800</xdr:colOff>
      <xdr:row>76</xdr:row>
      <xdr:rowOff>114684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123593"/>
          <a:ext cx="889000" cy="2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102401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105849</xdr:rowOff>
    </xdr:from>
    <xdr:to>
      <xdr:col>55</xdr:col>
      <xdr:colOff>50800</xdr:colOff>
      <xdr:row>75</xdr:row>
      <xdr:rowOff>35999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79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128726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6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137592</xdr:rowOff>
    </xdr:from>
    <xdr:to>
      <xdr:col>50</xdr:col>
      <xdr:colOff>165100</xdr:colOff>
      <xdr:row>75</xdr:row>
      <xdr:rowOff>67742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8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84269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6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3175</xdr:rowOff>
    </xdr:from>
    <xdr:to>
      <xdr:col>46</xdr:col>
      <xdr:colOff>38100</xdr:colOff>
      <xdr:row>74</xdr:row>
      <xdr:rowOff>104775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6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121302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46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63884</xdr:rowOff>
    </xdr:from>
    <xdr:to>
      <xdr:col>41</xdr:col>
      <xdr:colOff>101600</xdr:colOff>
      <xdr:row>76</xdr:row>
      <xdr:rowOff>165484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10561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8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42593</xdr:rowOff>
    </xdr:from>
    <xdr:to>
      <xdr:col>36</xdr:col>
      <xdr:colOff>165100</xdr:colOff>
      <xdr:row>76</xdr:row>
      <xdr:rowOff>144193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160719</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84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137066</xdr:rowOff>
    </xdr:from>
    <xdr:to>
      <xdr:col>55</xdr:col>
      <xdr:colOff>0</xdr:colOff>
      <xdr:row>96</xdr:row>
      <xdr:rowOff>88754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424816"/>
          <a:ext cx="838200" cy="1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129233</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58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95786</xdr:rowOff>
    </xdr:from>
    <xdr:to>
      <xdr:col>50</xdr:col>
      <xdr:colOff>114300</xdr:colOff>
      <xdr:row>95</xdr:row>
      <xdr:rowOff>137066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383536"/>
          <a:ext cx="889000" cy="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95786</xdr:rowOff>
    </xdr:from>
    <xdr:to>
      <xdr:col>45</xdr:col>
      <xdr:colOff>177800</xdr:colOff>
      <xdr:row>96</xdr:row>
      <xdr:rowOff>91945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383536"/>
          <a:ext cx="889000" cy="16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91945</xdr:rowOff>
    </xdr:from>
    <xdr:to>
      <xdr:col>41</xdr:col>
      <xdr:colOff>50800</xdr:colOff>
      <xdr:row>96</xdr:row>
      <xdr:rowOff>152240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551145"/>
          <a:ext cx="889000" cy="6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109550</xdr:rowOff>
    </xdr:from>
    <xdr:to>
      <xdr:col>36</xdr:col>
      <xdr:colOff>165100</xdr:colOff>
      <xdr:row>97</xdr:row>
      <xdr:rowOff>39700</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30827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37954</xdr:rowOff>
    </xdr:from>
    <xdr:to>
      <xdr:col>55</xdr:col>
      <xdr:colOff>50800</xdr:colOff>
      <xdr:row>96</xdr:row>
      <xdr:rowOff>139554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60831</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3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86266</xdr:rowOff>
    </xdr:from>
    <xdr:to>
      <xdr:col>50</xdr:col>
      <xdr:colOff>165100</xdr:colOff>
      <xdr:row>96</xdr:row>
      <xdr:rowOff>16416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3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32943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44986</xdr:rowOff>
    </xdr:from>
    <xdr:to>
      <xdr:col>46</xdr:col>
      <xdr:colOff>38100</xdr:colOff>
      <xdr:row>95</xdr:row>
      <xdr:rowOff>146586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163113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10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41145</xdr:rowOff>
    </xdr:from>
    <xdr:to>
      <xdr:col>41</xdr:col>
      <xdr:colOff>101600</xdr:colOff>
      <xdr:row>96</xdr:row>
      <xdr:rowOff>142745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159272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2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101440</xdr:rowOff>
    </xdr:from>
    <xdr:to>
      <xdr:col>36</xdr:col>
      <xdr:colOff>165100</xdr:colOff>
      <xdr:row>97</xdr:row>
      <xdr:rowOff>31590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5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48117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3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121412</xdr:rowOff>
    </xdr:from>
    <xdr:to>
      <xdr:col>85</xdr:col>
      <xdr:colOff>127000</xdr:colOff>
      <xdr:row>36</xdr:row>
      <xdr:rowOff>125984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293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109546</xdr:rowOff>
    </xdr:from>
    <xdr:to>
      <xdr:col>81</xdr:col>
      <xdr:colOff>50800</xdr:colOff>
      <xdr:row>36</xdr:row>
      <xdr:rowOff>121412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767396"/>
          <a:ext cx="889000" cy="5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109546</xdr:rowOff>
    </xdr:from>
    <xdr:to>
      <xdr:col>76</xdr:col>
      <xdr:colOff>114300</xdr:colOff>
      <xdr:row>33</xdr:row>
      <xdr:rowOff>121739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767396"/>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121739</xdr:rowOff>
    </xdr:from>
    <xdr:to>
      <xdr:col>71</xdr:col>
      <xdr:colOff>177800</xdr:colOff>
      <xdr:row>36</xdr:row>
      <xdr:rowOff>145578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779589"/>
          <a:ext cx="889000" cy="53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139083</xdr:rowOff>
    </xdr:from>
    <xdr:to>
      <xdr:col>67</xdr:col>
      <xdr:colOff>101600</xdr:colOff>
      <xdr:row>35</xdr:row>
      <xdr:rowOff>69233</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85760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7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75184</xdr:rowOff>
    </xdr:from>
    <xdr:to>
      <xdr:col>85</xdr:col>
      <xdr:colOff>177800</xdr:colOff>
      <xdr:row>37</xdr:row>
      <xdr:rowOff>5334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53611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70612</xdr:rowOff>
    </xdr:from>
    <xdr:to>
      <xdr:col>81</xdr:col>
      <xdr:colOff>101600</xdr:colOff>
      <xdr:row>37</xdr:row>
      <xdr:rowOff>762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163339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3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58746</xdr:rowOff>
    </xdr:from>
    <xdr:to>
      <xdr:col>76</xdr:col>
      <xdr:colOff>165100</xdr:colOff>
      <xdr:row>33</xdr:row>
      <xdr:rowOff>160346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71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5423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49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70939</xdr:rowOff>
    </xdr:from>
    <xdr:to>
      <xdr:col>72</xdr:col>
      <xdr:colOff>38100</xdr:colOff>
      <xdr:row>34</xdr:row>
      <xdr:rowOff>1089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17616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50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94778</xdr:rowOff>
    </xdr:from>
    <xdr:to>
      <xdr:col>67</xdr:col>
      <xdr:colOff>101600</xdr:colOff>
      <xdr:row>37</xdr:row>
      <xdr:rowOff>24928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2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16055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3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86077</xdr:rowOff>
    </xdr:from>
    <xdr:to>
      <xdr:col>85</xdr:col>
      <xdr:colOff>127000</xdr:colOff>
      <xdr:row>55</xdr:row>
      <xdr:rowOff>110831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344377"/>
          <a:ext cx="838200" cy="19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48391</xdr:rowOff>
    </xdr:from>
    <xdr:to>
      <xdr:col>81</xdr:col>
      <xdr:colOff>50800</xdr:colOff>
      <xdr:row>55</xdr:row>
      <xdr:rowOff>110831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478141"/>
          <a:ext cx="889000" cy="6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21742</xdr:rowOff>
    </xdr:from>
    <xdr:to>
      <xdr:col>76</xdr:col>
      <xdr:colOff>114300</xdr:colOff>
      <xdr:row>55</xdr:row>
      <xdr:rowOff>48391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108592"/>
          <a:ext cx="889000" cy="36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21742</xdr:rowOff>
    </xdr:from>
    <xdr:to>
      <xdr:col>71</xdr:col>
      <xdr:colOff>177800</xdr:colOff>
      <xdr:row>55</xdr:row>
      <xdr:rowOff>148746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108592"/>
          <a:ext cx="889000" cy="46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121524</xdr:rowOff>
    </xdr:from>
    <xdr:to>
      <xdr:col>67</xdr:col>
      <xdr:colOff>101600</xdr:colOff>
      <xdr:row>54</xdr:row>
      <xdr:rowOff>51674</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20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68201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89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35277</xdr:rowOff>
    </xdr:from>
    <xdr:to>
      <xdr:col>85</xdr:col>
      <xdr:colOff>177800</xdr:colOff>
      <xdr:row>54</xdr:row>
      <xdr:rowOff>136877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29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58154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14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60031</xdr:rowOff>
    </xdr:from>
    <xdr:to>
      <xdr:col>81</xdr:col>
      <xdr:colOff>101600</xdr:colOff>
      <xdr:row>55</xdr:row>
      <xdr:rowOff>161631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4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6708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2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169041</xdr:rowOff>
    </xdr:from>
    <xdr:to>
      <xdr:col>76</xdr:col>
      <xdr:colOff>165100</xdr:colOff>
      <xdr:row>55</xdr:row>
      <xdr:rowOff>99191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4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115718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20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142392</xdr:rowOff>
    </xdr:from>
    <xdr:to>
      <xdr:col>72</xdr:col>
      <xdr:colOff>38100</xdr:colOff>
      <xdr:row>53</xdr:row>
      <xdr:rowOff>72542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0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89069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883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97946</xdr:rowOff>
    </xdr:from>
    <xdr:to>
      <xdr:col>67</xdr:col>
      <xdr:colOff>101600</xdr:colOff>
      <xdr:row>56</xdr:row>
      <xdr:rowOff>28096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5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19223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62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163474</xdr:rowOff>
    </xdr:from>
    <xdr:to>
      <xdr:col>85</xdr:col>
      <xdr:colOff>127000</xdr:colOff>
      <xdr:row>78</xdr:row>
      <xdr:rowOff>9283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365124"/>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1912</xdr:rowOff>
    </xdr:from>
    <xdr:to>
      <xdr:col>81</xdr:col>
      <xdr:colOff>50800</xdr:colOff>
      <xdr:row>78</xdr:row>
      <xdr:rowOff>9283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375012"/>
          <a:ext cx="8890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147072</xdr:rowOff>
    </xdr:from>
    <xdr:to>
      <xdr:col>76</xdr:col>
      <xdr:colOff>114300</xdr:colOff>
      <xdr:row>78</xdr:row>
      <xdr:rowOff>1912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348722"/>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140615</xdr:rowOff>
    </xdr:from>
    <xdr:to>
      <xdr:col>71</xdr:col>
      <xdr:colOff>177800</xdr:colOff>
      <xdr:row>77</xdr:row>
      <xdr:rowOff>147072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342265"/>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35780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408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101588</xdr:rowOff>
    </xdr:from>
    <xdr:to>
      <xdr:col>67</xdr:col>
      <xdr:colOff>101600</xdr:colOff>
      <xdr:row>78</xdr:row>
      <xdr:rowOff>31738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22865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3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112674</xdr:rowOff>
    </xdr:from>
    <xdr:to>
      <xdr:col>85</xdr:col>
      <xdr:colOff>177800</xdr:colOff>
      <xdr:row>78</xdr:row>
      <xdr:rowOff>42824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52753</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25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129933</xdr:rowOff>
    </xdr:from>
    <xdr:to>
      <xdr:col>81</xdr:col>
      <xdr:colOff>101600</xdr:colOff>
      <xdr:row>78</xdr:row>
      <xdr:rowOff>60083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51210</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2017" y="13424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122562</xdr:rowOff>
    </xdr:from>
    <xdr:to>
      <xdr:col>76</xdr:col>
      <xdr:colOff>165100</xdr:colOff>
      <xdr:row>78</xdr:row>
      <xdr:rowOff>52712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3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43839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416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96272</xdr:rowOff>
    </xdr:from>
    <xdr:to>
      <xdr:col>72</xdr:col>
      <xdr:colOff>38100</xdr:colOff>
      <xdr:row>78</xdr:row>
      <xdr:rowOff>26422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42949</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07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89815</xdr:rowOff>
    </xdr:from>
    <xdr:to>
      <xdr:col>67</xdr:col>
      <xdr:colOff>101600</xdr:colOff>
      <xdr:row>78</xdr:row>
      <xdr:rowOff>19965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36492</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066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162294</xdr:rowOff>
    </xdr:from>
    <xdr:to>
      <xdr:col>85</xdr:col>
      <xdr:colOff>126364</xdr:colOff>
      <xdr:row>97</xdr:row>
      <xdr:rowOff>170714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935694"/>
          <a:ext cx="1269" cy="865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3091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0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170714</xdr:rowOff>
    </xdr:from>
    <xdr:to>
      <xdr:col>86</xdr:col>
      <xdr:colOff>25400</xdr:colOff>
      <xdr:row>97</xdr:row>
      <xdr:rowOff>170714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0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108971</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71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162294</xdr:rowOff>
    </xdr:from>
    <xdr:to>
      <xdr:col>86</xdr:col>
      <xdr:colOff>25400</xdr:colOff>
      <xdr:row>92</xdr:row>
      <xdr:rowOff>162294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93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94342</xdr:rowOff>
    </xdr:from>
    <xdr:to>
      <xdr:col>85</xdr:col>
      <xdr:colOff>127000</xdr:colOff>
      <xdr:row>92</xdr:row>
      <xdr:rowOff>162294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5867742"/>
          <a:ext cx="838200" cy="6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52715</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74288</xdr:rowOff>
    </xdr:from>
    <xdr:to>
      <xdr:col>85</xdr:col>
      <xdr:colOff>177800</xdr:colOff>
      <xdr:row>96</xdr:row>
      <xdr:rowOff>4438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36773</xdr:rowOff>
    </xdr:from>
    <xdr:to>
      <xdr:col>81</xdr:col>
      <xdr:colOff>50800</xdr:colOff>
      <xdr:row>92</xdr:row>
      <xdr:rowOff>94342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5638723"/>
          <a:ext cx="889000" cy="2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55296</xdr:rowOff>
    </xdr:from>
    <xdr:to>
      <xdr:col>81</xdr:col>
      <xdr:colOff>101600</xdr:colOff>
      <xdr:row>95</xdr:row>
      <xdr:rowOff>156896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148023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36773</xdr:rowOff>
    </xdr:from>
    <xdr:to>
      <xdr:col>76</xdr:col>
      <xdr:colOff>114300</xdr:colOff>
      <xdr:row>92</xdr:row>
      <xdr:rowOff>33801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638723"/>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41370</xdr:rowOff>
    </xdr:from>
    <xdr:to>
      <xdr:col>76</xdr:col>
      <xdr:colOff>165100</xdr:colOff>
      <xdr:row>95</xdr:row>
      <xdr:rowOff>142970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134097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23743</xdr:rowOff>
    </xdr:from>
    <xdr:to>
      <xdr:col>71</xdr:col>
      <xdr:colOff>177800</xdr:colOff>
      <xdr:row>92</xdr:row>
      <xdr:rowOff>33801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79714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15844</xdr:rowOff>
    </xdr:from>
    <xdr:to>
      <xdr:col>72</xdr:col>
      <xdr:colOff>38100</xdr:colOff>
      <xdr:row>95</xdr:row>
      <xdr:rowOff>117444</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108571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99282</xdr:rowOff>
    </xdr:from>
    <xdr:to>
      <xdr:col>67</xdr:col>
      <xdr:colOff>101600</xdr:colOff>
      <xdr:row>95</xdr:row>
      <xdr:rowOff>29432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20559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111494</xdr:rowOff>
    </xdr:from>
    <xdr:to>
      <xdr:col>85</xdr:col>
      <xdr:colOff>177800</xdr:colOff>
      <xdr:row>93</xdr:row>
      <xdr:rowOff>41644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8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64521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83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43542</xdr:rowOff>
    </xdr:from>
    <xdr:to>
      <xdr:col>81</xdr:col>
      <xdr:colOff>101600</xdr:colOff>
      <xdr:row>92</xdr:row>
      <xdr:rowOff>145142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8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161669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5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157423</xdr:rowOff>
    </xdr:from>
    <xdr:to>
      <xdr:col>76</xdr:col>
      <xdr:colOff>165100</xdr:colOff>
      <xdr:row>91</xdr:row>
      <xdr:rowOff>87573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5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104100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3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154451</xdr:rowOff>
    </xdr:from>
    <xdr:to>
      <xdr:col>72</xdr:col>
      <xdr:colOff>38100</xdr:colOff>
      <xdr:row>92</xdr:row>
      <xdr:rowOff>84601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7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101128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5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144393</xdr:rowOff>
    </xdr:from>
    <xdr:to>
      <xdr:col>67</xdr:col>
      <xdr:colOff>101600</xdr:colOff>
      <xdr:row>92</xdr:row>
      <xdr:rowOff>74543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91070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5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51562</xdr:rowOff>
    </xdr:from>
    <xdr:to>
      <xdr:col>98</xdr:col>
      <xdr:colOff>38100</xdr:colOff>
      <xdr:row>38</xdr:row>
      <xdr:rowOff>153162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169689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決算総額は、２５２億１，２３１万８千円であり、決算額全体の約３７．８％を占めている。住民一人当たりのコストは約１８万４千円で、類似団体平均よりも高くなっている。今後も、少子高齢化に伴う人口構造の変化や社会情勢の変化など、さまざまな課題に対応するために増加していく見込みあることから、他の経費を抑制するなど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住民一人あたりのコストは、依然として類似団体平均より高い水準で推移している状況であるが、定期償還額の減などにより減少している。今後も引き続き、計画的な借入や繰上償還を実施し、公債費の抑制、平準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農林水産業費の住民一人当たりのコストは、集出荷施設整備事業の減などにより前年度より減少したものの、類似団体平均よりも高くなっている。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商工費の住民一人あたりのコストは、栄町東西街区市街地再開発支援事業の増などにより増加し、類似団体平均より高い水準で推移している。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新型コロナウイルス感染症及び緊急経済対策事業を始めとした令和２年度以降の事業計画を考慮し、収支決算見込による剰余金等を約２１億５千万円を積み立てたことにより、２．６ポイント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実質収支額の標準財政規模に対する比率は、実質収支額が昨年度より約１７２万円減になったものの、標準財政規模が約</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億６千万円減となったことから、０．０７ポイントの増となった。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いずれも将来を見据えた計画的な財政運営によるものであり、今後も引き続き健全財政の維持に努める。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前年度に引き続き全会計において赤字は生じていない。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標準財政規模に対する黒字額の割合は、全体的に増加傾向にある。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中でも水道事業会計においては、令和元年度から本格的に着手している（仮称）伊木力浄水場整備事業に係る未払金が増加したものの、固定資産の取得が少なかったことや、企業債の償還金が減少したことなどから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また、介護保険事業特別会計においては、介護給付費負担金等の増加による支払基金交付金・県支出金の増などにより、黒字額が増加した。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今後も全会計において引き続き健全財政の維持に努めていく。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26032;&#23621;/203%20&#36001;&#25919;&#29366;&#27841;&#36039;&#26009;&#38598;&#65288;&#20869;&#23481;&#30906;&#35469;&#31561;&#65289;/&#20196;&#21644;&#20803;&#24180;&#24230;&#27770;&#31639;&#65288;R3&#24180;&#24230;&#20316;&#26989;&#65289;/02_&#20196;&#21644;&#20803;&#24180;&#24230;&#36001;&#25919;&#29366;&#27841;&#36039;&#26009;&#38598;&#12398;&#20316;&#25104;&#12395;&#12388;&#12356;&#12390;&#65288;2&#22238;&#30446;&#65289;/03%20&#24066;&#30010;&#8594;&#30476;/04_&#35563;&#26089;&#24066;&#12288;&#9675;/&#12304;&#36001;&#25919;&#29366;&#27841;&#36039;&#26009;&#38598;&#12305;_422045_&#35563;&#2608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59.7</v>
          </cell>
          <cell r="CF53">
            <v>61</v>
          </cell>
          <cell r="CN53">
            <v>61.3</v>
          </cell>
          <cell r="CV53">
            <v>62.6</v>
          </cell>
        </row>
        <row r="55">
          <cell r="AN55" t="str">
            <v>類似団体内平均値</v>
          </cell>
          <cell r="BX55">
            <v>15</v>
          </cell>
          <cell r="CF55">
            <v>12.2</v>
          </cell>
          <cell r="CN55">
            <v>5</v>
          </cell>
          <cell r="CV55">
            <v>5.4</v>
          </cell>
        </row>
        <row r="57">
          <cell r="BX57">
            <v>60.1</v>
          </cell>
          <cell r="CF57">
            <v>61.2</v>
          </cell>
          <cell r="CN57">
            <v>61.7</v>
          </cell>
          <cell r="CV57">
            <v>62.6</v>
          </cell>
        </row>
        <row r="72">
          <cell r="BP72" t="str">
            <v>H27</v>
          </cell>
          <cell r="BX72" t="str">
            <v>H28</v>
          </cell>
          <cell r="CF72" t="str">
            <v>H29</v>
          </cell>
          <cell r="CN72" t="str">
            <v>H30</v>
          </cell>
          <cell r="CV72" t="str">
            <v>R01</v>
          </cell>
        </row>
        <row r="73">
          <cell r="AN73" t="str">
            <v>当該団体値</v>
          </cell>
          <cell r="BP73">
            <v>4</v>
          </cell>
        </row>
        <row r="75">
          <cell r="BP75">
            <v>6.5</v>
          </cell>
          <cell r="BX75">
            <v>6.9</v>
          </cell>
          <cell r="CF75">
            <v>7.4</v>
          </cell>
          <cell r="CN75">
            <v>7.6</v>
          </cell>
          <cell r="CV75">
            <v>7.2</v>
          </cell>
        </row>
        <row r="77">
          <cell r="AN77" t="str">
            <v>類似団体内平均値</v>
          </cell>
          <cell r="BP77">
            <v>34.9</v>
          </cell>
          <cell r="BX77">
            <v>15</v>
          </cell>
          <cell r="CF77">
            <v>12.2</v>
          </cell>
          <cell r="CN77">
            <v>5</v>
          </cell>
          <cell r="CV77">
            <v>5.4</v>
          </cell>
        </row>
        <row r="79">
          <cell r="BP79">
            <v>7.2</v>
          </cell>
          <cell r="BX79">
            <v>5</v>
          </cell>
          <cell r="CF79">
            <v>4.8</v>
          </cell>
          <cell r="CN79">
            <v>4.5</v>
          </cell>
          <cell r="CV79">
            <v>4.2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67700197</v>
      </c>
      <c r="BO4" s="424"/>
      <c r="BP4" s="424"/>
      <c r="BQ4" s="424"/>
      <c r="BR4" s="424"/>
      <c r="BS4" s="424"/>
      <c r="BT4" s="424"/>
      <c r="BU4" s="425"/>
      <c r="BV4" s="423">
        <v>68377796</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2.2999999999999998</v>
      </c>
      <c r="CU4" s="608"/>
      <c r="CV4" s="608"/>
      <c r="CW4" s="608"/>
      <c r="CX4" s="608"/>
      <c r="CY4" s="608"/>
      <c r="CZ4" s="608"/>
      <c r="DA4" s="609"/>
      <c r="DB4" s="607">
        <v>2.2999999999999998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66770063</v>
      </c>
      <c r="BO5" s="429"/>
      <c r="BP5" s="429"/>
      <c r="BQ5" s="429"/>
      <c r="BR5" s="429"/>
      <c r="BS5" s="429"/>
      <c r="BT5" s="429"/>
      <c r="BU5" s="430"/>
      <c r="BV5" s="428">
        <v>66969750</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95.9</v>
      </c>
      <c r="CU5" s="399"/>
      <c r="CV5" s="399"/>
      <c r="CW5" s="399"/>
      <c r="CX5" s="399"/>
      <c r="CY5" s="399"/>
      <c r="CZ5" s="399"/>
      <c r="DA5" s="400"/>
      <c r="DB5" s="398">
        <v>91.8</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930134</v>
      </c>
      <c r="BO6" s="429"/>
      <c r="BP6" s="429"/>
      <c r="BQ6" s="429"/>
      <c r="BR6" s="429"/>
      <c r="BS6" s="429"/>
      <c r="BT6" s="429"/>
      <c r="BU6" s="430"/>
      <c r="BV6" s="428">
        <v>1408046</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100.2</v>
      </c>
      <c r="CU6" s="582"/>
      <c r="CV6" s="582"/>
      <c r="CW6" s="582"/>
      <c r="CX6" s="582"/>
      <c r="CY6" s="582"/>
      <c r="CZ6" s="582"/>
      <c r="DA6" s="583"/>
      <c r="DB6" s="581">
        <v>97.1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140117</v>
      </c>
      <c r="BO7" s="429"/>
      <c r="BP7" s="429"/>
      <c r="BQ7" s="429"/>
      <c r="BR7" s="429"/>
      <c r="BS7" s="429"/>
      <c r="BT7" s="429"/>
      <c r="BU7" s="430"/>
      <c r="BV7" s="428">
        <v>616306</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33700765</v>
      </c>
      <c r="CU7" s="429"/>
      <c r="CV7" s="429"/>
      <c r="CW7" s="429"/>
      <c r="CX7" s="429"/>
      <c r="CY7" s="429"/>
      <c r="CZ7" s="429"/>
      <c r="DA7" s="430"/>
      <c r="DB7" s="428">
        <v>34860887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790017</v>
      </c>
      <c r="BO8" s="429"/>
      <c r="BP8" s="429"/>
      <c r="BQ8" s="429"/>
      <c r="BR8" s="429"/>
      <c r="BS8" s="429"/>
      <c r="BT8" s="429"/>
      <c r="BU8" s="430"/>
      <c r="BV8" s="428">
        <v>791740</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0.54</v>
      </c>
      <c r="CU8" s="542"/>
      <c r="CV8" s="542"/>
      <c r="CW8" s="542"/>
      <c r="CX8" s="542"/>
      <c r="CY8" s="542"/>
      <c r="CZ8" s="542"/>
      <c r="DA8" s="543"/>
      <c r="DB8" s="541">
        <v>0.54</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138078</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-1723</v>
      </c>
      <c r="BO9" s="429"/>
      <c r="BP9" s="429"/>
      <c r="BQ9" s="429"/>
      <c r="BR9" s="429"/>
      <c r="BS9" s="429"/>
      <c r="BT9" s="429"/>
      <c r="BU9" s="430"/>
      <c r="BV9" s="428">
        <v>-252936</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19</v>
      </c>
      <c r="CU9" s="399"/>
      <c r="CV9" s="399"/>
      <c r="CW9" s="399"/>
      <c r="CX9" s="399"/>
      <c r="CY9" s="399"/>
      <c r="CZ9" s="399"/>
      <c r="DA9" s="400"/>
      <c r="DB9" s="398">
        <v>19.8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140752</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2150285</v>
      </c>
      <c r="BO10" s="429"/>
      <c r="BP10" s="429"/>
      <c r="BQ10" s="429"/>
      <c r="BR10" s="429"/>
      <c r="BS10" s="429"/>
      <c r="BT10" s="429"/>
      <c r="BU10" s="430"/>
      <c r="BV10" s="428">
        <v>1600262</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204658</v>
      </c>
      <c r="BO11" s="429"/>
      <c r="BP11" s="429"/>
      <c r="BQ11" s="429"/>
      <c r="BR11" s="429"/>
      <c r="BS11" s="429"/>
      <c r="BT11" s="429"/>
      <c r="BU11" s="430"/>
      <c r="BV11" s="428">
        <v>185700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136679</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108</v>
      </c>
      <c r="AV12" s="486"/>
      <c r="AW12" s="486"/>
      <c r="AX12" s="486"/>
      <c r="AY12" s="408" t="s">
        <v>135</v>
      </c>
      <c r="AZ12" s="409"/>
      <c r="BA12" s="409"/>
      <c r="BB12" s="409"/>
      <c r="BC12" s="409"/>
      <c r="BD12" s="409"/>
      <c r="BE12" s="409"/>
      <c r="BF12" s="409"/>
      <c r="BG12" s="409"/>
      <c r="BH12" s="409"/>
      <c r="BI12" s="409"/>
      <c r="BJ12" s="409"/>
      <c r="BK12" s="409"/>
      <c r="BL12" s="409"/>
      <c r="BM12" s="410"/>
      <c r="BN12" s="428">
        <v>1400000</v>
      </c>
      <c r="BO12" s="429"/>
      <c r="BP12" s="429"/>
      <c r="BQ12" s="429"/>
      <c r="BR12" s="429"/>
      <c r="BS12" s="429"/>
      <c r="BT12" s="429"/>
      <c r="BU12" s="430"/>
      <c r="BV12" s="428">
        <v>600000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135546</v>
      </c>
      <c r="S13" s="532"/>
      <c r="T13" s="532"/>
      <c r="U13" s="532"/>
      <c r="V13" s="533"/>
      <c r="W13" s="519" t="s">
        <v>139</v>
      </c>
      <c r="X13" s="441"/>
      <c r="Y13" s="441"/>
      <c r="Z13" s="441"/>
      <c r="AA13" s="441"/>
      <c r="AB13" s="442"/>
      <c r="AC13" s="404">
        <v>4120</v>
      </c>
      <c r="AD13" s="405"/>
      <c r="AE13" s="405"/>
      <c r="AF13" s="405"/>
      <c r="AG13" s="406"/>
      <c r="AH13" s="404">
        <v>4250</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953220</v>
      </c>
      <c r="BO13" s="429"/>
      <c r="BP13" s="429"/>
      <c r="BQ13" s="429"/>
      <c r="BR13" s="429"/>
      <c r="BS13" s="429"/>
      <c r="BT13" s="429"/>
      <c r="BU13" s="430"/>
      <c r="BV13" s="428">
        <v>933026</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7.2</v>
      </c>
      <c r="CU13" s="399"/>
      <c r="CV13" s="399"/>
      <c r="CW13" s="399"/>
      <c r="CX13" s="399"/>
      <c r="CY13" s="399"/>
      <c r="CZ13" s="399"/>
      <c r="DA13" s="400"/>
      <c r="DB13" s="398">
        <v>7.6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137383</v>
      </c>
      <c r="S14" s="532"/>
      <c r="T14" s="532"/>
      <c r="U14" s="532"/>
      <c r="V14" s="533"/>
      <c r="W14" s="534"/>
      <c r="X14" s="444"/>
      <c r="Y14" s="444"/>
      <c r="Z14" s="444"/>
      <c r="AA14" s="444"/>
      <c r="AB14" s="445"/>
      <c r="AC14" s="524">
        <v>6.5</v>
      </c>
      <c r="AD14" s="525"/>
      <c r="AE14" s="525"/>
      <c r="AF14" s="525"/>
      <c r="AG14" s="526"/>
      <c r="AH14" s="524">
        <v>6.9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129</v>
      </c>
      <c r="CU14" s="536"/>
      <c r="CV14" s="536"/>
      <c r="CW14" s="536"/>
      <c r="CX14" s="536"/>
      <c r="CY14" s="536"/>
      <c r="CZ14" s="536"/>
      <c r="DA14" s="537"/>
      <c r="DB14" s="535" t="s">
        <v>146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136381</v>
      </c>
      <c r="S15" s="532"/>
      <c r="T15" s="532"/>
      <c r="U15" s="532"/>
      <c r="V15" s="533"/>
      <c r="W15" s="519" t="s">
        <v>148</v>
      </c>
      <c r="X15" s="441"/>
      <c r="Y15" s="441"/>
      <c r="Z15" s="441"/>
      <c r="AA15" s="441"/>
      <c r="AB15" s="442"/>
      <c r="AC15" s="404">
        <v>14729</v>
      </c>
      <c r="AD15" s="405"/>
      <c r="AE15" s="405"/>
      <c r="AF15" s="405"/>
      <c r="AG15" s="406"/>
      <c r="AH15" s="404">
        <v>14341</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15526685</v>
      </c>
      <c r="BO15" s="424"/>
      <c r="BP15" s="424"/>
      <c r="BQ15" s="424"/>
      <c r="BR15" s="424"/>
      <c r="BS15" s="424"/>
      <c r="BT15" s="424"/>
      <c r="BU15" s="425"/>
      <c r="BV15" s="423">
        <v>14920062</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23.1</v>
      </c>
      <c r="AD16" s="525"/>
      <c r="AE16" s="525"/>
      <c r="AF16" s="525"/>
      <c r="AG16" s="526"/>
      <c r="AH16" s="524">
        <v>23.1</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28446550</v>
      </c>
      <c r="BO16" s="429"/>
      <c r="BP16" s="429"/>
      <c r="BQ16" s="429"/>
      <c r="BR16" s="429"/>
      <c r="BS16" s="429"/>
      <c r="BT16" s="429"/>
      <c r="BU16" s="430"/>
      <c r="BV16" s="428">
        <v>28245342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44921</v>
      </c>
      <c r="AD17" s="405"/>
      <c r="AE17" s="405"/>
      <c r="AF17" s="405"/>
      <c r="AG17" s="406"/>
      <c r="AH17" s="404">
        <v>43406</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19804805</v>
      </c>
      <c r="BO17" s="429"/>
      <c r="BP17" s="429"/>
      <c r="BQ17" s="429"/>
      <c r="BR17" s="429"/>
      <c r="BS17" s="429"/>
      <c r="BT17" s="429"/>
      <c r="BU17" s="430"/>
      <c r="BV17" s="428">
        <v>18975822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341.79</v>
      </c>
      <c r="M18" s="493"/>
      <c r="N18" s="493"/>
      <c r="O18" s="493"/>
      <c r="P18" s="493"/>
      <c r="Q18" s="493"/>
      <c r="R18" s="494"/>
      <c r="S18" s="494"/>
      <c r="T18" s="494"/>
      <c r="U18" s="494"/>
      <c r="V18" s="495"/>
      <c r="W18" s="509"/>
      <c r="X18" s="510"/>
      <c r="Y18" s="510"/>
      <c r="Z18" s="510"/>
      <c r="AA18" s="510"/>
      <c r="AB18" s="520"/>
      <c r="AC18" s="392">
        <v>70.400000000000006</v>
      </c>
      <c r="AD18" s="393"/>
      <c r="AE18" s="393"/>
      <c r="AF18" s="393"/>
      <c r="AG18" s="496"/>
      <c r="AH18" s="392">
        <v>70</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32091718</v>
      </c>
      <c r="BO18" s="429"/>
      <c r="BP18" s="429"/>
      <c r="BQ18" s="429"/>
      <c r="BR18" s="429"/>
      <c r="BS18" s="429"/>
      <c r="BT18" s="429"/>
      <c r="BU18" s="430"/>
      <c r="BV18" s="428">
        <v>32313733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404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39922328</v>
      </c>
      <c r="BO19" s="429"/>
      <c r="BP19" s="429"/>
      <c r="BQ19" s="429"/>
      <c r="BR19" s="429"/>
      <c r="BS19" s="429"/>
      <c r="BT19" s="429"/>
      <c r="BU19" s="430"/>
      <c r="BV19" s="428">
        <v>40940492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51897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54432335</v>
      </c>
      <c r="BO23" s="429"/>
      <c r="BP23" s="429"/>
      <c r="BQ23" s="429"/>
      <c r="BR23" s="429"/>
      <c r="BS23" s="429"/>
      <c r="BT23" s="429"/>
      <c r="BU23" s="430"/>
      <c r="BV23" s="428">
        <v>55819873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9600</v>
      </c>
      <c r="R24" s="405"/>
      <c r="S24" s="405"/>
      <c r="T24" s="405"/>
      <c r="U24" s="405"/>
      <c r="V24" s="406"/>
      <c r="W24" s="470"/>
      <c r="X24" s="461"/>
      <c r="Y24" s="462"/>
      <c r="Z24" s="401" t="s">
        <v>172</v>
      </c>
      <c r="AA24" s="402"/>
      <c r="AB24" s="402"/>
      <c r="AC24" s="402"/>
      <c r="AD24" s="402"/>
      <c r="AE24" s="402"/>
      <c r="AF24" s="402"/>
      <c r="AG24" s="403"/>
      <c r="AH24" s="404">
        <v>717</v>
      </c>
      <c r="AI24" s="405"/>
      <c r="AJ24" s="405"/>
      <c r="AK24" s="405"/>
      <c r="AL24" s="406"/>
      <c r="AM24" s="404">
        <v>2335986</v>
      </c>
      <c r="AN24" s="405"/>
      <c r="AO24" s="405"/>
      <c r="AP24" s="405"/>
      <c r="AQ24" s="405"/>
      <c r="AR24" s="406"/>
      <c r="AS24" s="404">
        <v>3258</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41595429</v>
      </c>
      <c r="BO24" s="429"/>
      <c r="BP24" s="429"/>
      <c r="BQ24" s="429"/>
      <c r="BR24" s="429"/>
      <c r="BS24" s="429"/>
      <c r="BT24" s="429"/>
      <c r="BU24" s="430"/>
      <c r="BV24" s="428">
        <v>43340863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2</v>
      </c>
      <c r="M25" s="405"/>
      <c r="N25" s="405"/>
      <c r="O25" s="405"/>
      <c r="P25" s="406"/>
      <c r="Q25" s="404">
        <v>7800</v>
      </c>
      <c r="R25" s="405"/>
      <c r="S25" s="405"/>
      <c r="T25" s="405"/>
      <c r="U25" s="405"/>
      <c r="V25" s="406"/>
      <c r="W25" s="470"/>
      <c r="X25" s="461"/>
      <c r="Y25" s="462"/>
      <c r="Z25" s="401" t="s">
        <v>175</v>
      </c>
      <c r="AA25" s="402"/>
      <c r="AB25" s="402"/>
      <c r="AC25" s="402"/>
      <c r="AD25" s="402"/>
      <c r="AE25" s="402"/>
      <c r="AF25" s="402"/>
      <c r="AG25" s="403"/>
      <c r="AH25" s="404" t="s">
        <v>146</v>
      </c>
      <c r="AI25" s="405"/>
      <c r="AJ25" s="405"/>
      <c r="AK25" s="405"/>
      <c r="AL25" s="406"/>
      <c r="AM25" s="404" t="s">
        <v>146</v>
      </c>
      <c r="AN25" s="405"/>
      <c r="AO25" s="405"/>
      <c r="AP25" s="405"/>
      <c r="AQ25" s="405"/>
      <c r="AR25" s="406"/>
      <c r="AS25" s="404" t="s">
        <v>146</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6554677</v>
      </c>
      <c r="BO25" s="424"/>
      <c r="BP25" s="424"/>
      <c r="BQ25" s="424"/>
      <c r="BR25" s="424"/>
      <c r="BS25" s="424"/>
      <c r="BT25" s="424"/>
      <c r="BU25" s="425"/>
      <c r="BV25" s="423">
        <v>6270664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6750</v>
      </c>
      <c r="R26" s="405"/>
      <c r="S26" s="405"/>
      <c r="T26" s="405"/>
      <c r="U26" s="405"/>
      <c r="V26" s="406"/>
      <c r="W26" s="470"/>
      <c r="X26" s="461"/>
      <c r="Y26" s="462"/>
      <c r="Z26" s="401" t="s">
        <v>178</v>
      </c>
      <c r="AA26" s="483"/>
      <c r="AB26" s="483"/>
      <c r="AC26" s="483"/>
      <c r="AD26" s="483"/>
      <c r="AE26" s="483"/>
      <c r="AF26" s="483"/>
      <c r="AG26" s="484"/>
      <c r="AH26" s="404">
        <v>10</v>
      </c>
      <c r="AI26" s="405"/>
      <c r="AJ26" s="405"/>
      <c r="AK26" s="405"/>
      <c r="AL26" s="406"/>
      <c r="AM26" s="404">
        <v>32400</v>
      </c>
      <c r="AN26" s="405"/>
      <c r="AO26" s="405"/>
      <c r="AP26" s="405"/>
      <c r="AQ26" s="405"/>
      <c r="AR26" s="406"/>
      <c r="AS26" s="404">
        <v>3240</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146</v>
      </c>
      <c r="BO26" s="429"/>
      <c r="BP26" s="429"/>
      <c r="BQ26" s="429"/>
      <c r="BR26" s="429"/>
      <c r="BS26" s="429"/>
      <c r="BT26" s="429"/>
      <c r="BU26" s="430"/>
      <c r="BV26" s="428" t="s">
        <v>180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5000</v>
      </c>
      <c r="R27" s="405"/>
      <c r="S27" s="405"/>
      <c r="T27" s="405"/>
      <c r="U27" s="405"/>
      <c r="V27" s="406"/>
      <c r="W27" s="470"/>
      <c r="X27" s="461"/>
      <c r="Y27" s="462"/>
      <c r="Z27" s="401" t="s">
        <v>182</v>
      </c>
      <c r="AA27" s="402"/>
      <c r="AB27" s="402"/>
      <c r="AC27" s="402"/>
      <c r="AD27" s="402"/>
      <c r="AE27" s="402"/>
      <c r="AF27" s="402"/>
      <c r="AG27" s="403"/>
      <c r="AH27" s="404">
        <v>20</v>
      </c>
      <c r="AI27" s="405"/>
      <c r="AJ27" s="405"/>
      <c r="AK27" s="405"/>
      <c r="AL27" s="406"/>
      <c r="AM27" s="404">
        <v>73168</v>
      </c>
      <c r="AN27" s="405"/>
      <c r="AO27" s="405"/>
      <c r="AP27" s="405"/>
      <c r="AQ27" s="405"/>
      <c r="AR27" s="406"/>
      <c r="AS27" s="404">
        <v>3658</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300000</v>
      </c>
      <c r="BO27" s="432"/>
      <c r="BP27" s="432"/>
      <c r="BQ27" s="432"/>
      <c r="BR27" s="432"/>
      <c r="BS27" s="432"/>
      <c r="BT27" s="432"/>
      <c r="BU27" s="433"/>
      <c r="BV27" s="431">
        <v>300000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4200</v>
      </c>
      <c r="R28" s="405"/>
      <c r="S28" s="405"/>
      <c r="T28" s="405"/>
      <c r="U28" s="405"/>
      <c r="V28" s="406"/>
      <c r="W28" s="470"/>
      <c r="X28" s="461"/>
      <c r="Y28" s="462"/>
      <c r="Z28" s="401" t="s">
        <v>185</v>
      </c>
      <c r="AA28" s="402"/>
      <c r="AB28" s="402"/>
      <c r="AC28" s="402"/>
      <c r="AD28" s="402"/>
      <c r="AE28" s="402"/>
      <c r="AF28" s="402"/>
      <c r="AG28" s="403"/>
      <c r="AH28" s="404" t="s">
        <v>146</v>
      </c>
      <c r="AI28" s="405"/>
      <c r="AJ28" s="405"/>
      <c r="AK28" s="405"/>
      <c r="AL28" s="406"/>
      <c r="AM28" s="404" t="s">
        <v>146</v>
      </c>
      <c r="AN28" s="405"/>
      <c r="AO28" s="405"/>
      <c r="AP28" s="405"/>
      <c r="AQ28" s="405"/>
      <c r="AR28" s="406"/>
      <c r="AS28" s="404" t="s">
        <v>146</v>
      </c>
      <c r="AT28" s="405"/>
      <c r="AU28" s="405"/>
      <c r="AV28" s="405"/>
      <c r="AW28" s="405"/>
      <c r="AX28" s="407"/>
      <c r="AY28" s="411" t="s">
        <v>186</v>
      </c>
      <c r="AZ28" s="412"/>
      <c r="BA28" s="412"/>
      <c r="BB28" s="413"/>
      <c r="BC28" s="420" t="s">
        <v>47</v>
      </c>
      <c r="BD28" s="421"/>
      <c r="BE28" s="421"/>
      <c r="BF28" s="421"/>
      <c r="BG28" s="421"/>
      <c r="BH28" s="421"/>
      <c r="BI28" s="421"/>
      <c r="BJ28" s="421"/>
      <c r="BK28" s="421"/>
      <c r="BL28" s="421"/>
      <c r="BM28" s="422"/>
      <c r="BN28" s="423">
        <v>4531460</v>
      </c>
      <c r="BO28" s="424"/>
      <c r="BP28" s="424"/>
      <c r="BQ28" s="424"/>
      <c r="BR28" s="424"/>
      <c r="BS28" s="424"/>
      <c r="BT28" s="424"/>
      <c r="BU28" s="425"/>
      <c r="BV28" s="423">
        <v>3781175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28</v>
      </c>
      <c r="M29" s="405"/>
      <c r="N29" s="405"/>
      <c r="O29" s="405"/>
      <c r="P29" s="406"/>
      <c r="Q29" s="404">
        <v>4050</v>
      </c>
      <c r="R29" s="405"/>
      <c r="S29" s="405"/>
      <c r="T29" s="405"/>
      <c r="U29" s="405"/>
      <c r="V29" s="406"/>
      <c r="W29" s="471"/>
      <c r="X29" s="472"/>
      <c r="Y29" s="473"/>
      <c r="Z29" s="401" t="s">
        <v>188</v>
      </c>
      <c r="AA29" s="402"/>
      <c r="AB29" s="402"/>
      <c r="AC29" s="402"/>
      <c r="AD29" s="402"/>
      <c r="AE29" s="402"/>
      <c r="AF29" s="402"/>
      <c r="AG29" s="403"/>
      <c r="AH29" s="404">
        <v>737</v>
      </c>
      <c r="AI29" s="405"/>
      <c r="AJ29" s="405"/>
      <c r="AK29" s="405"/>
      <c r="AL29" s="406"/>
      <c r="AM29" s="404">
        <v>2409154</v>
      </c>
      <c r="AN29" s="405"/>
      <c r="AO29" s="405"/>
      <c r="AP29" s="405"/>
      <c r="AQ29" s="405"/>
      <c r="AR29" s="406"/>
      <c r="AS29" s="404">
        <v>3269</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3353155</v>
      </c>
      <c r="BO29" s="429"/>
      <c r="BP29" s="429"/>
      <c r="BQ29" s="429"/>
      <c r="BR29" s="429"/>
      <c r="BS29" s="429"/>
      <c r="BT29" s="429"/>
      <c r="BU29" s="430"/>
      <c r="BV29" s="428">
        <v>3543729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97.9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15913737</v>
      </c>
      <c r="BO30" s="432"/>
      <c r="BP30" s="432"/>
      <c r="BQ30" s="432"/>
      <c r="BR30" s="432"/>
      <c r="BS30" s="432"/>
      <c r="BT30" s="432"/>
      <c r="BU30" s="433"/>
      <c r="BV30" s="431">
        <v>16899442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197</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県央地域広域市町村圏組合一般会計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諫早市施設管理公社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墓園事業特別会計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IF('各会計、関係団体の財政状況及び健全化判断比率'!B33="","",'各会計、関係団体の財政状況及び健全化判断比率'!B33)</f>
        <v>工業用水道事業会計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県央県南広域環境組合一般会計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株式会社県央企画</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9</v>
      </c>
      <c r="AN36" s="387"/>
      <c r="AO36" s="386" t="str">
        <f>IF('各会計、関係団体の財政状況及び健全化判断比率'!B34="","",'各会計、関係団体の財政状況及び健全化判断比率'!B34)</f>
        <v>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長崎県後期高齢者医療広域連合普通会計</v>
      </c>
      <c r="BZ36" s="386"/>
      <c r="CA36" s="386"/>
      <c r="CB36" s="386"/>
      <c r="CC36" s="386"/>
      <c r="CD36" s="386"/>
      <c r="CE36" s="386"/>
      <c r="CF36" s="386"/>
      <c r="CG36" s="386"/>
      <c r="CH36" s="386"/>
      <c r="CI36" s="386"/>
      <c r="CJ36" s="386"/>
      <c r="CK36" s="386"/>
      <c r="CL36" s="386"/>
      <c r="CM36" s="386"/>
      <c r="CN36" s="214"/>
      <c r="CO36" s="387">
        <f t="shared" si="3"/>
        <v>17</v>
      </c>
      <c r="CP36" s="387"/>
      <c r="CQ36" s="386" t="str">
        <f>IF('各会計、関係団体の財政状況及び健全化判断比率'!BS9="","",'各会計、関係団体の財政状況及び健全化判断比率'!BS9)</f>
        <v>諫早市土地開発公社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駐車場事業特別会計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長崎県後期高齢者医療広域連合後期高齢者医療事業会計</v>
      </c>
      <c r="BZ37" s="386"/>
      <c r="CA37" s="386"/>
      <c r="CB37" s="386"/>
      <c r="CC37" s="386"/>
      <c r="CD37" s="386"/>
      <c r="CE37" s="386"/>
      <c r="CF37" s="386"/>
      <c r="CG37" s="386"/>
      <c r="CH37" s="386"/>
      <c r="CI37" s="386"/>
      <c r="CJ37" s="386"/>
      <c r="CK37" s="386"/>
      <c r="CL37" s="386"/>
      <c r="CM37" s="386"/>
      <c r="CN37" s="214"/>
      <c r="CO37" s="387">
        <f t="shared" si="3"/>
        <v>18</v>
      </c>
      <c r="CP37" s="387"/>
      <c r="CQ37" s="386" t="str">
        <f>IF('各会計、関係団体の財政状況及び健全化判断比率'!BS10="","",'各会計、関係団体の財政状況及び健全化判断比率'!BS10)</f>
        <v>諫早市小長井振興公社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長崎県市町村総合事務組合一般会計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RauNfYPFzmWDQ2YaB7AgzneCGP0Xa6NAqng70ylQ/glvZNvLwZk+KN99JelWFhumTIjhij+LwjuDevu11ReL5g==" saltValue="6+4FxcVCHmRMZffiSEVK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564</v>
      </c>
      <c r="D34" s="1210"/>
      <c r="E34" s="1211"/>
      <c r="F34" s="32">
        <v>9.74</v>
      </c>
      <c r="G34" s="33">
        <v>11.81</v>
      </c>
      <c r="H34" s="33">
        <v>13.45</v>
      </c>
      <c r="I34" s="33">
        <v>15.34</v>
      </c>
      <c r="J34" s="34">
        <v>17.21</v>
      </c>
      <c r="K34" s="22"/>
      <c r="L34" s="22"/>
      <c r="M34" s="22"/>
      <c r="N34" s="22"/>
      <c r="O34" s="22"/>
      <c r="P34" s="22"/>
    </row>
    <row r="35" spans="1:16" ht="39" customHeight="1" x14ac:dyDescent="0.15">
      <c r="A35" s="22"/>
      <c r="B35" s="35"/>
      <c r="C35" s="1204" t="s">
        <v>565</v>
      </c>
      <c r="D35" s="1205"/>
      <c r="E35" s="1206"/>
      <c r="F35" s="36">
        <v>3.97</v>
      </c>
      <c r="G35" s="37">
        <v>4.12</v>
      </c>
      <c r="H35" s="37">
        <v>4.03</v>
      </c>
      <c r="I35" s="37">
        <v>4.41</v>
      </c>
      <c r="J35" s="38">
        <v>4.76</v>
      </c>
      <c r="K35" s="22"/>
      <c r="L35" s="22"/>
      <c r="M35" s="22"/>
      <c r="N35" s="22"/>
      <c r="O35" s="22"/>
      <c r="P35" s="22"/>
    </row>
    <row r="36" spans="1:16" ht="39" customHeight="1" x14ac:dyDescent="0.15">
      <c r="A36" s="22"/>
      <c r="B36" s="35"/>
      <c r="C36" s="1204" t="s">
        <v>566</v>
      </c>
      <c r="D36" s="1205"/>
      <c r="E36" s="1206"/>
      <c r="F36" s="36">
        <v>0.77</v>
      </c>
      <c r="G36" s="37">
        <v>1.38</v>
      </c>
      <c r="H36" s="37">
        <v>1.71</v>
      </c>
      <c r="I36" s="37">
        <v>2.29</v>
      </c>
      <c r="J36" s="38">
        <v>2.98</v>
      </c>
      <c r="K36" s="22"/>
      <c r="L36" s="22"/>
      <c r="M36" s="22"/>
      <c r="N36" s="22"/>
      <c r="O36" s="22"/>
      <c r="P36" s="22"/>
    </row>
    <row r="37" spans="1:16" ht="39" customHeight="1" x14ac:dyDescent="0.15">
      <c r="A37" s="22"/>
      <c r="B37" s="35"/>
      <c r="C37" s="1204" t="s">
        <v>567</v>
      </c>
      <c r="D37" s="1205"/>
      <c r="E37" s="1206"/>
      <c r="F37" s="36">
        <v>1.63</v>
      </c>
      <c r="G37" s="37">
        <v>2.1</v>
      </c>
      <c r="H37" s="37">
        <v>2.42</v>
      </c>
      <c r="I37" s="37">
        <v>2.2000000000000002</v>
      </c>
      <c r="J37" s="38">
        <v>2.2400000000000002</v>
      </c>
      <c r="K37" s="22"/>
      <c r="L37" s="22"/>
      <c r="M37" s="22"/>
      <c r="N37" s="22"/>
      <c r="O37" s="22"/>
      <c r="P37" s="22"/>
    </row>
    <row r="38" spans="1:16" ht="39" customHeight="1" x14ac:dyDescent="0.15">
      <c r="A38" s="22"/>
      <c r="B38" s="35"/>
      <c r="C38" s="1204" t="s">
        <v>568</v>
      </c>
      <c r="D38" s="1205"/>
      <c r="E38" s="1206"/>
      <c r="F38" s="36">
        <v>1.8</v>
      </c>
      <c r="G38" s="37">
        <v>1.77</v>
      </c>
      <c r="H38" s="37">
        <v>1.66</v>
      </c>
      <c r="I38" s="37">
        <v>1.56</v>
      </c>
      <c r="J38" s="38">
        <v>1.46</v>
      </c>
      <c r="K38" s="22"/>
      <c r="L38" s="22"/>
      <c r="M38" s="22"/>
      <c r="N38" s="22"/>
      <c r="O38" s="22"/>
      <c r="P38" s="22"/>
    </row>
    <row r="39" spans="1:16" ht="39" customHeight="1" x14ac:dyDescent="0.15">
      <c r="A39" s="22"/>
      <c r="B39" s="35"/>
      <c r="C39" s="1204" t="s">
        <v>569</v>
      </c>
      <c r="D39" s="1205"/>
      <c r="E39" s="1206"/>
      <c r="F39" s="36">
        <v>0.08</v>
      </c>
      <c r="G39" s="37">
        <v>0.09</v>
      </c>
      <c r="H39" s="37">
        <v>0.09</v>
      </c>
      <c r="I39" s="37">
        <v>0.11</v>
      </c>
      <c r="J39" s="38">
        <v>0.23</v>
      </c>
      <c r="K39" s="22"/>
      <c r="L39" s="22"/>
      <c r="M39" s="22"/>
      <c r="N39" s="22"/>
      <c r="O39" s="22"/>
      <c r="P39" s="22"/>
    </row>
    <row r="40" spans="1:16" ht="39" customHeight="1" x14ac:dyDescent="0.15">
      <c r="A40" s="22"/>
      <c r="B40" s="35"/>
      <c r="C40" s="1204" t="s">
        <v>570</v>
      </c>
      <c r="D40" s="1205"/>
      <c r="E40" s="1206"/>
      <c r="F40" s="36">
        <v>0.59</v>
      </c>
      <c r="G40" s="37">
        <v>0.18</v>
      </c>
      <c r="H40" s="37">
        <v>0.83</v>
      </c>
      <c r="I40" s="37">
        <v>7.0000000000000007E-2</v>
      </c>
      <c r="J40" s="38">
        <v>0.15</v>
      </c>
      <c r="K40" s="22"/>
      <c r="L40" s="22"/>
      <c r="M40" s="22"/>
      <c r="N40" s="22"/>
      <c r="O40" s="22"/>
      <c r="P40" s="22"/>
    </row>
    <row r="41" spans="1:16" ht="39" customHeight="1" x14ac:dyDescent="0.15">
      <c r="A41" s="22"/>
      <c r="B41" s="35"/>
      <c r="C41" s="1204" t="s">
        <v>571</v>
      </c>
      <c r="D41" s="1205"/>
      <c r="E41" s="1206"/>
      <c r="F41" s="36">
        <v>0.39</v>
      </c>
      <c r="G41" s="37">
        <v>0.44</v>
      </c>
      <c r="H41" s="37">
        <v>0.48</v>
      </c>
      <c r="I41" s="37">
        <v>7.0000000000000007E-2</v>
      </c>
      <c r="J41" s="38">
        <v>0.1</v>
      </c>
      <c r="K41" s="22"/>
      <c r="L41" s="22"/>
      <c r="M41" s="22"/>
      <c r="N41" s="22"/>
      <c r="O41" s="22"/>
      <c r="P41" s="22"/>
    </row>
    <row r="42" spans="1:16" ht="39" customHeight="1" x14ac:dyDescent="0.15">
      <c r="A42" s="22"/>
      <c r="B42" s="39"/>
      <c r="C42" s="1204" t="s">
        <v>572</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573</v>
      </c>
      <c r="D43" s="1208"/>
      <c r="E43" s="120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vzuaNhp1wKS3zqZXkiS2+lf9TlMKcjbthSTu1UvcKQv2veTWbjLM0f28pk40UlTWZVLYC2SzFpkMER0P4e7fA==" saltValue="uPMmPpragFocJbSGkYRh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8839</v>
      </c>
      <c r="L45" s="60">
        <v>8580</v>
      </c>
      <c r="M45" s="60">
        <v>8526</v>
      </c>
      <c r="N45" s="60">
        <v>8108</v>
      </c>
      <c r="O45" s="61">
        <v>7559</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518</v>
      </c>
      <c r="L46" s="64" t="s">
        <v>518</v>
      </c>
      <c r="M46" s="64" t="s">
        <v>518</v>
      </c>
      <c r="N46" s="64" t="s">
        <v>518</v>
      </c>
      <c r="O46" s="65" t="s">
        <v>518</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518</v>
      </c>
      <c r="L47" s="64" t="s">
        <v>518</v>
      </c>
      <c r="M47" s="64" t="s">
        <v>518</v>
      </c>
      <c r="N47" s="64" t="s">
        <v>518</v>
      </c>
      <c r="O47" s="65" t="s">
        <v>518</v>
      </c>
      <c r="P47" s="48"/>
      <c r="Q47" s="48"/>
      <c r="R47" s="48"/>
      <c r="S47" s="48"/>
      <c r="T47" s="48"/>
      <c r="U47" s="48"/>
    </row>
    <row r="48" spans="1:21" ht="30.75" customHeight="1" x14ac:dyDescent="0.15">
      <c r="A48" s="48"/>
      <c r="B48" s="1232"/>
      <c r="C48" s="1233"/>
      <c r="D48" s="62"/>
      <c r="E48" s="1214" t="s">
        <v>14</v>
      </c>
      <c r="F48" s="1214"/>
      <c r="G48" s="1214"/>
      <c r="H48" s="1214"/>
      <c r="I48" s="1214"/>
      <c r="J48" s="1215"/>
      <c r="K48" s="63">
        <v>1846</v>
      </c>
      <c r="L48" s="64">
        <v>1835</v>
      </c>
      <c r="M48" s="64">
        <v>1863</v>
      </c>
      <c r="N48" s="64">
        <v>1847</v>
      </c>
      <c r="O48" s="65">
        <v>1757</v>
      </c>
      <c r="P48" s="48"/>
      <c r="Q48" s="48"/>
      <c r="R48" s="48"/>
      <c r="S48" s="48"/>
      <c r="T48" s="48"/>
      <c r="U48" s="48"/>
    </row>
    <row r="49" spans="1:21" ht="30.75" customHeight="1" x14ac:dyDescent="0.15">
      <c r="A49" s="48"/>
      <c r="B49" s="1232"/>
      <c r="C49" s="1233"/>
      <c r="D49" s="62"/>
      <c r="E49" s="1214" t="s">
        <v>15</v>
      </c>
      <c r="F49" s="1214"/>
      <c r="G49" s="1214"/>
      <c r="H49" s="1214"/>
      <c r="I49" s="1214"/>
      <c r="J49" s="1215"/>
      <c r="K49" s="63">
        <v>847</v>
      </c>
      <c r="L49" s="64">
        <v>718</v>
      </c>
      <c r="M49" s="64">
        <v>703</v>
      </c>
      <c r="N49" s="64">
        <v>707</v>
      </c>
      <c r="O49" s="65">
        <v>410</v>
      </c>
      <c r="P49" s="48"/>
      <c r="Q49" s="48"/>
      <c r="R49" s="48"/>
      <c r="S49" s="48"/>
      <c r="T49" s="48"/>
      <c r="U49" s="48"/>
    </row>
    <row r="50" spans="1:21" ht="30.75" customHeight="1" x14ac:dyDescent="0.15">
      <c r="A50" s="48"/>
      <c r="B50" s="1232"/>
      <c r="C50" s="1233"/>
      <c r="D50" s="62"/>
      <c r="E50" s="1214" t="s">
        <v>16</v>
      </c>
      <c r="F50" s="1214"/>
      <c r="G50" s="1214"/>
      <c r="H50" s="1214"/>
      <c r="I50" s="1214"/>
      <c r="J50" s="1215"/>
      <c r="K50" s="63">
        <v>29</v>
      </c>
      <c r="L50" s="64">
        <v>24</v>
      </c>
      <c r="M50" s="64">
        <v>20</v>
      </c>
      <c r="N50" s="64">
        <v>21</v>
      </c>
      <c r="O50" s="65">
        <v>17</v>
      </c>
      <c r="P50" s="48"/>
      <c r="Q50" s="48"/>
      <c r="R50" s="48"/>
      <c r="S50" s="48"/>
      <c r="T50" s="48"/>
      <c r="U50" s="48"/>
    </row>
    <row r="51" spans="1:21" ht="30.75" customHeight="1" x14ac:dyDescent="0.15">
      <c r="A51" s="48"/>
      <c r="B51" s="1234"/>
      <c r="C51" s="1235"/>
      <c r="D51" s="66"/>
      <c r="E51" s="1214" t="s">
        <v>17</v>
      </c>
      <c r="F51" s="1214"/>
      <c r="G51" s="1214"/>
      <c r="H51" s="1214"/>
      <c r="I51" s="1214"/>
      <c r="J51" s="1215"/>
      <c r="K51" s="63">
        <v>1</v>
      </c>
      <c r="L51" s="64">
        <v>1</v>
      </c>
      <c r="M51" s="64">
        <v>1</v>
      </c>
      <c r="N51" s="64">
        <v>1</v>
      </c>
      <c r="O51" s="65">
        <v>2</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9464</v>
      </c>
      <c r="L52" s="64">
        <v>9072</v>
      </c>
      <c r="M52" s="64">
        <v>9059</v>
      </c>
      <c r="N52" s="64">
        <v>8449</v>
      </c>
      <c r="O52" s="65">
        <v>8141</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2098</v>
      </c>
      <c r="L53" s="69">
        <v>2086</v>
      </c>
      <c r="M53" s="69">
        <v>2054</v>
      </c>
      <c r="N53" s="69">
        <v>2235</v>
      </c>
      <c r="O53" s="70">
        <v>1604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h7+UHEhiOY4sCAEapm9UV85rnmo1A3IhQbiS5nWl4h51BWLStS/sA+BlZfx2w5NaaXe53Abl2bxNcwkp3yLrg==" saltValue="feZ0JrImsT9iTl7yW5c5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42"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50" t="s">
        <v>29</v>
      </c>
      <c r="C41" s="1251"/>
      <c r="D41" s="102"/>
      <c r="E41" s="1252" t="s">
        <v>30</v>
      </c>
      <c r="F41" s="1252"/>
      <c r="G41" s="1252"/>
      <c r="H41" s="1253"/>
      <c r="I41" s="103">
        <v>61616</v>
      </c>
      <c r="J41" s="104">
        <v>60964</v>
      </c>
      <c r="K41" s="104">
        <v>58290</v>
      </c>
      <c r="L41" s="104">
        <v>55820</v>
      </c>
      <c r="M41" s="105">
        <v>54432</v>
      </c>
    </row>
    <row r="42" spans="2:13" ht="27.75" customHeight="1" x14ac:dyDescent="0.15">
      <c r="B42" s="1240"/>
      <c r="C42" s="1241"/>
      <c r="D42" s="106"/>
      <c r="E42" s="1244" t="s">
        <v>31</v>
      </c>
      <c r="F42" s="1244"/>
      <c r="G42" s="1244"/>
      <c r="H42" s="1245"/>
      <c r="I42" s="107">
        <v>1334</v>
      </c>
      <c r="J42" s="108">
        <v>1498</v>
      </c>
      <c r="K42" s="108">
        <v>1061</v>
      </c>
      <c r="L42" s="108">
        <v>1033</v>
      </c>
      <c r="M42" s="109">
        <v>1018</v>
      </c>
    </row>
    <row r="43" spans="2:13" ht="27.75" customHeight="1" x14ac:dyDescent="0.15">
      <c r="B43" s="1240"/>
      <c r="C43" s="1241"/>
      <c r="D43" s="106"/>
      <c r="E43" s="1244" t="s">
        <v>32</v>
      </c>
      <c r="F43" s="1244"/>
      <c r="G43" s="1244"/>
      <c r="H43" s="1245"/>
      <c r="I43" s="107">
        <v>24662</v>
      </c>
      <c r="J43" s="108">
        <v>23328</v>
      </c>
      <c r="K43" s="108">
        <v>22473</v>
      </c>
      <c r="L43" s="108">
        <v>21889</v>
      </c>
      <c r="M43" s="109">
        <v>21318</v>
      </c>
    </row>
    <row r="44" spans="2:13" ht="27.75" customHeight="1" x14ac:dyDescent="0.15">
      <c r="B44" s="1240"/>
      <c r="C44" s="1241"/>
      <c r="D44" s="106"/>
      <c r="E44" s="1244" t="s">
        <v>33</v>
      </c>
      <c r="F44" s="1244"/>
      <c r="G44" s="1244"/>
      <c r="H44" s="1245"/>
      <c r="I44" s="107">
        <v>3813</v>
      </c>
      <c r="J44" s="108">
        <v>1867</v>
      </c>
      <c r="K44" s="108">
        <v>1667</v>
      </c>
      <c r="L44" s="108">
        <v>1451</v>
      </c>
      <c r="M44" s="109">
        <v>1227</v>
      </c>
    </row>
    <row r="45" spans="2:13" ht="27.75" customHeight="1" x14ac:dyDescent="0.15">
      <c r="B45" s="1240"/>
      <c r="C45" s="1241"/>
      <c r="D45" s="106"/>
      <c r="E45" s="1244" t="s">
        <v>34</v>
      </c>
      <c r="F45" s="1244"/>
      <c r="G45" s="1244"/>
      <c r="H45" s="1245"/>
      <c r="I45" s="107">
        <v>7736</v>
      </c>
      <c r="J45" s="108">
        <v>7513</v>
      </c>
      <c r="K45" s="108">
        <v>7207</v>
      </c>
      <c r="L45" s="108">
        <v>6798</v>
      </c>
      <c r="M45" s="109">
        <v>6792</v>
      </c>
    </row>
    <row r="46" spans="2:13" ht="27.75" customHeight="1" x14ac:dyDescent="0.15">
      <c r="B46" s="1240"/>
      <c r="C46" s="1241"/>
      <c r="D46" s="110"/>
      <c r="E46" s="1244" t="s">
        <v>35</v>
      </c>
      <c r="F46" s="1244"/>
      <c r="G46" s="1244"/>
      <c r="H46" s="1245"/>
      <c r="I46" s="107">
        <v>3722</v>
      </c>
      <c r="J46" s="108">
        <v>1198</v>
      </c>
      <c r="K46" s="108">
        <v>550</v>
      </c>
      <c r="L46" s="108">
        <v>335</v>
      </c>
      <c r="M46" s="109" t="s">
        <v>518</v>
      </c>
    </row>
    <row r="47" spans="2:13" ht="27.75" customHeight="1" x14ac:dyDescent="0.15">
      <c r="B47" s="1240"/>
      <c r="C47" s="1241"/>
      <c r="D47" s="111"/>
      <c r="E47" s="1254" t="s">
        <v>36</v>
      </c>
      <c r="F47" s="1255"/>
      <c r="G47" s="1255"/>
      <c r="H47" s="1256"/>
      <c r="I47" s="107" t="s">
        <v>518</v>
      </c>
      <c r="J47" s="108" t="s">
        <v>518</v>
      </c>
      <c r="K47" s="108" t="s">
        <v>518</v>
      </c>
      <c r="L47" s="108" t="s">
        <v>518</v>
      </c>
      <c r="M47" s="109" t="s">
        <v>518</v>
      </c>
    </row>
    <row r="48" spans="2:13" ht="27.75" customHeight="1" x14ac:dyDescent="0.15">
      <c r="B48" s="1240"/>
      <c r="C48" s="1241"/>
      <c r="D48" s="106"/>
      <c r="E48" s="1244" t="s">
        <v>37</v>
      </c>
      <c r="F48" s="1244"/>
      <c r="G48" s="1244"/>
      <c r="H48" s="1245"/>
      <c r="I48" s="107" t="s">
        <v>518</v>
      </c>
      <c r="J48" s="108" t="s">
        <v>518</v>
      </c>
      <c r="K48" s="108" t="s">
        <v>518</v>
      </c>
      <c r="L48" s="108" t="s">
        <v>518</v>
      </c>
      <c r="M48" s="109" t="s">
        <v>518</v>
      </c>
    </row>
    <row r="49" spans="2:13" ht="27.75" customHeight="1" x14ac:dyDescent="0.15">
      <c r="B49" s="1242"/>
      <c r="C49" s="1243"/>
      <c r="D49" s="106"/>
      <c r="E49" s="1244" t="s">
        <v>38</v>
      </c>
      <c r="F49" s="1244"/>
      <c r="G49" s="1244"/>
      <c r="H49" s="1245"/>
      <c r="I49" s="107" t="s">
        <v>518</v>
      </c>
      <c r="J49" s="108" t="s">
        <v>518</v>
      </c>
      <c r="K49" s="108" t="s">
        <v>518</v>
      </c>
      <c r="L49" s="108" t="s">
        <v>518</v>
      </c>
      <c r="M49" s="109" t="s">
        <v>518</v>
      </c>
    </row>
    <row r="50" spans="2:13" ht="27.75" customHeight="1" x14ac:dyDescent="0.15">
      <c r="B50" s="1238" t="s">
        <v>39</v>
      </c>
      <c r="C50" s="1239"/>
      <c r="D50" s="112"/>
      <c r="E50" s="1244" t="s">
        <v>40</v>
      </c>
      <c r="F50" s="1244"/>
      <c r="G50" s="1244"/>
      <c r="H50" s="1245"/>
      <c r="I50" s="107">
        <v>22381</v>
      </c>
      <c r="J50" s="108">
        <v>21663</v>
      </c>
      <c r="K50" s="108">
        <v>20605</v>
      </c>
      <c r="L50" s="108">
        <v>21265</v>
      </c>
      <c r="M50" s="109">
        <v>21195</v>
      </c>
    </row>
    <row r="51" spans="2:13" ht="27.75" customHeight="1" x14ac:dyDescent="0.15">
      <c r="B51" s="1240"/>
      <c r="C51" s="1241"/>
      <c r="D51" s="106"/>
      <c r="E51" s="1244" t="s">
        <v>41</v>
      </c>
      <c r="F51" s="1244"/>
      <c r="G51" s="1244"/>
      <c r="H51" s="1245"/>
      <c r="I51" s="107">
        <v>10317</v>
      </c>
      <c r="J51" s="108">
        <v>10147</v>
      </c>
      <c r="K51" s="108">
        <v>9675</v>
      </c>
      <c r="L51" s="108">
        <v>9106</v>
      </c>
      <c r="M51" s="109">
        <v>9146</v>
      </c>
    </row>
    <row r="52" spans="2:13" ht="27.75" customHeight="1" x14ac:dyDescent="0.15">
      <c r="B52" s="1242"/>
      <c r="C52" s="1243"/>
      <c r="D52" s="106"/>
      <c r="E52" s="1244" t="s">
        <v>42</v>
      </c>
      <c r="F52" s="1244"/>
      <c r="G52" s="1244"/>
      <c r="H52" s="1245"/>
      <c r="I52" s="107">
        <v>69034</v>
      </c>
      <c r="J52" s="108">
        <v>67825</v>
      </c>
      <c r="K52" s="108">
        <v>65007</v>
      </c>
      <c r="L52" s="108">
        <v>62696</v>
      </c>
      <c r="M52" s="109">
        <v>59396</v>
      </c>
    </row>
    <row r="53" spans="2:13" ht="27.75" customHeight="1" thickBot="1" x14ac:dyDescent="0.2">
      <c r="B53" s="1246" t="s">
        <v>43</v>
      </c>
      <c r="C53" s="1247"/>
      <c r="D53" s="113"/>
      <c r="E53" s="1248" t="s">
        <v>44</v>
      </c>
      <c r="F53" s="1248"/>
      <c r="G53" s="1248"/>
      <c r="H53" s="1249"/>
      <c r="I53" s="114">
        <v>1150</v>
      </c>
      <c r="J53" s="115">
        <v>-3268</v>
      </c>
      <c r="K53" s="115">
        <v>-4039</v>
      </c>
      <c r="L53" s="115">
        <v>-5742</v>
      </c>
      <c r="M53" s="116">
        <v>-4950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W+mXWSW+1xjXnwcA/4EaM0b5OhIxARJcWadl9rXCqLTvK7sl4owQGxCt7siV0jN6zuaKrBEOnw/K3j5CidFg==" saltValue="35x5A+lQ+IFl0ovpvL8T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47</v>
      </c>
      <c r="D55" s="1265"/>
      <c r="E55" s="1266"/>
      <c r="F55" s="128">
        <v>2781</v>
      </c>
      <c r="G55" s="128">
        <v>3781</v>
      </c>
      <c r="H55" s="129">
        <v>4531</v>
      </c>
    </row>
    <row r="56" spans="2:8" ht="52.5" customHeight="1" x14ac:dyDescent="0.15">
      <c r="B56" s="130"/>
      <c r="C56" s="1267" t="s">
        <v>48</v>
      </c>
      <c r="D56" s="1267"/>
      <c r="E56" s="1268"/>
      <c r="F56" s="131">
        <v>3543</v>
      </c>
      <c r="G56" s="131">
        <v>3544</v>
      </c>
      <c r="H56" s="132">
        <v>3353</v>
      </c>
    </row>
    <row r="57" spans="2:8" ht="53.25" customHeight="1" x14ac:dyDescent="0.15">
      <c r="B57" s="130"/>
      <c r="C57" s="1269" t="s">
        <v>49</v>
      </c>
      <c r="D57" s="1269"/>
      <c r="E57" s="1270"/>
      <c r="F57" s="133">
        <v>17181</v>
      </c>
      <c r="G57" s="133">
        <v>16899</v>
      </c>
      <c r="H57" s="134">
        <v>15914</v>
      </c>
    </row>
    <row r="58" spans="2:8" ht="45.75" customHeight="1" x14ac:dyDescent="0.15">
      <c r="B58" s="135"/>
      <c r="C58" s="1257" t="s">
        <v>592</v>
      </c>
      <c r="D58" s="1258"/>
      <c r="E58" s="1259"/>
      <c r="F58" s="136">
        <v>4274</v>
      </c>
      <c r="G58" s="136">
        <v>4247</v>
      </c>
      <c r="H58" s="137">
        <v>4220</v>
      </c>
    </row>
    <row r="59" spans="2:8" ht="45.75" customHeight="1" x14ac:dyDescent="0.15">
      <c r="B59" s="135"/>
      <c r="C59" s="1257" t="s">
        <v>593</v>
      </c>
      <c r="D59" s="1258"/>
      <c r="E59" s="1259"/>
      <c r="F59" s="136">
        <v>2907</v>
      </c>
      <c r="G59" s="136">
        <v>3028</v>
      </c>
      <c r="H59" s="137">
        <v>2990</v>
      </c>
    </row>
    <row r="60" spans="2:8" ht="45.75" customHeight="1" x14ac:dyDescent="0.15">
      <c r="B60" s="135"/>
      <c r="C60" s="1257" t="s">
        <v>594</v>
      </c>
      <c r="D60" s="1258"/>
      <c r="E60" s="1259"/>
      <c r="F60" s="136">
        <v>4266</v>
      </c>
      <c r="G60" s="136">
        <v>3353</v>
      </c>
      <c r="H60" s="137">
        <v>2762</v>
      </c>
    </row>
    <row r="61" spans="2:8" ht="45.75" customHeight="1" x14ac:dyDescent="0.15">
      <c r="B61" s="135"/>
      <c r="C61" s="1257" t="s">
        <v>595</v>
      </c>
      <c r="D61" s="1258"/>
      <c r="E61" s="1259"/>
      <c r="F61" s="136">
        <v>1411</v>
      </c>
      <c r="G61" s="136">
        <v>1412</v>
      </c>
      <c r="H61" s="137">
        <v>1413</v>
      </c>
    </row>
    <row r="62" spans="2:8" ht="45.75" customHeight="1" thickBot="1" x14ac:dyDescent="0.2">
      <c r="B62" s="138"/>
      <c r="C62" s="1260" t="s">
        <v>596</v>
      </c>
      <c r="D62" s="1261"/>
      <c r="E62" s="1262"/>
      <c r="F62" s="139">
        <v>1636</v>
      </c>
      <c r="G62" s="139">
        <v>1480</v>
      </c>
      <c r="H62" s="140">
        <v>1311</v>
      </c>
    </row>
    <row r="63" spans="2:8" ht="52.5" customHeight="1" thickBot="1" x14ac:dyDescent="0.2">
      <c r="B63" s="141"/>
      <c r="C63" s="1263" t="s">
        <v>50</v>
      </c>
      <c r="D63" s="1263"/>
      <c r="E63" s="1264"/>
      <c r="F63" s="142">
        <v>23504</v>
      </c>
      <c r="G63" s="142">
        <v>24224</v>
      </c>
      <c r="H63" s="143">
        <v>23798</v>
      </c>
    </row>
    <row r="64" spans="2:8" ht="15" customHeight="1" x14ac:dyDescent="0.15"/>
  </sheetData>
  <sheetProtection algorithmName="SHA-512" hashValue="weS3jqK0asjE4aiYctTbSCMPxc6UV8jFyrZNOzWC3pjQ768skbIXYct0mNXMtNtQn1yOeWV669UJU0zbcMSqyA==" saltValue="n2Oxp1ylrsIJ6deYzsdT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D4AE-0A7C-4B16-B18B-F31B02D4540F}">
  <sheetPr>
    <pageSetUpPr fitToPage="1"/>
  </sheetPr>
  <dimension ref="A1:WZM160"/>
  <sheetViews>
    <sheetView showGridLines="0" zoomScaleNormal="100" zoomScaleSheetLayoutView="55" workbookViewId="0">
      <selection activeCell="CO19" sqref="CO19"/>
    </sheetView>
  </sheetViews>
  <sheetFormatPr defaultColWidth="0" defaultRowHeight="13.5" customHeight="1" zeroHeight="1" x14ac:dyDescent="0.15"/>
  <cols>
    <col min="1" max="1" width="6.375" style="1273" customWidth="1"/>
    <col min="2" max="107" width="2.37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559</v>
      </c>
      <c r="BQ50" s="1305"/>
      <c r="BR50" s="1305"/>
      <c r="BS50" s="1305"/>
      <c r="BT50" s="1305"/>
      <c r="BU50" s="1305"/>
      <c r="BV50" s="1305"/>
      <c r="BW50" s="1305"/>
      <c r="BX50" s="1305" t="s">
        <v>560</v>
      </c>
      <c r="BY50" s="1305"/>
      <c r="BZ50" s="1305"/>
      <c r="CA50" s="1305"/>
      <c r="CB50" s="1305"/>
      <c r="CC50" s="1305"/>
      <c r="CD50" s="1305"/>
      <c r="CE50" s="1305"/>
      <c r="CF50" s="1305" t="s">
        <v>561</v>
      </c>
      <c r="CG50" s="1305"/>
      <c r="CH50" s="1305"/>
      <c r="CI50" s="1305"/>
      <c r="CJ50" s="1305"/>
      <c r="CK50" s="1305"/>
      <c r="CL50" s="1305"/>
      <c r="CM50" s="1305"/>
      <c r="CN50" s="1305" t="s">
        <v>562</v>
      </c>
      <c r="CO50" s="1305"/>
      <c r="CP50" s="1305"/>
      <c r="CQ50" s="1305"/>
      <c r="CR50" s="1305"/>
      <c r="CS50" s="1305"/>
      <c r="CT50" s="1305"/>
      <c r="CU50" s="1305"/>
      <c r="CV50" s="1305" t="s">
        <v>563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605</v>
      </c>
      <c r="AO51" s="1309"/>
      <c r="AP51" s="1309"/>
      <c r="AQ51" s="1309"/>
      <c r="AR51" s="1309"/>
      <c r="AS51" s="1309"/>
      <c r="AT51" s="1309"/>
      <c r="AU51" s="1309"/>
      <c r="AV51" s="1309"/>
      <c r="AW51" s="1309"/>
      <c r="AX51" s="1309"/>
      <c r="AY51" s="1309"/>
      <c r="AZ51" s="1309"/>
      <c r="BA51" s="1309"/>
      <c r="BB51" s="1309" t="s">
        <v>606</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607</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59.7</v>
      </c>
      <c r="BY53" s="1311"/>
      <c r="BZ53" s="1311"/>
      <c r="CA53" s="1311"/>
      <c r="CB53" s="1311"/>
      <c r="CC53" s="1311"/>
      <c r="CD53" s="1311"/>
      <c r="CE53" s="1311"/>
      <c r="CF53" s="1311">
        <v>61</v>
      </c>
      <c r="CG53" s="1311"/>
      <c r="CH53" s="1311"/>
      <c r="CI53" s="1311"/>
      <c r="CJ53" s="1311"/>
      <c r="CK53" s="1311"/>
      <c r="CL53" s="1311"/>
      <c r="CM53" s="1311"/>
      <c r="CN53" s="1311">
        <v>61.3</v>
      </c>
      <c r="CO53" s="1311"/>
      <c r="CP53" s="1311"/>
      <c r="CQ53" s="1311"/>
      <c r="CR53" s="1311"/>
      <c r="CS53" s="1311"/>
      <c r="CT53" s="1311"/>
      <c r="CU53" s="1311"/>
      <c r="CV53" s="1311">
        <v>62.6</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608</v>
      </c>
      <c r="AO55" s="1305"/>
      <c r="AP55" s="1305"/>
      <c r="AQ55" s="1305"/>
      <c r="AR55" s="1305"/>
      <c r="AS55" s="1305"/>
      <c r="AT55" s="1305"/>
      <c r="AU55" s="1305"/>
      <c r="AV55" s="1305"/>
      <c r="AW55" s="1305"/>
      <c r="AX55" s="1305"/>
      <c r="AY55" s="1305"/>
      <c r="AZ55" s="1305"/>
      <c r="BA55" s="1305"/>
      <c r="BB55" s="1309" t="s">
        <v>606</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11">
        <v>5</v>
      </c>
      <c r="CO55" s="1311"/>
      <c r="CP55" s="1311"/>
      <c r="CQ55" s="1311"/>
      <c r="CR55" s="1311"/>
      <c r="CS55" s="1311"/>
      <c r="CT55" s="1311"/>
      <c r="CU55" s="1311"/>
      <c r="CV55" s="1311">
        <v>5.4</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607</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11">
        <v>61.7</v>
      </c>
      <c r="CO57" s="1311"/>
      <c r="CP57" s="1311"/>
      <c r="CQ57" s="1311"/>
      <c r="CR57" s="1311"/>
      <c r="CS57" s="1311"/>
      <c r="CT57" s="1311"/>
      <c r="CU57" s="1311"/>
      <c r="CV57" s="1311">
        <v>62.6</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609</v>
      </c>
    </row>
    <row r="64" spans="1:109" x14ac:dyDescent="0.15">
      <c r="B64" s="1280"/>
      <c r="G64" s="1287"/>
      <c r="I64" s="1321"/>
      <c r="J64" s="1321"/>
      <c r="K64" s="1321"/>
      <c r="L64" s="1321"/>
      <c r="M64" s="1321"/>
      <c r="N64" s="1322"/>
      <c r="AM64" s="1287"/>
      <c r="AN64" s="1287" t="s">
        <v>602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559</v>
      </c>
      <c r="BQ72" s="1305"/>
      <c r="BR72" s="1305"/>
      <c r="BS72" s="1305"/>
      <c r="BT72" s="1305"/>
      <c r="BU72" s="1305"/>
      <c r="BV72" s="1305"/>
      <c r="BW72" s="1305"/>
      <c r="BX72" s="1305" t="s">
        <v>560</v>
      </c>
      <c r="BY72" s="1305"/>
      <c r="BZ72" s="1305"/>
      <c r="CA72" s="1305"/>
      <c r="CB72" s="1305"/>
      <c r="CC72" s="1305"/>
      <c r="CD72" s="1305"/>
      <c r="CE72" s="1305"/>
      <c r="CF72" s="1305" t="s">
        <v>561</v>
      </c>
      <c r="CG72" s="1305"/>
      <c r="CH72" s="1305"/>
      <c r="CI72" s="1305"/>
      <c r="CJ72" s="1305"/>
      <c r="CK72" s="1305"/>
      <c r="CL72" s="1305"/>
      <c r="CM72" s="1305"/>
      <c r="CN72" s="1305" t="s">
        <v>562</v>
      </c>
      <c r="CO72" s="1305"/>
      <c r="CP72" s="1305"/>
      <c r="CQ72" s="1305"/>
      <c r="CR72" s="1305"/>
      <c r="CS72" s="1305"/>
      <c r="CT72" s="1305"/>
      <c r="CU72" s="1305"/>
      <c r="CV72" s="1305" t="s">
        <v>563</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605</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11">
        <v>4</v>
      </c>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611</v>
      </c>
      <c r="BC75" s="1309"/>
      <c r="BD75" s="1309"/>
      <c r="BE75" s="1309"/>
      <c r="BF75" s="1309"/>
      <c r="BG75" s="1309"/>
      <c r="BH75" s="1309"/>
      <c r="BI75" s="1309"/>
      <c r="BJ75" s="1309"/>
      <c r="BK75" s="1309"/>
      <c r="BL75" s="1309"/>
      <c r="BM75" s="1309"/>
      <c r="BN75" s="1309"/>
      <c r="BO75" s="1309"/>
      <c r="BP75" s="1311">
        <v>6.5</v>
      </c>
      <c r="BQ75" s="1311"/>
      <c r="BR75" s="1311"/>
      <c r="BS75" s="1311"/>
      <c r="BT75" s="1311"/>
      <c r="BU75" s="1311"/>
      <c r="BV75" s="1311"/>
      <c r="BW75" s="1311"/>
      <c r="BX75" s="1311">
        <v>6.9</v>
      </c>
      <c r="BY75" s="1311"/>
      <c r="BZ75" s="1311"/>
      <c r="CA75" s="1311"/>
      <c r="CB75" s="1311"/>
      <c r="CC75" s="1311"/>
      <c r="CD75" s="1311"/>
      <c r="CE75" s="1311"/>
      <c r="CF75" s="1311">
        <v>7.4</v>
      </c>
      <c r="CG75" s="1311"/>
      <c r="CH75" s="1311"/>
      <c r="CI75" s="1311"/>
      <c r="CJ75" s="1311"/>
      <c r="CK75" s="1311"/>
      <c r="CL75" s="1311"/>
      <c r="CM75" s="1311"/>
      <c r="CN75" s="1311">
        <v>7.6</v>
      </c>
      <c r="CO75" s="1311"/>
      <c r="CP75" s="1311"/>
      <c r="CQ75" s="1311"/>
      <c r="CR75" s="1311"/>
      <c r="CS75" s="1311"/>
      <c r="CT75" s="1311"/>
      <c r="CU75" s="1311"/>
      <c r="CV75" s="1311">
        <v>7.2</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608</v>
      </c>
      <c r="AO77" s="1305"/>
      <c r="AP77" s="1305"/>
      <c r="AQ77" s="1305"/>
      <c r="AR77" s="1305"/>
      <c r="AS77" s="1305"/>
      <c r="AT77" s="1305"/>
      <c r="AU77" s="1305"/>
      <c r="AV77" s="1305"/>
      <c r="AW77" s="1305"/>
      <c r="AX77" s="1305"/>
      <c r="AY77" s="1305"/>
      <c r="AZ77" s="1305"/>
      <c r="BA77" s="1305"/>
      <c r="BB77" s="1309" t="s">
        <v>606</v>
      </c>
      <c r="BC77" s="1309"/>
      <c r="BD77" s="1309"/>
      <c r="BE77" s="1309"/>
      <c r="BF77" s="1309"/>
      <c r="BG77" s="1309"/>
      <c r="BH77" s="1309"/>
      <c r="BI77" s="1309"/>
      <c r="BJ77" s="1309"/>
      <c r="BK77" s="1309"/>
      <c r="BL77" s="1309"/>
      <c r="BM77" s="1309"/>
      <c r="BN77" s="1309"/>
      <c r="BO77" s="1309"/>
      <c r="BP77" s="1311">
        <v>34.9</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611</v>
      </c>
      <c r="BC79" s="1309"/>
      <c r="BD79" s="1309"/>
      <c r="BE79" s="1309"/>
      <c r="BF79" s="1309"/>
      <c r="BG79" s="1309"/>
      <c r="BH79" s="1309"/>
      <c r="BI79" s="1309"/>
      <c r="BJ79" s="1309"/>
      <c r="BK79" s="1309"/>
      <c r="BL79" s="1309"/>
      <c r="BM79" s="1309"/>
      <c r="BN79" s="1309"/>
      <c r="BO79" s="1309"/>
      <c r="BP79" s="1311">
        <v>7.2</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OgAlofh75BCX2eKXV69AhQpFtJiSZHHZ5MFvrpkPx1aPSy25JRuj4FG3heZvmkJDzUbB01arVLmJgpbCyCnMgQ==" saltValue="cSKWl5hr3yIvmEhlCIY+9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5B126-AC75-41C5-B166-CF64C788C928}">
  <sheetPr>
    <pageSetUpPr fitToPage="1"/>
  </sheetPr>
  <dimension ref="A1:DR125"/>
  <sheetViews>
    <sheetView showGridLines="0" topLeftCell="A96" zoomScaleNormal="100" zoomScaleSheetLayoutView="70" workbookViewId="0">
      <selection activeCell="CO19" sqref="CO19"/>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c760FWhaUEltQhnRufo2hcloDVu0KrUhlFyiyKNiKudw7yfCT+4imSIT3Zk5qbufw9C+Et3UyfO6x9GachnAA==" saltValue="gOCWvF3oTGqNkPhWydDx0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22B12-8ADC-4A59-A2D2-86BCBAC41CE8}">
  <sheetPr>
    <pageSetUpPr fitToPage="1"/>
  </sheetPr>
  <dimension ref="A1:DR125"/>
  <sheetViews>
    <sheetView showGridLines="0" zoomScale="85" zoomScaleNormal="85" zoomScaleSheetLayoutView="55" workbookViewId="0">
      <selection activeCell="CO19" sqref="CO19"/>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WNnPaduDWlbedgFILNLFpnSkc/8IoDkjKBKYd38f1ZIeVZKmFE+BYfYFkuoiPUW5wbadbvZOkvFLC6I0u3IQ9w==" saltValue="QQAjxpv5dyfCB8dVD10g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47177</v>
      </c>
      <c r="E3" s="162"/>
      <c r="F3" s="163">
        <v>58051</v>
      </c>
      <c r="G3" s="164"/>
      <c r="H3" s="165"/>
    </row>
    <row r="4" spans="1:8" x14ac:dyDescent="0.15">
      <c r="A4" s="166"/>
      <c r="B4" s="167"/>
      <c r="C4" s="168"/>
      <c r="D4" s="169">
        <v>23992</v>
      </c>
      <c r="E4" s="170"/>
      <c r="F4" s="171">
        <v>32143</v>
      </c>
      <c r="G4" s="172"/>
      <c r="H4" s="173"/>
    </row>
    <row r="5" spans="1:8" x14ac:dyDescent="0.15">
      <c r="A5" s="154" t="s">
        <v>551</v>
      </c>
      <c r="B5" s="159"/>
      <c r="C5" s="160"/>
      <c r="D5" s="161">
        <v>74339</v>
      </c>
      <c r="E5" s="162"/>
      <c r="F5" s="163">
        <v>40879</v>
      </c>
      <c r="G5" s="164"/>
      <c r="H5" s="165"/>
    </row>
    <row r="6" spans="1:8" x14ac:dyDescent="0.15">
      <c r="A6" s="166"/>
      <c r="B6" s="167"/>
      <c r="C6" s="168"/>
      <c r="D6" s="169">
        <v>43267</v>
      </c>
      <c r="E6" s="170"/>
      <c r="F6" s="171">
        <v>24087</v>
      </c>
      <c r="G6" s="172"/>
      <c r="H6" s="173"/>
    </row>
    <row r="7" spans="1:8" x14ac:dyDescent="0.15">
      <c r="A7" s="154" t="s">
        <v>552</v>
      </c>
      <c r="B7" s="159"/>
      <c r="C7" s="160"/>
      <c r="D7" s="161">
        <v>100551</v>
      </c>
      <c r="E7" s="162"/>
      <c r="F7" s="163">
        <v>42651</v>
      </c>
      <c r="G7" s="164"/>
      <c r="H7" s="165"/>
    </row>
    <row r="8" spans="1:8" x14ac:dyDescent="0.15">
      <c r="A8" s="166"/>
      <c r="B8" s="167"/>
      <c r="C8" s="168"/>
      <c r="D8" s="169">
        <v>36213</v>
      </c>
      <c r="E8" s="170"/>
      <c r="F8" s="171">
        <v>22675</v>
      </c>
      <c r="G8" s="172"/>
      <c r="H8" s="173"/>
    </row>
    <row r="9" spans="1:8" x14ac:dyDescent="0.15">
      <c r="A9" s="154" t="s">
        <v>553</v>
      </c>
      <c r="B9" s="159"/>
      <c r="C9" s="160"/>
      <c r="D9" s="161">
        <v>74159</v>
      </c>
      <c r="E9" s="162"/>
      <c r="F9" s="163">
        <v>43226</v>
      </c>
      <c r="G9" s="164"/>
      <c r="H9" s="165"/>
    </row>
    <row r="10" spans="1:8" x14ac:dyDescent="0.15">
      <c r="A10" s="166"/>
      <c r="B10" s="167"/>
      <c r="C10" s="168"/>
      <c r="D10" s="169">
        <v>30451</v>
      </c>
      <c r="E10" s="170"/>
      <c r="F10" s="171">
        <v>22622</v>
      </c>
      <c r="G10" s="172"/>
      <c r="H10" s="173"/>
    </row>
    <row r="11" spans="1:8" x14ac:dyDescent="0.15">
      <c r="A11" s="154" t="s">
        <v>554</v>
      </c>
      <c r="B11" s="159"/>
      <c r="C11" s="160"/>
      <c r="D11" s="161">
        <v>71735</v>
      </c>
      <c r="E11" s="162"/>
      <c r="F11" s="163">
        <v>42836</v>
      </c>
      <c r="G11" s="164"/>
      <c r="H11" s="165"/>
    </row>
    <row r="12" spans="1:8" x14ac:dyDescent="0.15">
      <c r="A12" s="166"/>
      <c r="B12" s="167"/>
      <c r="C12" s="174"/>
      <c r="D12" s="169">
        <v>32506</v>
      </c>
      <c r="E12" s="170"/>
      <c r="F12" s="171">
        <v>22936</v>
      </c>
      <c r="G12" s="172"/>
      <c r="H12" s="173"/>
    </row>
    <row r="13" spans="1:8" x14ac:dyDescent="0.15">
      <c r="A13" s="154"/>
      <c r="B13" s="159"/>
      <c r="C13" s="175"/>
      <c r="D13" s="176">
        <v>73592</v>
      </c>
      <c r="E13" s="177"/>
      <c r="F13" s="178">
        <v>45529</v>
      </c>
      <c r="G13" s="179"/>
      <c r="H13" s="165"/>
    </row>
    <row r="14" spans="1:8" x14ac:dyDescent="0.15">
      <c r="A14" s="166"/>
      <c r="B14" s="167"/>
      <c r="C14" s="168"/>
      <c r="D14" s="169">
        <v>33286</v>
      </c>
      <c r="E14" s="170"/>
      <c r="F14" s="171">
        <v>24893</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2.04</v>
      </c>
      <c r="C19" s="180">
        <f>ROUND(VALUE(SUBSTITUTE(実質収支比率等に係る経年分析!G$48,"▲","-")),2)</f>
        <v>2.5499999999999998</v>
      </c>
      <c r="D19" s="180">
        <f>ROUND(VALUE(SUBSTITUTE(実質収支比率等に係る経年分析!H$48,"▲","-")),2)</f>
        <v>2.92</v>
      </c>
      <c r="E19" s="180">
        <f>ROUND(VALUE(SUBSTITUTE(実質収支比率等に係る経年分析!I$48,"▲","-")),2)</f>
        <v>2.27</v>
      </c>
      <c r="F19" s="180">
        <f>ROUND(VALUE(SUBSTITUTE(実質収支比率等に係る経年分析!J$48,"▲","-")),2)</f>
        <v>2.34</v>
      </c>
    </row>
    <row r="20" spans="1:11" x14ac:dyDescent="0.15">
      <c r="A20" s="180" t="s">
        <v>54</v>
      </c>
      <c r="B20" s="180">
        <f>ROUND(VALUE(SUBSTITUTE(実質収支比率等に係る経年分析!F$47,"▲","-")),2)</f>
        <v>5.95</v>
      </c>
      <c r="C20" s="180">
        <f>ROUND(VALUE(SUBSTITUTE(実質収支比率等に係る経年分析!G$47,"▲","-")),2)</f>
        <v>6.9</v>
      </c>
      <c r="D20" s="180">
        <f>ROUND(VALUE(SUBSTITUTE(実質収支比率等に係る経年分析!H$47,"▲","-")),2)</f>
        <v>7.76</v>
      </c>
      <c r="E20" s="180">
        <f>ROUND(VALUE(SUBSTITUTE(実質収支比率等に係る経年分析!I$47,"▲","-")),2)</f>
        <v>10.85</v>
      </c>
      <c r="F20" s="180">
        <f>ROUND(VALUE(SUBSTITUTE(実質収支比率等に係る経年分析!J$47,"▲","-")),2)</f>
        <v>13.45</v>
      </c>
    </row>
    <row r="21" spans="1:11" x14ac:dyDescent="0.15">
      <c r="A21" s="180" t="s">
        <v>55</v>
      </c>
      <c r="B21" s="180">
        <f>IF(ISNUMBER(VALUE(SUBSTITUTE(実質収支比率等に係る経年分析!F$49,"▲","-"))),ROUND(VALUE(SUBSTITUTE(実質収支比率等に係る経年分析!F$49,"▲","-")),2),NA())</f>
        <v>7.0000000000000007E-2</v>
      </c>
      <c r="C21" s="180">
        <f>IF(ISNUMBER(VALUE(SUBSTITUTE(実質収支比率等に係る経年分析!G$49,"▲","-"))),ROUND(VALUE(SUBSTITUTE(実質収支比率等に係る経年分析!G$49,"▲","-")),2),NA())</f>
        <v>2.09</v>
      </c>
      <c r="D21" s="180">
        <f>IF(ISNUMBER(VALUE(SUBSTITUTE(実質収支比率等に係る経年分析!H$49,"▲","-"))),ROUND(VALUE(SUBSTITUTE(実質収支比率等に係る経年分析!H$49,"▲","-")),2),NA())</f>
        <v>5.38</v>
      </c>
      <c r="E21" s="180">
        <f>IF(ISNUMBER(VALUE(SUBSTITUTE(実質収支比率等に係る経年分析!I$49,"▲","-"))),ROUND(VALUE(SUBSTITUTE(実質収支比率等に係る経年分析!I$49,"▲","-")),2),NA())</f>
        <v>2.68</v>
      </c>
      <c r="F21" s="180">
        <f>IF(ISNUMBER(VALUE(SUBSTITUTE(実質収支比率等に係る経年分析!J$49,"▲","-"))),ROUND(VALUE(SUBSTITUTE(実質収支比率等に係る経年分析!J$49,"▲","-")),2),NA())</f>
        <v>2.83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2.2000000000000002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2.2400000000000002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2.98</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17.21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9464</v>
      </c>
      <c r="E42" s="182"/>
      <c r="F42" s="182"/>
      <c r="G42" s="182">
        <f>'実質公債費比率（分子）の構造'!L$52</f>
        <v>9072</v>
      </c>
      <c r="H42" s="182"/>
      <c r="I42" s="182"/>
      <c r="J42" s="182">
        <f>'実質公債費比率（分子）の構造'!M$52</f>
        <v>9059</v>
      </c>
      <c r="K42" s="182"/>
      <c r="L42" s="182"/>
      <c r="M42" s="182">
        <f>'実質公債費比率（分子）の構造'!N$52</f>
        <v>8449</v>
      </c>
      <c r="N42" s="182"/>
      <c r="O42" s="182"/>
      <c r="P42" s="182">
        <f>'実質公債費比率（分子）の構造'!O$52</f>
        <v>8141</v>
      </c>
    </row>
    <row r="43" spans="1:16" x14ac:dyDescent="0.15">
      <c r="A43" s="182" t="s">
        <v>63</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2</v>
      </c>
      <c r="O43" s="182"/>
      <c r="P43" s="182"/>
    </row>
    <row r="44" spans="1:16" x14ac:dyDescent="0.15">
      <c r="A44" s="182" t="s">
        <v>64</v>
      </c>
      <c r="B44" s="182">
        <f>'実質公債費比率（分子）の構造'!K$50</f>
        <v>29</v>
      </c>
      <c r="C44" s="182"/>
      <c r="D44" s="182"/>
      <c r="E44" s="182">
        <f>'実質公債費比率（分子）の構造'!L$50</f>
        <v>24</v>
      </c>
      <c r="F44" s="182"/>
      <c r="G44" s="182"/>
      <c r="H44" s="182">
        <f>'実質公債費比率（分子）の構造'!M$50</f>
        <v>20</v>
      </c>
      <c r="I44" s="182"/>
      <c r="J44" s="182"/>
      <c r="K44" s="182">
        <f>'実質公債費比率（分子）の構造'!N$50</f>
        <v>21</v>
      </c>
      <c r="L44" s="182"/>
      <c r="M44" s="182"/>
      <c r="N44" s="182">
        <f>'実質公債費比率（分子）の構造'!O$50</f>
        <v>17</v>
      </c>
      <c r="O44" s="182"/>
      <c r="P44" s="182"/>
    </row>
    <row r="45" spans="1:16" x14ac:dyDescent="0.15">
      <c r="A45" s="182" t="s">
        <v>65</v>
      </c>
      <c r="B45" s="182">
        <f>'実質公債費比率（分子）の構造'!K$49</f>
        <v>847</v>
      </c>
      <c r="C45" s="182"/>
      <c r="D45" s="182"/>
      <c r="E45" s="182">
        <f>'実質公債費比率（分子）の構造'!L$49</f>
        <v>718</v>
      </c>
      <c r="F45" s="182"/>
      <c r="G45" s="182"/>
      <c r="H45" s="182">
        <f>'実質公債費比率（分子）の構造'!M$49</f>
        <v>703</v>
      </c>
      <c r="I45" s="182"/>
      <c r="J45" s="182"/>
      <c r="K45" s="182">
        <f>'実質公債費比率（分子）の構造'!N$49</f>
        <v>707</v>
      </c>
      <c r="L45" s="182"/>
      <c r="M45" s="182"/>
      <c r="N45" s="182">
        <f>'実質公債費比率（分子）の構造'!O$49</f>
        <v>410</v>
      </c>
      <c r="O45" s="182"/>
      <c r="P45" s="182"/>
    </row>
    <row r="46" spans="1:16" x14ac:dyDescent="0.15">
      <c r="A46" s="182" t="s">
        <v>66</v>
      </c>
      <c r="B46" s="182">
        <f>'実質公債費比率（分子）の構造'!K$48</f>
        <v>1846</v>
      </c>
      <c r="C46" s="182"/>
      <c r="D46" s="182"/>
      <c r="E46" s="182">
        <f>'実質公債費比率（分子）の構造'!L$48</f>
        <v>1835</v>
      </c>
      <c r="F46" s="182"/>
      <c r="G46" s="182"/>
      <c r="H46" s="182">
        <f>'実質公債費比率（分子）の構造'!M$48</f>
        <v>1863</v>
      </c>
      <c r="I46" s="182"/>
      <c r="J46" s="182"/>
      <c r="K46" s="182">
        <f>'実質公債費比率（分子）の構造'!N$48</f>
        <v>1847</v>
      </c>
      <c r="L46" s="182"/>
      <c r="M46" s="182"/>
      <c r="N46" s="182">
        <f>'実質公債費比率（分子）の構造'!O$48</f>
        <v>1757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8839</v>
      </c>
      <c r="C49" s="182"/>
      <c r="D49" s="182"/>
      <c r="E49" s="182">
        <f>'実質公債費比率（分子）の構造'!L$45</f>
        <v>8580</v>
      </c>
      <c r="F49" s="182"/>
      <c r="G49" s="182"/>
      <c r="H49" s="182">
        <f>'実質公債費比率（分子）の構造'!M$45</f>
        <v>8526</v>
      </c>
      <c r="I49" s="182"/>
      <c r="J49" s="182"/>
      <c r="K49" s="182">
        <f>'実質公債費比率（分子）の構造'!N$45</f>
        <v>8108</v>
      </c>
      <c r="L49" s="182"/>
      <c r="M49" s="182"/>
      <c r="N49" s="182">
        <f>'実質公債費比率（分子）の構造'!O$45</f>
        <v>7559</v>
      </c>
      <c r="O49" s="182"/>
      <c r="P49" s="182"/>
    </row>
    <row r="50" spans="1:16" x14ac:dyDescent="0.15">
      <c r="A50" s="182" t="s">
        <v>70</v>
      </c>
      <c r="B50" s="182" t="e">
        <f>NA()</f>
        <v>#N/A</v>
      </c>
      <c r="C50" s="182">
        <f>IF(ISNUMBER('実質公債費比率（分子）の構造'!K$53),'実質公債費比率（分子）の構造'!K$53,NA())</f>
        <v>2098</v>
      </c>
      <c r="D50" s="182" t="e">
        <f>NA()</f>
        <v>#N/A</v>
      </c>
      <c r="E50" s="182" t="e">
        <f>NA()</f>
        <v>#N/A</v>
      </c>
      <c r="F50" s="182">
        <f>IF(ISNUMBER('実質公債費比率（分子）の構造'!L$53),'実質公債費比率（分子）の構造'!L$53,NA())</f>
        <v>2086</v>
      </c>
      <c r="G50" s="182" t="e">
        <f>NA()</f>
        <v>#N/A</v>
      </c>
      <c r="H50" s="182" t="e">
        <f>NA()</f>
        <v>#N/A</v>
      </c>
      <c r="I50" s="182">
        <f>IF(ISNUMBER('実質公債費比率（分子）の構造'!M$53),'実質公債費比率（分子）の構造'!M$53,NA())</f>
        <v>2054</v>
      </c>
      <c r="J50" s="182" t="e">
        <f>NA()</f>
        <v>#N/A</v>
      </c>
      <c r="K50" s="182" t="e">
        <f>NA()</f>
        <v>#N/A</v>
      </c>
      <c r="L50" s="182">
        <f>IF(ISNUMBER('実質公債費比率（分子）の構造'!N$53),'実質公債費比率（分子）の構造'!N$53,NA())</f>
        <v>2235</v>
      </c>
      <c r="M50" s="182" t="e">
        <f>NA()</f>
        <v>#N/A</v>
      </c>
      <c r="N50" s="182" t="e">
        <f>NA()</f>
        <v>#N/A</v>
      </c>
      <c r="O50" s="182">
        <f>IF(ISNUMBER('実質公債費比率（分子）の構造'!O$53),'実質公債費比率（分子）の構造'!O$53,NA())</f>
        <v>1604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69034</v>
      </c>
      <c r="E56" s="181"/>
      <c r="F56" s="181"/>
      <c r="G56" s="181">
        <f>'将来負担比率（分子）の構造'!J$52</f>
        <v>67825</v>
      </c>
      <c r="H56" s="181"/>
      <c r="I56" s="181"/>
      <c r="J56" s="181">
        <f>'将来負担比率（分子）の構造'!K$52</f>
        <v>65007</v>
      </c>
      <c r="K56" s="181"/>
      <c r="L56" s="181"/>
      <c r="M56" s="181">
        <f>'将来負担比率（分子）の構造'!L$52</f>
        <v>62696</v>
      </c>
      <c r="N56" s="181"/>
      <c r="O56" s="181"/>
      <c r="P56" s="181">
        <f>'将来負担比率（分子）の構造'!M$52</f>
        <v>59396</v>
      </c>
    </row>
    <row r="57" spans="1:16" x14ac:dyDescent="0.15">
      <c r="A57" s="181" t="s">
        <v>41</v>
      </c>
      <c r="B57" s="181"/>
      <c r="C57" s="181"/>
      <c r="D57" s="181">
        <f>'将来負担比率（分子）の構造'!I$51</f>
        <v>10317</v>
      </c>
      <c r="E57" s="181"/>
      <c r="F57" s="181"/>
      <c r="G57" s="181">
        <f>'将来負担比率（分子）の構造'!J$51</f>
        <v>10147</v>
      </c>
      <c r="H57" s="181"/>
      <c r="I57" s="181"/>
      <c r="J57" s="181">
        <f>'将来負担比率（分子）の構造'!K$51</f>
        <v>9675</v>
      </c>
      <c r="K57" s="181"/>
      <c r="L57" s="181"/>
      <c r="M57" s="181">
        <f>'将来負担比率（分子）の構造'!L$51</f>
        <v>9106</v>
      </c>
      <c r="N57" s="181"/>
      <c r="O57" s="181"/>
      <c r="P57" s="181">
        <f>'将来負担比率（分子）の構造'!M$51</f>
        <v>9146</v>
      </c>
    </row>
    <row r="58" spans="1:16" x14ac:dyDescent="0.15">
      <c r="A58" s="181" t="s">
        <v>40</v>
      </c>
      <c r="B58" s="181"/>
      <c r="C58" s="181"/>
      <c r="D58" s="181">
        <f>'将来負担比率（分子）の構造'!I$50</f>
        <v>22381</v>
      </c>
      <c r="E58" s="181"/>
      <c r="F58" s="181"/>
      <c r="G58" s="181">
        <f>'将来負担比率（分子）の構造'!J$50</f>
        <v>21663</v>
      </c>
      <c r="H58" s="181"/>
      <c r="I58" s="181"/>
      <c r="J58" s="181">
        <f>'将来負担比率（分子）の構造'!K$50</f>
        <v>20605</v>
      </c>
      <c r="K58" s="181"/>
      <c r="L58" s="181"/>
      <c r="M58" s="181">
        <f>'将来負担比率（分子）の構造'!L$50</f>
        <v>21265</v>
      </c>
      <c r="N58" s="181"/>
      <c r="O58" s="181"/>
      <c r="P58" s="181">
        <f>'将来負担比率（分子）の構造'!M$50</f>
        <v>21195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3722</v>
      </c>
      <c r="C61" s="181"/>
      <c r="D61" s="181"/>
      <c r="E61" s="181">
        <f>'将来負担比率（分子）の構造'!J$46</f>
        <v>1198</v>
      </c>
      <c r="F61" s="181"/>
      <c r="G61" s="181"/>
      <c r="H61" s="181">
        <f>'将来負担比率（分子）の構造'!K$46</f>
        <v>550</v>
      </c>
      <c r="I61" s="181"/>
      <c r="J61" s="181"/>
      <c r="K61" s="181">
        <f>'将来負担比率（分子）の構造'!L$46</f>
        <v>335</v>
      </c>
      <c r="L61" s="181"/>
      <c r="M61" s="181"/>
      <c r="N61" s="181" t="str">
        <f>'将来負担比率（分子）の構造'!M$46</f>
        <v>-</v>
      </c>
      <c r="O61" s="181"/>
      <c r="P61" s="181"/>
    </row>
    <row r="62" spans="1:16" x14ac:dyDescent="0.15">
      <c r="A62" s="181" t="s">
        <v>34</v>
      </c>
      <c r="B62" s="181">
        <f>'将来負担比率（分子）の構造'!I$45</f>
        <v>7736</v>
      </c>
      <c r="C62" s="181"/>
      <c r="D62" s="181"/>
      <c r="E62" s="181">
        <f>'将来負担比率（分子）の構造'!J$45</f>
        <v>7513</v>
      </c>
      <c r="F62" s="181"/>
      <c r="G62" s="181"/>
      <c r="H62" s="181">
        <f>'将来負担比率（分子）の構造'!K$45</f>
        <v>7207</v>
      </c>
      <c r="I62" s="181"/>
      <c r="J62" s="181"/>
      <c r="K62" s="181">
        <f>'将来負担比率（分子）の構造'!L$45</f>
        <v>6798</v>
      </c>
      <c r="L62" s="181"/>
      <c r="M62" s="181"/>
      <c r="N62" s="181">
        <f>'将来負担比率（分子）の構造'!M$45</f>
        <v>6792</v>
      </c>
      <c r="O62" s="181"/>
      <c r="P62" s="181"/>
    </row>
    <row r="63" spans="1:16" x14ac:dyDescent="0.15">
      <c r="A63" s="181" t="s">
        <v>33</v>
      </c>
      <c r="B63" s="181">
        <f>'将来負担比率（分子）の構造'!I$44</f>
        <v>3813</v>
      </c>
      <c r="C63" s="181"/>
      <c r="D63" s="181"/>
      <c r="E63" s="181">
        <f>'将来負担比率（分子）の構造'!J$44</f>
        <v>1867</v>
      </c>
      <c r="F63" s="181"/>
      <c r="G63" s="181"/>
      <c r="H63" s="181">
        <f>'将来負担比率（分子）の構造'!K$44</f>
        <v>1667</v>
      </c>
      <c r="I63" s="181"/>
      <c r="J63" s="181"/>
      <c r="K63" s="181">
        <f>'将来負担比率（分子）の構造'!L$44</f>
        <v>1451</v>
      </c>
      <c r="L63" s="181"/>
      <c r="M63" s="181"/>
      <c r="N63" s="181">
        <f>'将来負担比率（分子）の構造'!M$44</f>
        <v>1227</v>
      </c>
      <c r="O63" s="181"/>
      <c r="P63" s="181"/>
    </row>
    <row r="64" spans="1:16" x14ac:dyDescent="0.15">
      <c r="A64" s="181" t="s">
        <v>32</v>
      </c>
      <c r="B64" s="181">
        <f>'将来負担比率（分子）の構造'!I$43</f>
        <v>24662</v>
      </c>
      <c r="C64" s="181"/>
      <c r="D64" s="181"/>
      <c r="E64" s="181">
        <f>'将来負担比率（分子）の構造'!J$43</f>
        <v>23328</v>
      </c>
      <c r="F64" s="181"/>
      <c r="G64" s="181"/>
      <c r="H64" s="181">
        <f>'将来負担比率（分子）の構造'!K$43</f>
        <v>22473</v>
      </c>
      <c r="I64" s="181"/>
      <c r="J64" s="181"/>
      <c r="K64" s="181">
        <f>'将来負担比率（分子）の構造'!L$43</f>
        <v>21889</v>
      </c>
      <c r="L64" s="181"/>
      <c r="M64" s="181"/>
      <c r="N64" s="181">
        <f>'将来負担比率（分子）の構造'!M$43</f>
        <v>21318</v>
      </c>
      <c r="O64" s="181"/>
      <c r="P64" s="181"/>
    </row>
    <row r="65" spans="1:16" x14ac:dyDescent="0.15">
      <c r="A65" s="181" t="s">
        <v>31</v>
      </c>
      <c r="B65" s="181">
        <f>'将来負担比率（分子）の構造'!I$42</f>
        <v>1334</v>
      </c>
      <c r="C65" s="181"/>
      <c r="D65" s="181"/>
      <c r="E65" s="181">
        <f>'将来負担比率（分子）の構造'!J$42</f>
        <v>1498</v>
      </c>
      <c r="F65" s="181"/>
      <c r="G65" s="181"/>
      <c r="H65" s="181">
        <f>'将来負担比率（分子）の構造'!K$42</f>
        <v>1061</v>
      </c>
      <c r="I65" s="181"/>
      <c r="J65" s="181"/>
      <c r="K65" s="181">
        <f>'将来負担比率（分子）の構造'!L$42</f>
        <v>1033</v>
      </c>
      <c r="L65" s="181"/>
      <c r="M65" s="181"/>
      <c r="N65" s="181">
        <f>'将来負担比率（分子）の構造'!M$42</f>
        <v>1018</v>
      </c>
      <c r="O65" s="181"/>
      <c r="P65" s="181"/>
    </row>
    <row r="66" spans="1:16" x14ac:dyDescent="0.15">
      <c r="A66" s="181" t="s">
        <v>30</v>
      </c>
      <c r="B66" s="181">
        <f>'将来負担比率（分子）の構造'!I$41</f>
        <v>61616</v>
      </c>
      <c r="C66" s="181"/>
      <c r="D66" s="181"/>
      <c r="E66" s="181">
        <f>'将来負担比率（分子）の構造'!J$41</f>
        <v>60964</v>
      </c>
      <c r="F66" s="181"/>
      <c r="G66" s="181"/>
      <c r="H66" s="181">
        <f>'将来負担比率（分子）の構造'!K$41</f>
        <v>58290</v>
      </c>
      <c r="I66" s="181"/>
      <c r="J66" s="181"/>
      <c r="K66" s="181">
        <f>'将来負担比率（分子）の構造'!L$41</f>
        <v>55820</v>
      </c>
      <c r="L66" s="181"/>
      <c r="M66" s="181"/>
      <c r="N66" s="181">
        <f>'将来負担比率（分子）の構造'!M$41</f>
        <v>54432</v>
      </c>
      <c r="O66" s="181"/>
      <c r="P66" s="181"/>
    </row>
    <row r="67" spans="1:16" x14ac:dyDescent="0.15">
      <c r="A67" s="181" t="s">
        <v>74</v>
      </c>
      <c r="B67" s="181" t="e">
        <f>NA()</f>
        <v>#N/A</v>
      </c>
      <c r="C67" s="181">
        <f>IF(ISNUMBER('将来負担比率（分子）の構造'!I$53), IF('将来負担比率（分子）の構造'!I$53 &lt; 0, 0, '将来負担比率（分子）の構造'!I$53), NA())</f>
        <v>1150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2781</v>
      </c>
      <c r="C72" s="185">
        <f>基金残高に係る経年分析!G55</f>
        <v>3781</v>
      </c>
      <c r="D72" s="185">
        <f>基金残高に係る経年分析!H55</f>
        <v>4531</v>
      </c>
    </row>
    <row r="73" spans="1:16" x14ac:dyDescent="0.15">
      <c r="A73" s="184" t="s">
        <v>77</v>
      </c>
      <c r="B73" s="185">
        <f>基金残高に係る経年分析!F56</f>
        <v>3543</v>
      </c>
      <c r="C73" s="185">
        <f>基金残高に係る経年分析!G56</f>
        <v>3544</v>
      </c>
      <c r="D73" s="185">
        <f>基金残高に係る経年分析!H56</f>
        <v>3353</v>
      </c>
    </row>
    <row r="74" spans="1:16" x14ac:dyDescent="0.15">
      <c r="A74" s="184" t="s">
        <v>78</v>
      </c>
      <c r="B74" s="185">
        <f>基金残高に係る経年分析!F57</f>
        <v>17181</v>
      </c>
      <c r="C74" s="185">
        <f>基金残高に係る経年分析!G57</f>
        <v>16899</v>
      </c>
      <c r="D74" s="185">
        <f>基金残高に係る経年分析!H57</f>
        <v>15914</v>
      </c>
    </row>
  </sheetData>
  <sheetProtection algorithmName="SHA-512" hashValue="WiaXgbSfjfPxDrcD0a6kLcVZoNkuOCr+GDhBYdhVkoF6z0BDH8qpukdd4Dtqf2PpZCUl9xnHLEko8TuYmt/Bhw==" saltValue="/tOF45cIWg8FHSbNxVDU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17008315</v>
      </c>
      <c r="S5" s="696"/>
      <c r="T5" s="696"/>
      <c r="U5" s="696"/>
      <c r="V5" s="696"/>
      <c r="W5" s="696"/>
      <c r="X5" s="696"/>
      <c r="Y5" s="739"/>
      <c r="Z5" s="757">
        <v>25.1</v>
      </c>
      <c r="AA5" s="757"/>
      <c r="AB5" s="757"/>
      <c r="AC5" s="757"/>
      <c r="AD5" s="758">
        <v>16034485</v>
      </c>
      <c r="AE5" s="758"/>
      <c r="AF5" s="758"/>
      <c r="AG5" s="758"/>
      <c r="AH5" s="758"/>
      <c r="AI5" s="758"/>
      <c r="AJ5" s="758"/>
      <c r="AK5" s="758"/>
      <c r="AL5" s="740">
        <v>50.1</v>
      </c>
      <c r="AM5" s="711"/>
      <c r="AN5" s="711"/>
      <c r="AO5" s="741"/>
      <c r="AP5" s="706" t="s">
        <v>227</v>
      </c>
      <c r="AQ5" s="707"/>
      <c r="AR5" s="707"/>
      <c r="AS5" s="707"/>
      <c r="AT5" s="707"/>
      <c r="AU5" s="707"/>
      <c r="AV5" s="707"/>
      <c r="AW5" s="707"/>
      <c r="AX5" s="707"/>
      <c r="AY5" s="707"/>
      <c r="AZ5" s="707"/>
      <c r="BA5" s="707"/>
      <c r="BB5" s="707"/>
      <c r="BC5" s="707"/>
      <c r="BD5" s="707"/>
      <c r="BE5" s="707"/>
      <c r="BF5" s="708"/>
      <c r="BG5" s="640">
        <v>16029881</v>
      </c>
      <c r="BH5" s="641"/>
      <c r="BI5" s="641"/>
      <c r="BJ5" s="641"/>
      <c r="BK5" s="641"/>
      <c r="BL5" s="641"/>
      <c r="BM5" s="641"/>
      <c r="BN5" s="642"/>
      <c r="BO5" s="677">
        <v>94.2</v>
      </c>
      <c r="BP5" s="677"/>
      <c r="BQ5" s="677"/>
      <c r="BR5" s="677"/>
      <c r="BS5" s="678">
        <v>160793</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503075</v>
      </c>
      <c r="S6" s="641"/>
      <c r="T6" s="641"/>
      <c r="U6" s="641"/>
      <c r="V6" s="641"/>
      <c r="W6" s="641"/>
      <c r="X6" s="641"/>
      <c r="Y6" s="642"/>
      <c r="Z6" s="677">
        <v>0.7</v>
      </c>
      <c r="AA6" s="677"/>
      <c r="AB6" s="677"/>
      <c r="AC6" s="677"/>
      <c r="AD6" s="678">
        <v>503075</v>
      </c>
      <c r="AE6" s="678"/>
      <c r="AF6" s="678"/>
      <c r="AG6" s="678"/>
      <c r="AH6" s="678"/>
      <c r="AI6" s="678"/>
      <c r="AJ6" s="678"/>
      <c r="AK6" s="678"/>
      <c r="AL6" s="643">
        <v>1.6</v>
      </c>
      <c r="AM6" s="644"/>
      <c r="AN6" s="644"/>
      <c r="AO6" s="679"/>
      <c r="AP6" s="637" t="s">
        <v>232</v>
      </c>
      <c r="AQ6" s="638"/>
      <c r="AR6" s="638"/>
      <c r="AS6" s="638"/>
      <c r="AT6" s="638"/>
      <c r="AU6" s="638"/>
      <c r="AV6" s="638"/>
      <c r="AW6" s="638"/>
      <c r="AX6" s="638"/>
      <c r="AY6" s="638"/>
      <c r="AZ6" s="638"/>
      <c r="BA6" s="638"/>
      <c r="BB6" s="638"/>
      <c r="BC6" s="638"/>
      <c r="BD6" s="638"/>
      <c r="BE6" s="638"/>
      <c r="BF6" s="639"/>
      <c r="BG6" s="640">
        <v>16029881</v>
      </c>
      <c r="BH6" s="641"/>
      <c r="BI6" s="641"/>
      <c r="BJ6" s="641"/>
      <c r="BK6" s="641"/>
      <c r="BL6" s="641"/>
      <c r="BM6" s="641"/>
      <c r="BN6" s="642"/>
      <c r="BO6" s="677">
        <v>94.2</v>
      </c>
      <c r="BP6" s="677"/>
      <c r="BQ6" s="677"/>
      <c r="BR6" s="677"/>
      <c r="BS6" s="678">
        <v>160793</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362261</v>
      </c>
      <c r="CS6" s="641"/>
      <c r="CT6" s="641"/>
      <c r="CU6" s="641"/>
      <c r="CV6" s="641"/>
      <c r="CW6" s="641"/>
      <c r="CX6" s="641"/>
      <c r="CY6" s="642"/>
      <c r="CZ6" s="740">
        <v>0.5</v>
      </c>
      <c r="DA6" s="711"/>
      <c r="DB6" s="711"/>
      <c r="DC6" s="743"/>
      <c r="DD6" s="646" t="s">
        <v>180</v>
      </c>
      <c r="DE6" s="641"/>
      <c r="DF6" s="641"/>
      <c r="DG6" s="641"/>
      <c r="DH6" s="641"/>
      <c r="DI6" s="641"/>
      <c r="DJ6" s="641"/>
      <c r="DK6" s="641"/>
      <c r="DL6" s="641"/>
      <c r="DM6" s="641"/>
      <c r="DN6" s="641"/>
      <c r="DO6" s="641"/>
      <c r="DP6" s="642"/>
      <c r="DQ6" s="646">
        <v>362252</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8859</v>
      </c>
      <c r="S7" s="641"/>
      <c r="T7" s="641"/>
      <c r="U7" s="641"/>
      <c r="V7" s="641"/>
      <c r="W7" s="641"/>
      <c r="X7" s="641"/>
      <c r="Y7" s="642"/>
      <c r="Z7" s="677">
        <v>0</v>
      </c>
      <c r="AA7" s="677"/>
      <c r="AB7" s="677"/>
      <c r="AC7" s="677"/>
      <c r="AD7" s="678">
        <v>8859</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7076744</v>
      </c>
      <c r="BH7" s="641"/>
      <c r="BI7" s="641"/>
      <c r="BJ7" s="641"/>
      <c r="BK7" s="641"/>
      <c r="BL7" s="641"/>
      <c r="BM7" s="641"/>
      <c r="BN7" s="642"/>
      <c r="BO7" s="677">
        <v>41.6</v>
      </c>
      <c r="BP7" s="677"/>
      <c r="BQ7" s="677"/>
      <c r="BR7" s="677"/>
      <c r="BS7" s="678">
        <v>160793</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7069795</v>
      </c>
      <c r="CS7" s="641"/>
      <c r="CT7" s="641"/>
      <c r="CU7" s="641"/>
      <c r="CV7" s="641"/>
      <c r="CW7" s="641"/>
      <c r="CX7" s="641"/>
      <c r="CY7" s="642"/>
      <c r="CZ7" s="677">
        <v>10.6</v>
      </c>
      <c r="DA7" s="677"/>
      <c r="DB7" s="677"/>
      <c r="DC7" s="677"/>
      <c r="DD7" s="646">
        <v>100573</v>
      </c>
      <c r="DE7" s="641"/>
      <c r="DF7" s="641"/>
      <c r="DG7" s="641"/>
      <c r="DH7" s="641"/>
      <c r="DI7" s="641"/>
      <c r="DJ7" s="641"/>
      <c r="DK7" s="641"/>
      <c r="DL7" s="641"/>
      <c r="DM7" s="641"/>
      <c r="DN7" s="641"/>
      <c r="DO7" s="641"/>
      <c r="DP7" s="642"/>
      <c r="DQ7" s="646">
        <v>6576064</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40446</v>
      </c>
      <c r="S8" s="641"/>
      <c r="T8" s="641"/>
      <c r="U8" s="641"/>
      <c r="V8" s="641"/>
      <c r="W8" s="641"/>
      <c r="X8" s="641"/>
      <c r="Y8" s="642"/>
      <c r="Z8" s="677">
        <v>0.1</v>
      </c>
      <c r="AA8" s="677"/>
      <c r="AB8" s="677"/>
      <c r="AC8" s="677"/>
      <c r="AD8" s="678">
        <v>40446</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229774</v>
      </c>
      <c r="BH8" s="641"/>
      <c r="BI8" s="641"/>
      <c r="BJ8" s="641"/>
      <c r="BK8" s="641"/>
      <c r="BL8" s="641"/>
      <c r="BM8" s="641"/>
      <c r="BN8" s="642"/>
      <c r="BO8" s="677">
        <v>1.4</v>
      </c>
      <c r="BP8" s="677"/>
      <c r="BQ8" s="677"/>
      <c r="BR8" s="677"/>
      <c r="BS8" s="646" t="s">
        <v>239</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25212318</v>
      </c>
      <c r="CS8" s="641"/>
      <c r="CT8" s="641"/>
      <c r="CU8" s="641"/>
      <c r="CV8" s="641"/>
      <c r="CW8" s="641"/>
      <c r="CX8" s="641"/>
      <c r="CY8" s="642"/>
      <c r="CZ8" s="677">
        <v>37.799999999999997</v>
      </c>
      <c r="DA8" s="677"/>
      <c r="DB8" s="677"/>
      <c r="DC8" s="677"/>
      <c r="DD8" s="646">
        <v>289472</v>
      </c>
      <c r="DE8" s="641"/>
      <c r="DF8" s="641"/>
      <c r="DG8" s="641"/>
      <c r="DH8" s="641"/>
      <c r="DI8" s="641"/>
      <c r="DJ8" s="641"/>
      <c r="DK8" s="641"/>
      <c r="DL8" s="641"/>
      <c r="DM8" s="641"/>
      <c r="DN8" s="641"/>
      <c r="DO8" s="641"/>
      <c r="DP8" s="642"/>
      <c r="DQ8" s="646">
        <v>10542597</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22184</v>
      </c>
      <c r="S9" s="641"/>
      <c r="T9" s="641"/>
      <c r="U9" s="641"/>
      <c r="V9" s="641"/>
      <c r="W9" s="641"/>
      <c r="X9" s="641"/>
      <c r="Y9" s="642"/>
      <c r="Z9" s="677">
        <v>0</v>
      </c>
      <c r="AA9" s="677"/>
      <c r="AB9" s="677"/>
      <c r="AC9" s="677"/>
      <c r="AD9" s="678">
        <v>22184</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5664931</v>
      </c>
      <c r="BH9" s="641"/>
      <c r="BI9" s="641"/>
      <c r="BJ9" s="641"/>
      <c r="BK9" s="641"/>
      <c r="BL9" s="641"/>
      <c r="BM9" s="641"/>
      <c r="BN9" s="642"/>
      <c r="BO9" s="677">
        <v>33.299999999999997</v>
      </c>
      <c r="BP9" s="677"/>
      <c r="BQ9" s="677"/>
      <c r="BR9" s="677"/>
      <c r="BS9" s="646" t="s">
        <v>180</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4674888</v>
      </c>
      <c r="CS9" s="641"/>
      <c r="CT9" s="641"/>
      <c r="CU9" s="641"/>
      <c r="CV9" s="641"/>
      <c r="CW9" s="641"/>
      <c r="CX9" s="641"/>
      <c r="CY9" s="642"/>
      <c r="CZ9" s="677">
        <v>7</v>
      </c>
      <c r="DA9" s="677"/>
      <c r="DB9" s="677"/>
      <c r="DC9" s="677"/>
      <c r="DD9" s="646">
        <v>659565</v>
      </c>
      <c r="DE9" s="641"/>
      <c r="DF9" s="641"/>
      <c r="DG9" s="641"/>
      <c r="DH9" s="641"/>
      <c r="DI9" s="641"/>
      <c r="DJ9" s="641"/>
      <c r="DK9" s="641"/>
      <c r="DL9" s="641"/>
      <c r="DM9" s="641"/>
      <c r="DN9" s="641"/>
      <c r="DO9" s="641"/>
      <c r="DP9" s="642"/>
      <c r="DQ9" s="646">
        <v>3694730</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180</v>
      </c>
      <c r="S10" s="641"/>
      <c r="T10" s="641"/>
      <c r="U10" s="641"/>
      <c r="V10" s="641"/>
      <c r="W10" s="641"/>
      <c r="X10" s="641"/>
      <c r="Y10" s="642"/>
      <c r="Z10" s="677" t="s">
        <v>180</v>
      </c>
      <c r="AA10" s="677"/>
      <c r="AB10" s="677"/>
      <c r="AC10" s="677"/>
      <c r="AD10" s="678" t="s">
        <v>180</v>
      </c>
      <c r="AE10" s="678"/>
      <c r="AF10" s="678"/>
      <c r="AG10" s="678"/>
      <c r="AH10" s="678"/>
      <c r="AI10" s="678"/>
      <c r="AJ10" s="678"/>
      <c r="AK10" s="678"/>
      <c r="AL10" s="643" t="s">
        <v>180</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368571</v>
      </c>
      <c r="BH10" s="641"/>
      <c r="BI10" s="641"/>
      <c r="BJ10" s="641"/>
      <c r="BK10" s="641"/>
      <c r="BL10" s="641"/>
      <c r="BM10" s="641"/>
      <c r="BN10" s="642"/>
      <c r="BO10" s="677">
        <v>2.2000000000000002</v>
      </c>
      <c r="BP10" s="677"/>
      <c r="BQ10" s="677"/>
      <c r="BR10" s="677"/>
      <c r="BS10" s="646" t="s">
        <v>180</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85415</v>
      </c>
      <c r="CS10" s="641"/>
      <c r="CT10" s="641"/>
      <c r="CU10" s="641"/>
      <c r="CV10" s="641"/>
      <c r="CW10" s="641"/>
      <c r="CX10" s="641"/>
      <c r="CY10" s="642"/>
      <c r="CZ10" s="677">
        <v>0.1</v>
      </c>
      <c r="DA10" s="677"/>
      <c r="DB10" s="677"/>
      <c r="DC10" s="677"/>
      <c r="DD10" s="646" t="s">
        <v>239</v>
      </c>
      <c r="DE10" s="641"/>
      <c r="DF10" s="641"/>
      <c r="DG10" s="641"/>
      <c r="DH10" s="641"/>
      <c r="DI10" s="641"/>
      <c r="DJ10" s="641"/>
      <c r="DK10" s="641"/>
      <c r="DL10" s="641"/>
      <c r="DM10" s="641"/>
      <c r="DN10" s="641"/>
      <c r="DO10" s="641"/>
      <c r="DP10" s="642"/>
      <c r="DQ10" s="646">
        <v>40464</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2473407</v>
      </c>
      <c r="S11" s="641"/>
      <c r="T11" s="641"/>
      <c r="U11" s="641"/>
      <c r="V11" s="641"/>
      <c r="W11" s="641"/>
      <c r="X11" s="641"/>
      <c r="Y11" s="642"/>
      <c r="Z11" s="643">
        <v>3.7</v>
      </c>
      <c r="AA11" s="644"/>
      <c r="AB11" s="644"/>
      <c r="AC11" s="645"/>
      <c r="AD11" s="646">
        <v>2473407</v>
      </c>
      <c r="AE11" s="641"/>
      <c r="AF11" s="641"/>
      <c r="AG11" s="641"/>
      <c r="AH11" s="641"/>
      <c r="AI11" s="641"/>
      <c r="AJ11" s="641"/>
      <c r="AK11" s="642"/>
      <c r="AL11" s="643">
        <v>7.7</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813468</v>
      </c>
      <c r="BH11" s="641"/>
      <c r="BI11" s="641"/>
      <c r="BJ11" s="641"/>
      <c r="BK11" s="641"/>
      <c r="BL11" s="641"/>
      <c r="BM11" s="641"/>
      <c r="BN11" s="642"/>
      <c r="BO11" s="677">
        <v>4.8</v>
      </c>
      <c r="BP11" s="677"/>
      <c r="BQ11" s="677"/>
      <c r="BR11" s="677"/>
      <c r="BS11" s="646">
        <v>160793</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3372127</v>
      </c>
      <c r="CS11" s="641"/>
      <c r="CT11" s="641"/>
      <c r="CU11" s="641"/>
      <c r="CV11" s="641"/>
      <c r="CW11" s="641"/>
      <c r="CX11" s="641"/>
      <c r="CY11" s="642"/>
      <c r="CZ11" s="677">
        <v>5.0999999999999996</v>
      </c>
      <c r="DA11" s="677"/>
      <c r="DB11" s="677"/>
      <c r="DC11" s="677"/>
      <c r="DD11" s="646">
        <v>1002178</v>
      </c>
      <c r="DE11" s="641"/>
      <c r="DF11" s="641"/>
      <c r="DG11" s="641"/>
      <c r="DH11" s="641"/>
      <c r="DI11" s="641"/>
      <c r="DJ11" s="641"/>
      <c r="DK11" s="641"/>
      <c r="DL11" s="641"/>
      <c r="DM11" s="641"/>
      <c r="DN11" s="641"/>
      <c r="DO11" s="641"/>
      <c r="DP11" s="642"/>
      <c r="DQ11" s="646">
        <v>1665140</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36391</v>
      </c>
      <c r="S12" s="641"/>
      <c r="T12" s="641"/>
      <c r="U12" s="641"/>
      <c r="V12" s="641"/>
      <c r="W12" s="641"/>
      <c r="X12" s="641"/>
      <c r="Y12" s="642"/>
      <c r="Z12" s="677">
        <v>0.1</v>
      </c>
      <c r="AA12" s="677"/>
      <c r="AB12" s="677"/>
      <c r="AC12" s="677"/>
      <c r="AD12" s="678">
        <v>36391</v>
      </c>
      <c r="AE12" s="678"/>
      <c r="AF12" s="678"/>
      <c r="AG12" s="678"/>
      <c r="AH12" s="678"/>
      <c r="AI12" s="678"/>
      <c r="AJ12" s="678"/>
      <c r="AK12" s="678"/>
      <c r="AL12" s="643">
        <v>0.1</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7484552</v>
      </c>
      <c r="BH12" s="641"/>
      <c r="BI12" s="641"/>
      <c r="BJ12" s="641"/>
      <c r="BK12" s="641"/>
      <c r="BL12" s="641"/>
      <c r="BM12" s="641"/>
      <c r="BN12" s="642"/>
      <c r="BO12" s="677">
        <v>44</v>
      </c>
      <c r="BP12" s="677"/>
      <c r="BQ12" s="677"/>
      <c r="BR12" s="677"/>
      <c r="BS12" s="646" t="s">
        <v>180</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3345979</v>
      </c>
      <c r="CS12" s="641"/>
      <c r="CT12" s="641"/>
      <c r="CU12" s="641"/>
      <c r="CV12" s="641"/>
      <c r="CW12" s="641"/>
      <c r="CX12" s="641"/>
      <c r="CY12" s="642"/>
      <c r="CZ12" s="677">
        <v>5</v>
      </c>
      <c r="DA12" s="677"/>
      <c r="DB12" s="677"/>
      <c r="DC12" s="677"/>
      <c r="DD12" s="646">
        <v>1222167</v>
      </c>
      <c r="DE12" s="641"/>
      <c r="DF12" s="641"/>
      <c r="DG12" s="641"/>
      <c r="DH12" s="641"/>
      <c r="DI12" s="641"/>
      <c r="DJ12" s="641"/>
      <c r="DK12" s="641"/>
      <c r="DL12" s="641"/>
      <c r="DM12" s="641"/>
      <c r="DN12" s="641"/>
      <c r="DO12" s="641"/>
      <c r="DP12" s="642"/>
      <c r="DQ12" s="646">
        <v>541773</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180</v>
      </c>
      <c r="S13" s="641"/>
      <c r="T13" s="641"/>
      <c r="U13" s="641"/>
      <c r="V13" s="641"/>
      <c r="W13" s="641"/>
      <c r="X13" s="641"/>
      <c r="Y13" s="642"/>
      <c r="Z13" s="677" t="s">
        <v>239</v>
      </c>
      <c r="AA13" s="677"/>
      <c r="AB13" s="677"/>
      <c r="AC13" s="677"/>
      <c r="AD13" s="678" t="s">
        <v>239</v>
      </c>
      <c r="AE13" s="678"/>
      <c r="AF13" s="678"/>
      <c r="AG13" s="678"/>
      <c r="AH13" s="678"/>
      <c r="AI13" s="678"/>
      <c r="AJ13" s="678"/>
      <c r="AK13" s="678"/>
      <c r="AL13" s="643" t="s">
        <v>180</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7444096</v>
      </c>
      <c r="BH13" s="641"/>
      <c r="BI13" s="641"/>
      <c r="BJ13" s="641"/>
      <c r="BK13" s="641"/>
      <c r="BL13" s="641"/>
      <c r="BM13" s="641"/>
      <c r="BN13" s="642"/>
      <c r="BO13" s="677">
        <v>43.8</v>
      </c>
      <c r="BP13" s="677"/>
      <c r="BQ13" s="677"/>
      <c r="BR13" s="677"/>
      <c r="BS13" s="646" t="s">
        <v>180</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6585184</v>
      </c>
      <c r="CS13" s="641"/>
      <c r="CT13" s="641"/>
      <c r="CU13" s="641"/>
      <c r="CV13" s="641"/>
      <c r="CW13" s="641"/>
      <c r="CX13" s="641"/>
      <c r="CY13" s="642"/>
      <c r="CZ13" s="677">
        <v>9.9</v>
      </c>
      <c r="DA13" s="677"/>
      <c r="DB13" s="677"/>
      <c r="DC13" s="677"/>
      <c r="DD13" s="646">
        <v>3949128</v>
      </c>
      <c r="DE13" s="641"/>
      <c r="DF13" s="641"/>
      <c r="DG13" s="641"/>
      <c r="DH13" s="641"/>
      <c r="DI13" s="641"/>
      <c r="DJ13" s="641"/>
      <c r="DK13" s="641"/>
      <c r="DL13" s="641"/>
      <c r="DM13" s="641"/>
      <c r="DN13" s="641"/>
      <c r="DO13" s="641"/>
      <c r="DP13" s="642"/>
      <c r="DQ13" s="646">
        <v>3018903</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51353</v>
      </c>
      <c r="S14" s="641"/>
      <c r="T14" s="641"/>
      <c r="U14" s="641"/>
      <c r="V14" s="641"/>
      <c r="W14" s="641"/>
      <c r="X14" s="641"/>
      <c r="Y14" s="642"/>
      <c r="Z14" s="677">
        <v>0.1</v>
      </c>
      <c r="AA14" s="677"/>
      <c r="AB14" s="677"/>
      <c r="AC14" s="677"/>
      <c r="AD14" s="678">
        <v>51353</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488657</v>
      </c>
      <c r="BH14" s="641"/>
      <c r="BI14" s="641"/>
      <c r="BJ14" s="641"/>
      <c r="BK14" s="641"/>
      <c r="BL14" s="641"/>
      <c r="BM14" s="641"/>
      <c r="BN14" s="642"/>
      <c r="BO14" s="677">
        <v>2.9</v>
      </c>
      <c r="BP14" s="677"/>
      <c r="BQ14" s="677"/>
      <c r="BR14" s="677"/>
      <c r="BS14" s="646" t="s">
        <v>239</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1841949</v>
      </c>
      <c r="CS14" s="641"/>
      <c r="CT14" s="641"/>
      <c r="CU14" s="641"/>
      <c r="CV14" s="641"/>
      <c r="CW14" s="641"/>
      <c r="CX14" s="641"/>
      <c r="CY14" s="642"/>
      <c r="CZ14" s="677">
        <v>2.8</v>
      </c>
      <c r="DA14" s="677"/>
      <c r="DB14" s="677"/>
      <c r="DC14" s="677"/>
      <c r="DD14" s="646">
        <v>50166</v>
      </c>
      <c r="DE14" s="641"/>
      <c r="DF14" s="641"/>
      <c r="DG14" s="641"/>
      <c r="DH14" s="641"/>
      <c r="DI14" s="641"/>
      <c r="DJ14" s="641"/>
      <c r="DK14" s="641"/>
      <c r="DL14" s="641"/>
      <c r="DM14" s="641"/>
      <c r="DN14" s="641"/>
      <c r="DO14" s="641"/>
      <c r="DP14" s="642"/>
      <c r="DQ14" s="646">
        <v>1742277</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239</v>
      </c>
      <c r="S15" s="641"/>
      <c r="T15" s="641"/>
      <c r="U15" s="641"/>
      <c r="V15" s="641"/>
      <c r="W15" s="641"/>
      <c r="X15" s="641"/>
      <c r="Y15" s="642"/>
      <c r="Z15" s="677" t="s">
        <v>180</v>
      </c>
      <c r="AA15" s="677"/>
      <c r="AB15" s="677"/>
      <c r="AC15" s="677"/>
      <c r="AD15" s="678" t="s">
        <v>180</v>
      </c>
      <c r="AE15" s="678"/>
      <c r="AF15" s="678"/>
      <c r="AG15" s="678"/>
      <c r="AH15" s="678"/>
      <c r="AI15" s="678"/>
      <c r="AJ15" s="678"/>
      <c r="AK15" s="678"/>
      <c r="AL15" s="643" t="s">
        <v>180</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979928</v>
      </c>
      <c r="BH15" s="641"/>
      <c r="BI15" s="641"/>
      <c r="BJ15" s="641"/>
      <c r="BK15" s="641"/>
      <c r="BL15" s="641"/>
      <c r="BM15" s="641"/>
      <c r="BN15" s="642"/>
      <c r="BO15" s="677">
        <v>5.8</v>
      </c>
      <c r="BP15" s="677"/>
      <c r="BQ15" s="677"/>
      <c r="BR15" s="677"/>
      <c r="BS15" s="646" t="s">
        <v>180</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6374942</v>
      </c>
      <c r="CS15" s="641"/>
      <c r="CT15" s="641"/>
      <c r="CU15" s="641"/>
      <c r="CV15" s="641"/>
      <c r="CW15" s="641"/>
      <c r="CX15" s="641"/>
      <c r="CY15" s="642"/>
      <c r="CZ15" s="677">
        <v>9.5</v>
      </c>
      <c r="DA15" s="677"/>
      <c r="DB15" s="677"/>
      <c r="DC15" s="677"/>
      <c r="DD15" s="646">
        <v>2531422</v>
      </c>
      <c r="DE15" s="641"/>
      <c r="DF15" s="641"/>
      <c r="DG15" s="641"/>
      <c r="DH15" s="641"/>
      <c r="DI15" s="641"/>
      <c r="DJ15" s="641"/>
      <c r="DK15" s="641"/>
      <c r="DL15" s="641"/>
      <c r="DM15" s="641"/>
      <c r="DN15" s="641"/>
      <c r="DO15" s="641"/>
      <c r="DP15" s="642"/>
      <c r="DQ15" s="646">
        <v>3246656</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11173</v>
      </c>
      <c r="S16" s="641"/>
      <c r="T16" s="641"/>
      <c r="U16" s="641"/>
      <c r="V16" s="641"/>
      <c r="W16" s="641"/>
      <c r="X16" s="641"/>
      <c r="Y16" s="642"/>
      <c r="Z16" s="677">
        <v>0</v>
      </c>
      <c r="AA16" s="677"/>
      <c r="AB16" s="677"/>
      <c r="AC16" s="677"/>
      <c r="AD16" s="678">
        <v>11173</v>
      </c>
      <c r="AE16" s="678"/>
      <c r="AF16" s="678"/>
      <c r="AG16" s="678"/>
      <c r="AH16" s="678"/>
      <c r="AI16" s="678"/>
      <c r="AJ16" s="678"/>
      <c r="AK16" s="678"/>
      <c r="AL16" s="643">
        <v>0</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180</v>
      </c>
      <c r="BH16" s="641"/>
      <c r="BI16" s="641"/>
      <c r="BJ16" s="641"/>
      <c r="BK16" s="641"/>
      <c r="BL16" s="641"/>
      <c r="BM16" s="641"/>
      <c r="BN16" s="642"/>
      <c r="BO16" s="677" t="s">
        <v>180</v>
      </c>
      <c r="BP16" s="677"/>
      <c r="BQ16" s="677"/>
      <c r="BR16" s="677"/>
      <c r="BS16" s="646" t="s">
        <v>180</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79868</v>
      </c>
      <c r="CS16" s="641"/>
      <c r="CT16" s="641"/>
      <c r="CU16" s="641"/>
      <c r="CV16" s="641"/>
      <c r="CW16" s="641"/>
      <c r="CX16" s="641"/>
      <c r="CY16" s="642"/>
      <c r="CZ16" s="677">
        <v>0.1</v>
      </c>
      <c r="DA16" s="677"/>
      <c r="DB16" s="677"/>
      <c r="DC16" s="677"/>
      <c r="DD16" s="646" t="s">
        <v>180</v>
      </c>
      <c r="DE16" s="641"/>
      <c r="DF16" s="641"/>
      <c r="DG16" s="641"/>
      <c r="DH16" s="641"/>
      <c r="DI16" s="641"/>
      <c r="DJ16" s="641"/>
      <c r="DK16" s="641"/>
      <c r="DL16" s="641"/>
      <c r="DM16" s="641"/>
      <c r="DN16" s="641"/>
      <c r="DO16" s="641"/>
      <c r="DP16" s="642"/>
      <c r="DQ16" s="646">
        <v>10078</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256650</v>
      </c>
      <c r="S17" s="641"/>
      <c r="T17" s="641"/>
      <c r="U17" s="641"/>
      <c r="V17" s="641"/>
      <c r="W17" s="641"/>
      <c r="X17" s="641"/>
      <c r="Y17" s="642"/>
      <c r="Z17" s="677">
        <v>0.4</v>
      </c>
      <c r="AA17" s="677"/>
      <c r="AB17" s="677"/>
      <c r="AC17" s="677"/>
      <c r="AD17" s="678">
        <v>256650</v>
      </c>
      <c r="AE17" s="678"/>
      <c r="AF17" s="678"/>
      <c r="AG17" s="678"/>
      <c r="AH17" s="678"/>
      <c r="AI17" s="678"/>
      <c r="AJ17" s="678"/>
      <c r="AK17" s="678"/>
      <c r="AL17" s="643">
        <v>0.8</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239</v>
      </c>
      <c r="BH17" s="641"/>
      <c r="BI17" s="641"/>
      <c r="BJ17" s="641"/>
      <c r="BK17" s="641"/>
      <c r="BL17" s="641"/>
      <c r="BM17" s="641"/>
      <c r="BN17" s="642"/>
      <c r="BO17" s="677" t="s">
        <v>180</v>
      </c>
      <c r="BP17" s="677"/>
      <c r="BQ17" s="677"/>
      <c r="BR17" s="677"/>
      <c r="BS17" s="646" t="s">
        <v>180</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7765337</v>
      </c>
      <c r="CS17" s="641"/>
      <c r="CT17" s="641"/>
      <c r="CU17" s="641"/>
      <c r="CV17" s="641"/>
      <c r="CW17" s="641"/>
      <c r="CX17" s="641"/>
      <c r="CY17" s="642"/>
      <c r="CZ17" s="677">
        <v>11.6</v>
      </c>
      <c r="DA17" s="677"/>
      <c r="DB17" s="677"/>
      <c r="DC17" s="677"/>
      <c r="DD17" s="646" t="s">
        <v>239</v>
      </c>
      <c r="DE17" s="641"/>
      <c r="DF17" s="641"/>
      <c r="DG17" s="641"/>
      <c r="DH17" s="641"/>
      <c r="DI17" s="641"/>
      <c r="DJ17" s="641"/>
      <c r="DK17" s="641"/>
      <c r="DL17" s="641"/>
      <c r="DM17" s="641"/>
      <c r="DN17" s="641"/>
      <c r="DO17" s="641"/>
      <c r="DP17" s="642"/>
      <c r="DQ17" s="646">
        <v>7572949</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99448</v>
      </c>
      <c r="S18" s="641"/>
      <c r="T18" s="641"/>
      <c r="U18" s="641"/>
      <c r="V18" s="641"/>
      <c r="W18" s="641"/>
      <c r="X18" s="641"/>
      <c r="Y18" s="642"/>
      <c r="Z18" s="677">
        <v>0.1</v>
      </c>
      <c r="AA18" s="677"/>
      <c r="AB18" s="677"/>
      <c r="AC18" s="677"/>
      <c r="AD18" s="678">
        <v>99448</v>
      </c>
      <c r="AE18" s="678"/>
      <c r="AF18" s="678"/>
      <c r="AG18" s="678"/>
      <c r="AH18" s="678"/>
      <c r="AI18" s="678"/>
      <c r="AJ18" s="678"/>
      <c r="AK18" s="678"/>
      <c r="AL18" s="643">
        <v>0.3</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239</v>
      </c>
      <c r="BH18" s="641"/>
      <c r="BI18" s="641"/>
      <c r="BJ18" s="641"/>
      <c r="BK18" s="641"/>
      <c r="BL18" s="641"/>
      <c r="BM18" s="641"/>
      <c r="BN18" s="642"/>
      <c r="BO18" s="677" t="s">
        <v>180</v>
      </c>
      <c r="BP18" s="677"/>
      <c r="BQ18" s="677"/>
      <c r="BR18" s="677"/>
      <c r="BS18" s="646" t="s">
        <v>180</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239</v>
      </c>
      <c r="CS18" s="641"/>
      <c r="CT18" s="641"/>
      <c r="CU18" s="641"/>
      <c r="CV18" s="641"/>
      <c r="CW18" s="641"/>
      <c r="CX18" s="641"/>
      <c r="CY18" s="642"/>
      <c r="CZ18" s="677" t="s">
        <v>239</v>
      </c>
      <c r="DA18" s="677"/>
      <c r="DB18" s="677"/>
      <c r="DC18" s="677"/>
      <c r="DD18" s="646" t="s">
        <v>180</v>
      </c>
      <c r="DE18" s="641"/>
      <c r="DF18" s="641"/>
      <c r="DG18" s="641"/>
      <c r="DH18" s="641"/>
      <c r="DI18" s="641"/>
      <c r="DJ18" s="641"/>
      <c r="DK18" s="641"/>
      <c r="DL18" s="641"/>
      <c r="DM18" s="641"/>
      <c r="DN18" s="641"/>
      <c r="DO18" s="641"/>
      <c r="DP18" s="642"/>
      <c r="DQ18" s="646" t="s">
        <v>239</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6714</v>
      </c>
      <c r="S19" s="641"/>
      <c r="T19" s="641"/>
      <c r="U19" s="641"/>
      <c r="V19" s="641"/>
      <c r="W19" s="641"/>
      <c r="X19" s="641"/>
      <c r="Y19" s="642"/>
      <c r="Z19" s="677">
        <v>0</v>
      </c>
      <c r="AA19" s="677"/>
      <c r="AB19" s="677"/>
      <c r="AC19" s="677"/>
      <c r="AD19" s="678">
        <v>6714</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978434</v>
      </c>
      <c r="BH19" s="641"/>
      <c r="BI19" s="641"/>
      <c r="BJ19" s="641"/>
      <c r="BK19" s="641"/>
      <c r="BL19" s="641"/>
      <c r="BM19" s="641"/>
      <c r="BN19" s="642"/>
      <c r="BO19" s="677">
        <v>5.8</v>
      </c>
      <c r="BP19" s="677"/>
      <c r="BQ19" s="677"/>
      <c r="BR19" s="677"/>
      <c r="BS19" s="646" t="s">
        <v>180</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239</v>
      </c>
      <c r="CS19" s="641"/>
      <c r="CT19" s="641"/>
      <c r="CU19" s="641"/>
      <c r="CV19" s="641"/>
      <c r="CW19" s="641"/>
      <c r="CX19" s="641"/>
      <c r="CY19" s="642"/>
      <c r="CZ19" s="677" t="s">
        <v>180</v>
      </c>
      <c r="DA19" s="677"/>
      <c r="DB19" s="677"/>
      <c r="DC19" s="677"/>
      <c r="DD19" s="646" t="s">
        <v>239</v>
      </c>
      <c r="DE19" s="641"/>
      <c r="DF19" s="641"/>
      <c r="DG19" s="641"/>
      <c r="DH19" s="641"/>
      <c r="DI19" s="641"/>
      <c r="DJ19" s="641"/>
      <c r="DK19" s="641"/>
      <c r="DL19" s="641"/>
      <c r="DM19" s="641"/>
      <c r="DN19" s="641"/>
      <c r="DO19" s="641"/>
      <c r="DP19" s="642"/>
      <c r="DQ19" s="646" t="s">
        <v>180</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2818</v>
      </c>
      <c r="S20" s="641"/>
      <c r="T20" s="641"/>
      <c r="U20" s="641"/>
      <c r="V20" s="641"/>
      <c r="W20" s="641"/>
      <c r="X20" s="641"/>
      <c r="Y20" s="642"/>
      <c r="Z20" s="677">
        <v>0</v>
      </c>
      <c r="AA20" s="677"/>
      <c r="AB20" s="677"/>
      <c r="AC20" s="677"/>
      <c r="AD20" s="678">
        <v>2818</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978434</v>
      </c>
      <c r="BH20" s="641"/>
      <c r="BI20" s="641"/>
      <c r="BJ20" s="641"/>
      <c r="BK20" s="641"/>
      <c r="BL20" s="641"/>
      <c r="BM20" s="641"/>
      <c r="BN20" s="642"/>
      <c r="BO20" s="677">
        <v>5.8</v>
      </c>
      <c r="BP20" s="677"/>
      <c r="BQ20" s="677"/>
      <c r="BR20" s="677"/>
      <c r="BS20" s="646" t="s">
        <v>180</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66770063</v>
      </c>
      <c r="CS20" s="641"/>
      <c r="CT20" s="641"/>
      <c r="CU20" s="641"/>
      <c r="CV20" s="641"/>
      <c r="CW20" s="641"/>
      <c r="CX20" s="641"/>
      <c r="CY20" s="642"/>
      <c r="CZ20" s="677">
        <v>100</v>
      </c>
      <c r="DA20" s="677"/>
      <c r="DB20" s="677"/>
      <c r="DC20" s="677"/>
      <c r="DD20" s="646">
        <v>9804671</v>
      </c>
      <c r="DE20" s="641"/>
      <c r="DF20" s="641"/>
      <c r="DG20" s="641"/>
      <c r="DH20" s="641"/>
      <c r="DI20" s="641"/>
      <c r="DJ20" s="641"/>
      <c r="DK20" s="641"/>
      <c r="DL20" s="641"/>
      <c r="DM20" s="641"/>
      <c r="DN20" s="641"/>
      <c r="DO20" s="641"/>
      <c r="DP20" s="642"/>
      <c r="DQ20" s="646">
        <v>39013883</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147670</v>
      </c>
      <c r="S21" s="641"/>
      <c r="T21" s="641"/>
      <c r="U21" s="641"/>
      <c r="V21" s="641"/>
      <c r="W21" s="641"/>
      <c r="X21" s="641"/>
      <c r="Y21" s="642"/>
      <c r="Z21" s="677">
        <v>0.2</v>
      </c>
      <c r="AA21" s="677"/>
      <c r="AB21" s="677"/>
      <c r="AC21" s="677"/>
      <c r="AD21" s="678">
        <v>147670</v>
      </c>
      <c r="AE21" s="678"/>
      <c r="AF21" s="678"/>
      <c r="AG21" s="678"/>
      <c r="AH21" s="678"/>
      <c r="AI21" s="678"/>
      <c r="AJ21" s="678"/>
      <c r="AK21" s="678"/>
      <c r="AL21" s="643">
        <v>0.5</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4604</v>
      </c>
      <c r="BH21" s="641"/>
      <c r="BI21" s="641"/>
      <c r="BJ21" s="641"/>
      <c r="BK21" s="641"/>
      <c r="BL21" s="641"/>
      <c r="BM21" s="641"/>
      <c r="BN21" s="642"/>
      <c r="BO21" s="677">
        <v>0</v>
      </c>
      <c r="BP21" s="677"/>
      <c r="BQ21" s="677"/>
      <c r="BR21" s="677"/>
      <c r="BS21" s="646" t="s">
        <v>239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13820357</v>
      </c>
      <c r="S22" s="641"/>
      <c r="T22" s="641"/>
      <c r="U22" s="641"/>
      <c r="V22" s="641"/>
      <c r="W22" s="641"/>
      <c r="X22" s="641"/>
      <c r="Y22" s="642"/>
      <c r="Z22" s="677">
        <v>20.399999999999999</v>
      </c>
      <c r="AA22" s="677"/>
      <c r="AB22" s="677"/>
      <c r="AC22" s="677"/>
      <c r="AD22" s="678">
        <v>12450526</v>
      </c>
      <c r="AE22" s="678"/>
      <c r="AF22" s="678"/>
      <c r="AG22" s="678"/>
      <c r="AH22" s="678"/>
      <c r="AI22" s="678"/>
      <c r="AJ22" s="678"/>
      <c r="AK22" s="678"/>
      <c r="AL22" s="643">
        <v>38.9</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180</v>
      </c>
      <c r="BH22" s="641"/>
      <c r="BI22" s="641"/>
      <c r="BJ22" s="641"/>
      <c r="BK22" s="641"/>
      <c r="BL22" s="641"/>
      <c r="BM22" s="641"/>
      <c r="BN22" s="642"/>
      <c r="BO22" s="677" t="s">
        <v>180</v>
      </c>
      <c r="BP22" s="677"/>
      <c r="BQ22" s="677"/>
      <c r="BR22" s="677"/>
      <c r="BS22" s="646" t="s">
        <v>239</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12450526</v>
      </c>
      <c r="S23" s="641"/>
      <c r="T23" s="641"/>
      <c r="U23" s="641"/>
      <c r="V23" s="641"/>
      <c r="W23" s="641"/>
      <c r="X23" s="641"/>
      <c r="Y23" s="642"/>
      <c r="Z23" s="677">
        <v>18.399999999999999</v>
      </c>
      <c r="AA23" s="677"/>
      <c r="AB23" s="677"/>
      <c r="AC23" s="677"/>
      <c r="AD23" s="678">
        <v>12450526</v>
      </c>
      <c r="AE23" s="678"/>
      <c r="AF23" s="678"/>
      <c r="AG23" s="678"/>
      <c r="AH23" s="678"/>
      <c r="AI23" s="678"/>
      <c r="AJ23" s="678"/>
      <c r="AK23" s="678"/>
      <c r="AL23" s="643">
        <v>38.9</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973830</v>
      </c>
      <c r="BH23" s="641"/>
      <c r="BI23" s="641"/>
      <c r="BJ23" s="641"/>
      <c r="BK23" s="641"/>
      <c r="BL23" s="641"/>
      <c r="BM23" s="641"/>
      <c r="BN23" s="642"/>
      <c r="BO23" s="677">
        <v>5.7</v>
      </c>
      <c r="BP23" s="677"/>
      <c r="BQ23" s="677"/>
      <c r="BR23" s="677"/>
      <c r="BS23" s="646" t="s">
        <v>180</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1369831</v>
      </c>
      <c r="S24" s="641"/>
      <c r="T24" s="641"/>
      <c r="U24" s="641"/>
      <c r="V24" s="641"/>
      <c r="W24" s="641"/>
      <c r="X24" s="641"/>
      <c r="Y24" s="642"/>
      <c r="Z24" s="677">
        <v>2</v>
      </c>
      <c r="AA24" s="677"/>
      <c r="AB24" s="677"/>
      <c r="AC24" s="677"/>
      <c r="AD24" s="678" t="s">
        <v>180</v>
      </c>
      <c r="AE24" s="678"/>
      <c r="AF24" s="678"/>
      <c r="AG24" s="678"/>
      <c r="AH24" s="678"/>
      <c r="AI24" s="678"/>
      <c r="AJ24" s="678"/>
      <c r="AK24" s="678"/>
      <c r="AL24" s="643" t="s">
        <v>180</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239</v>
      </c>
      <c r="BH24" s="641"/>
      <c r="BI24" s="641"/>
      <c r="BJ24" s="641"/>
      <c r="BK24" s="641"/>
      <c r="BL24" s="641"/>
      <c r="BM24" s="641"/>
      <c r="BN24" s="642"/>
      <c r="BO24" s="677" t="s">
        <v>180</v>
      </c>
      <c r="BP24" s="677"/>
      <c r="BQ24" s="677"/>
      <c r="BR24" s="677"/>
      <c r="BS24" s="646" t="s">
        <v>239</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32459581</v>
      </c>
      <c r="CS24" s="696"/>
      <c r="CT24" s="696"/>
      <c r="CU24" s="696"/>
      <c r="CV24" s="696"/>
      <c r="CW24" s="696"/>
      <c r="CX24" s="696"/>
      <c r="CY24" s="739"/>
      <c r="CZ24" s="740">
        <v>48.6</v>
      </c>
      <c r="DA24" s="711"/>
      <c r="DB24" s="711"/>
      <c r="DC24" s="743"/>
      <c r="DD24" s="738">
        <v>18747247</v>
      </c>
      <c r="DE24" s="696"/>
      <c r="DF24" s="696"/>
      <c r="DG24" s="696"/>
      <c r="DH24" s="696"/>
      <c r="DI24" s="696"/>
      <c r="DJ24" s="696"/>
      <c r="DK24" s="739"/>
      <c r="DL24" s="738">
        <v>18455208</v>
      </c>
      <c r="DM24" s="696"/>
      <c r="DN24" s="696"/>
      <c r="DO24" s="696"/>
      <c r="DP24" s="696"/>
      <c r="DQ24" s="696"/>
      <c r="DR24" s="696"/>
      <c r="DS24" s="696"/>
      <c r="DT24" s="696"/>
      <c r="DU24" s="696"/>
      <c r="DV24" s="739"/>
      <c r="DW24" s="740">
        <v>55.1</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180</v>
      </c>
      <c r="S25" s="641"/>
      <c r="T25" s="641"/>
      <c r="U25" s="641"/>
      <c r="V25" s="641"/>
      <c r="W25" s="641"/>
      <c r="X25" s="641"/>
      <c r="Y25" s="642"/>
      <c r="Z25" s="677" t="s">
        <v>239</v>
      </c>
      <c r="AA25" s="677"/>
      <c r="AB25" s="677"/>
      <c r="AC25" s="677"/>
      <c r="AD25" s="678" t="s">
        <v>239</v>
      </c>
      <c r="AE25" s="678"/>
      <c r="AF25" s="678"/>
      <c r="AG25" s="678"/>
      <c r="AH25" s="678"/>
      <c r="AI25" s="678"/>
      <c r="AJ25" s="678"/>
      <c r="AK25" s="678"/>
      <c r="AL25" s="643" t="s">
        <v>180</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180</v>
      </c>
      <c r="BH25" s="641"/>
      <c r="BI25" s="641"/>
      <c r="BJ25" s="641"/>
      <c r="BK25" s="641"/>
      <c r="BL25" s="641"/>
      <c r="BM25" s="641"/>
      <c r="BN25" s="642"/>
      <c r="BO25" s="677" t="s">
        <v>180</v>
      </c>
      <c r="BP25" s="677"/>
      <c r="BQ25" s="677"/>
      <c r="BR25" s="677"/>
      <c r="BS25" s="646" t="s">
        <v>239</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6981491</v>
      </c>
      <c r="CS25" s="659"/>
      <c r="CT25" s="659"/>
      <c r="CU25" s="659"/>
      <c r="CV25" s="659"/>
      <c r="CW25" s="659"/>
      <c r="CX25" s="659"/>
      <c r="CY25" s="660"/>
      <c r="CZ25" s="643">
        <v>10.5</v>
      </c>
      <c r="DA25" s="661"/>
      <c r="DB25" s="661"/>
      <c r="DC25" s="662"/>
      <c r="DD25" s="646">
        <v>6439340</v>
      </c>
      <c r="DE25" s="659"/>
      <c r="DF25" s="659"/>
      <c r="DG25" s="659"/>
      <c r="DH25" s="659"/>
      <c r="DI25" s="659"/>
      <c r="DJ25" s="659"/>
      <c r="DK25" s="660"/>
      <c r="DL25" s="646">
        <v>6352584</v>
      </c>
      <c r="DM25" s="659"/>
      <c r="DN25" s="659"/>
      <c r="DO25" s="659"/>
      <c r="DP25" s="659"/>
      <c r="DQ25" s="659"/>
      <c r="DR25" s="659"/>
      <c r="DS25" s="659"/>
      <c r="DT25" s="659"/>
      <c r="DU25" s="659"/>
      <c r="DV25" s="660"/>
      <c r="DW25" s="643">
        <v>19</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34232210</v>
      </c>
      <c r="S26" s="641"/>
      <c r="T26" s="641"/>
      <c r="U26" s="641"/>
      <c r="V26" s="641"/>
      <c r="W26" s="641"/>
      <c r="X26" s="641"/>
      <c r="Y26" s="642"/>
      <c r="Z26" s="677">
        <v>50.6</v>
      </c>
      <c r="AA26" s="677"/>
      <c r="AB26" s="677"/>
      <c r="AC26" s="677"/>
      <c r="AD26" s="678">
        <v>31888549</v>
      </c>
      <c r="AE26" s="678"/>
      <c r="AF26" s="678"/>
      <c r="AG26" s="678"/>
      <c r="AH26" s="678"/>
      <c r="AI26" s="678"/>
      <c r="AJ26" s="678"/>
      <c r="AK26" s="678"/>
      <c r="AL26" s="643">
        <v>99.5</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180</v>
      </c>
      <c r="BH26" s="641"/>
      <c r="BI26" s="641"/>
      <c r="BJ26" s="641"/>
      <c r="BK26" s="641"/>
      <c r="BL26" s="641"/>
      <c r="BM26" s="641"/>
      <c r="BN26" s="642"/>
      <c r="BO26" s="677" t="s">
        <v>180</v>
      </c>
      <c r="BP26" s="677"/>
      <c r="BQ26" s="677"/>
      <c r="BR26" s="677"/>
      <c r="BS26" s="646" t="s">
        <v>239</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4404109</v>
      </c>
      <c r="CS26" s="641"/>
      <c r="CT26" s="641"/>
      <c r="CU26" s="641"/>
      <c r="CV26" s="641"/>
      <c r="CW26" s="641"/>
      <c r="CX26" s="641"/>
      <c r="CY26" s="642"/>
      <c r="CZ26" s="643">
        <v>6.6</v>
      </c>
      <c r="DA26" s="661"/>
      <c r="DB26" s="661"/>
      <c r="DC26" s="662"/>
      <c r="DD26" s="646">
        <v>3989208</v>
      </c>
      <c r="DE26" s="641"/>
      <c r="DF26" s="641"/>
      <c r="DG26" s="641"/>
      <c r="DH26" s="641"/>
      <c r="DI26" s="641"/>
      <c r="DJ26" s="641"/>
      <c r="DK26" s="642"/>
      <c r="DL26" s="646" t="s">
        <v>239</v>
      </c>
      <c r="DM26" s="641"/>
      <c r="DN26" s="641"/>
      <c r="DO26" s="641"/>
      <c r="DP26" s="641"/>
      <c r="DQ26" s="641"/>
      <c r="DR26" s="641"/>
      <c r="DS26" s="641"/>
      <c r="DT26" s="641"/>
      <c r="DU26" s="641"/>
      <c r="DV26" s="642"/>
      <c r="DW26" s="643" t="s">
        <v>180</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21461</v>
      </c>
      <c r="S27" s="641"/>
      <c r="T27" s="641"/>
      <c r="U27" s="641"/>
      <c r="V27" s="641"/>
      <c r="W27" s="641"/>
      <c r="X27" s="641"/>
      <c r="Y27" s="642"/>
      <c r="Z27" s="677">
        <v>0</v>
      </c>
      <c r="AA27" s="677"/>
      <c r="AB27" s="677"/>
      <c r="AC27" s="677"/>
      <c r="AD27" s="678">
        <v>21461</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17008315</v>
      </c>
      <c r="BH27" s="641"/>
      <c r="BI27" s="641"/>
      <c r="BJ27" s="641"/>
      <c r="BK27" s="641"/>
      <c r="BL27" s="641"/>
      <c r="BM27" s="641"/>
      <c r="BN27" s="642"/>
      <c r="BO27" s="677">
        <v>100</v>
      </c>
      <c r="BP27" s="677"/>
      <c r="BQ27" s="677"/>
      <c r="BR27" s="677"/>
      <c r="BS27" s="646">
        <v>160793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17712753</v>
      </c>
      <c r="CS27" s="659"/>
      <c r="CT27" s="659"/>
      <c r="CU27" s="659"/>
      <c r="CV27" s="659"/>
      <c r="CW27" s="659"/>
      <c r="CX27" s="659"/>
      <c r="CY27" s="660"/>
      <c r="CZ27" s="643">
        <v>26.5</v>
      </c>
      <c r="DA27" s="661"/>
      <c r="DB27" s="661"/>
      <c r="DC27" s="662"/>
      <c r="DD27" s="646">
        <v>4734958</v>
      </c>
      <c r="DE27" s="659"/>
      <c r="DF27" s="659"/>
      <c r="DG27" s="659"/>
      <c r="DH27" s="659"/>
      <c r="DI27" s="659"/>
      <c r="DJ27" s="659"/>
      <c r="DK27" s="660"/>
      <c r="DL27" s="646">
        <v>4734333</v>
      </c>
      <c r="DM27" s="659"/>
      <c r="DN27" s="659"/>
      <c r="DO27" s="659"/>
      <c r="DP27" s="659"/>
      <c r="DQ27" s="659"/>
      <c r="DR27" s="659"/>
      <c r="DS27" s="659"/>
      <c r="DT27" s="659"/>
      <c r="DU27" s="659"/>
      <c r="DV27" s="660"/>
      <c r="DW27" s="643">
        <v>14.1</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625851</v>
      </c>
      <c r="S28" s="641"/>
      <c r="T28" s="641"/>
      <c r="U28" s="641"/>
      <c r="V28" s="641"/>
      <c r="W28" s="641"/>
      <c r="X28" s="641"/>
      <c r="Y28" s="642"/>
      <c r="Z28" s="677">
        <v>0.9</v>
      </c>
      <c r="AA28" s="677"/>
      <c r="AB28" s="677"/>
      <c r="AC28" s="677"/>
      <c r="AD28" s="678" t="s">
        <v>239</v>
      </c>
      <c r="AE28" s="678"/>
      <c r="AF28" s="678"/>
      <c r="AG28" s="678"/>
      <c r="AH28" s="678"/>
      <c r="AI28" s="678"/>
      <c r="AJ28" s="678"/>
      <c r="AK28" s="678"/>
      <c r="AL28" s="643" t="s">
        <v>239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7765337</v>
      </c>
      <c r="CS28" s="641"/>
      <c r="CT28" s="641"/>
      <c r="CU28" s="641"/>
      <c r="CV28" s="641"/>
      <c r="CW28" s="641"/>
      <c r="CX28" s="641"/>
      <c r="CY28" s="642"/>
      <c r="CZ28" s="643">
        <v>11.6</v>
      </c>
      <c r="DA28" s="661"/>
      <c r="DB28" s="661"/>
      <c r="DC28" s="662"/>
      <c r="DD28" s="646">
        <v>7572949</v>
      </c>
      <c r="DE28" s="641"/>
      <c r="DF28" s="641"/>
      <c r="DG28" s="641"/>
      <c r="DH28" s="641"/>
      <c r="DI28" s="641"/>
      <c r="DJ28" s="641"/>
      <c r="DK28" s="642"/>
      <c r="DL28" s="646">
        <v>7368291</v>
      </c>
      <c r="DM28" s="641"/>
      <c r="DN28" s="641"/>
      <c r="DO28" s="641"/>
      <c r="DP28" s="641"/>
      <c r="DQ28" s="641"/>
      <c r="DR28" s="641"/>
      <c r="DS28" s="641"/>
      <c r="DT28" s="641"/>
      <c r="DU28" s="641"/>
      <c r="DV28" s="642"/>
      <c r="DW28" s="643">
        <v>22</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581916</v>
      </c>
      <c r="S29" s="641"/>
      <c r="T29" s="641"/>
      <c r="U29" s="641"/>
      <c r="V29" s="641"/>
      <c r="W29" s="641"/>
      <c r="X29" s="641"/>
      <c r="Y29" s="642"/>
      <c r="Z29" s="677">
        <v>0.9</v>
      </c>
      <c r="AA29" s="677"/>
      <c r="AB29" s="677"/>
      <c r="AC29" s="677"/>
      <c r="AD29" s="678">
        <v>47958</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305</v>
      </c>
      <c r="CG29" s="674"/>
      <c r="CH29" s="674"/>
      <c r="CI29" s="674"/>
      <c r="CJ29" s="674"/>
      <c r="CK29" s="674"/>
      <c r="CL29" s="674"/>
      <c r="CM29" s="674"/>
      <c r="CN29" s="674"/>
      <c r="CO29" s="674"/>
      <c r="CP29" s="674"/>
      <c r="CQ29" s="675"/>
      <c r="CR29" s="640">
        <v>7765243</v>
      </c>
      <c r="CS29" s="659"/>
      <c r="CT29" s="659"/>
      <c r="CU29" s="659"/>
      <c r="CV29" s="659"/>
      <c r="CW29" s="659"/>
      <c r="CX29" s="659"/>
      <c r="CY29" s="660"/>
      <c r="CZ29" s="643">
        <v>11.6</v>
      </c>
      <c r="DA29" s="661"/>
      <c r="DB29" s="661"/>
      <c r="DC29" s="662"/>
      <c r="DD29" s="646">
        <v>7572855</v>
      </c>
      <c r="DE29" s="659"/>
      <c r="DF29" s="659"/>
      <c r="DG29" s="659"/>
      <c r="DH29" s="659"/>
      <c r="DI29" s="659"/>
      <c r="DJ29" s="659"/>
      <c r="DK29" s="660"/>
      <c r="DL29" s="646">
        <v>7368197</v>
      </c>
      <c r="DM29" s="659"/>
      <c r="DN29" s="659"/>
      <c r="DO29" s="659"/>
      <c r="DP29" s="659"/>
      <c r="DQ29" s="659"/>
      <c r="DR29" s="659"/>
      <c r="DS29" s="659"/>
      <c r="DT29" s="659"/>
      <c r="DU29" s="659"/>
      <c r="DV29" s="660"/>
      <c r="DW29" s="643">
        <v>22</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245696</v>
      </c>
      <c r="S30" s="641"/>
      <c r="T30" s="641"/>
      <c r="U30" s="641"/>
      <c r="V30" s="641"/>
      <c r="W30" s="641"/>
      <c r="X30" s="641"/>
      <c r="Y30" s="642"/>
      <c r="Z30" s="677">
        <v>0.4</v>
      </c>
      <c r="AA30" s="677"/>
      <c r="AB30" s="677"/>
      <c r="AC30" s="677"/>
      <c r="AD30" s="678" t="s">
        <v>180</v>
      </c>
      <c r="AE30" s="678"/>
      <c r="AF30" s="678"/>
      <c r="AG30" s="678"/>
      <c r="AH30" s="678"/>
      <c r="AI30" s="678"/>
      <c r="AJ30" s="678"/>
      <c r="AK30" s="678"/>
      <c r="AL30" s="643" t="s">
        <v>180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7430238</v>
      </c>
      <c r="CS30" s="641"/>
      <c r="CT30" s="641"/>
      <c r="CU30" s="641"/>
      <c r="CV30" s="641"/>
      <c r="CW30" s="641"/>
      <c r="CX30" s="641"/>
      <c r="CY30" s="642"/>
      <c r="CZ30" s="643">
        <v>11.1</v>
      </c>
      <c r="DA30" s="661"/>
      <c r="DB30" s="661"/>
      <c r="DC30" s="662"/>
      <c r="DD30" s="646">
        <v>7257244</v>
      </c>
      <c r="DE30" s="641"/>
      <c r="DF30" s="641"/>
      <c r="DG30" s="641"/>
      <c r="DH30" s="641"/>
      <c r="DI30" s="641"/>
      <c r="DJ30" s="641"/>
      <c r="DK30" s="642"/>
      <c r="DL30" s="646">
        <v>7052586</v>
      </c>
      <c r="DM30" s="641"/>
      <c r="DN30" s="641"/>
      <c r="DO30" s="641"/>
      <c r="DP30" s="641"/>
      <c r="DQ30" s="641"/>
      <c r="DR30" s="641"/>
      <c r="DS30" s="641"/>
      <c r="DT30" s="641"/>
      <c r="DU30" s="641"/>
      <c r="DV30" s="642"/>
      <c r="DW30" s="643">
        <v>21.1</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11832048</v>
      </c>
      <c r="S31" s="641"/>
      <c r="T31" s="641"/>
      <c r="U31" s="641"/>
      <c r="V31" s="641"/>
      <c r="W31" s="641"/>
      <c r="X31" s="641"/>
      <c r="Y31" s="642"/>
      <c r="Z31" s="677">
        <v>17.5</v>
      </c>
      <c r="AA31" s="677"/>
      <c r="AB31" s="677"/>
      <c r="AC31" s="677"/>
      <c r="AD31" s="678" t="s">
        <v>180</v>
      </c>
      <c r="AE31" s="678"/>
      <c r="AF31" s="678"/>
      <c r="AG31" s="678"/>
      <c r="AH31" s="678"/>
      <c r="AI31" s="678"/>
      <c r="AJ31" s="678"/>
      <c r="AK31" s="678"/>
      <c r="AL31" s="643" t="s">
        <v>180</v>
      </c>
      <c r="AM31" s="644"/>
      <c r="AN31" s="644"/>
      <c r="AO31" s="679"/>
      <c r="AP31" s="716" t="s">
        <v>311</v>
      </c>
      <c r="AQ31" s="717"/>
      <c r="AR31" s="717"/>
      <c r="AS31" s="717"/>
      <c r="AT31" s="722" t="s">
        <v>312</v>
      </c>
      <c r="AU31" s="231"/>
      <c r="AV31" s="231"/>
      <c r="AW31" s="231"/>
      <c r="AX31" s="706" t="s">
        <v>188</v>
      </c>
      <c r="AY31" s="707"/>
      <c r="AZ31" s="707"/>
      <c r="BA31" s="707"/>
      <c r="BB31" s="707"/>
      <c r="BC31" s="707"/>
      <c r="BD31" s="707"/>
      <c r="BE31" s="707"/>
      <c r="BF31" s="708"/>
      <c r="BG31" s="709">
        <v>99.3</v>
      </c>
      <c r="BH31" s="710"/>
      <c r="BI31" s="710"/>
      <c r="BJ31" s="710"/>
      <c r="BK31" s="710"/>
      <c r="BL31" s="710"/>
      <c r="BM31" s="711">
        <v>96.5</v>
      </c>
      <c r="BN31" s="710"/>
      <c r="BO31" s="710"/>
      <c r="BP31" s="710"/>
      <c r="BQ31" s="712"/>
      <c r="BR31" s="709">
        <v>99.2</v>
      </c>
      <c r="BS31" s="710"/>
      <c r="BT31" s="710"/>
      <c r="BU31" s="710"/>
      <c r="BV31" s="710"/>
      <c r="BW31" s="710"/>
      <c r="BX31" s="711">
        <v>96.2</v>
      </c>
      <c r="BY31" s="710"/>
      <c r="BZ31" s="710"/>
      <c r="CA31" s="710"/>
      <c r="CB31" s="712"/>
      <c r="CD31" s="727"/>
      <c r="CE31" s="728"/>
      <c r="CF31" s="673" t="s">
        <v>313</v>
      </c>
      <c r="CG31" s="674"/>
      <c r="CH31" s="674"/>
      <c r="CI31" s="674"/>
      <c r="CJ31" s="674"/>
      <c r="CK31" s="674"/>
      <c r="CL31" s="674"/>
      <c r="CM31" s="674"/>
      <c r="CN31" s="674"/>
      <c r="CO31" s="674"/>
      <c r="CP31" s="674"/>
      <c r="CQ31" s="675"/>
      <c r="CR31" s="640">
        <v>335005</v>
      </c>
      <c r="CS31" s="659"/>
      <c r="CT31" s="659"/>
      <c r="CU31" s="659"/>
      <c r="CV31" s="659"/>
      <c r="CW31" s="659"/>
      <c r="CX31" s="659"/>
      <c r="CY31" s="660"/>
      <c r="CZ31" s="643">
        <v>0.5</v>
      </c>
      <c r="DA31" s="661"/>
      <c r="DB31" s="661"/>
      <c r="DC31" s="662"/>
      <c r="DD31" s="646">
        <v>315611</v>
      </c>
      <c r="DE31" s="659"/>
      <c r="DF31" s="659"/>
      <c r="DG31" s="659"/>
      <c r="DH31" s="659"/>
      <c r="DI31" s="659"/>
      <c r="DJ31" s="659"/>
      <c r="DK31" s="660"/>
      <c r="DL31" s="646">
        <v>315611</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314</v>
      </c>
      <c r="C32" s="732"/>
      <c r="D32" s="732"/>
      <c r="E32" s="732"/>
      <c r="F32" s="732"/>
      <c r="G32" s="732"/>
      <c r="H32" s="732"/>
      <c r="I32" s="732"/>
      <c r="J32" s="732"/>
      <c r="K32" s="732"/>
      <c r="L32" s="732"/>
      <c r="M32" s="732"/>
      <c r="N32" s="732"/>
      <c r="O32" s="732"/>
      <c r="P32" s="732"/>
      <c r="Q32" s="733"/>
      <c r="R32" s="640" t="s">
        <v>180</v>
      </c>
      <c r="S32" s="641"/>
      <c r="T32" s="641"/>
      <c r="U32" s="641"/>
      <c r="V32" s="641"/>
      <c r="W32" s="641"/>
      <c r="X32" s="641"/>
      <c r="Y32" s="642"/>
      <c r="Z32" s="677" t="s">
        <v>180</v>
      </c>
      <c r="AA32" s="677"/>
      <c r="AB32" s="677"/>
      <c r="AC32" s="677"/>
      <c r="AD32" s="678" t="s">
        <v>180</v>
      </c>
      <c r="AE32" s="678"/>
      <c r="AF32" s="678"/>
      <c r="AG32" s="678"/>
      <c r="AH32" s="678"/>
      <c r="AI32" s="678"/>
      <c r="AJ32" s="678"/>
      <c r="AK32" s="678"/>
      <c r="AL32" s="643" t="s">
        <v>239</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99.2</v>
      </c>
      <c r="BH32" s="659"/>
      <c r="BI32" s="659"/>
      <c r="BJ32" s="659"/>
      <c r="BK32" s="659"/>
      <c r="BL32" s="659"/>
      <c r="BM32" s="644">
        <v>96.8</v>
      </c>
      <c r="BN32" s="705"/>
      <c r="BO32" s="705"/>
      <c r="BP32" s="705"/>
      <c r="BQ32" s="683"/>
      <c r="BR32" s="713">
        <v>99.1</v>
      </c>
      <c r="BS32" s="659"/>
      <c r="BT32" s="659"/>
      <c r="BU32" s="659"/>
      <c r="BV32" s="659"/>
      <c r="BW32" s="659"/>
      <c r="BX32" s="644">
        <v>96.6</v>
      </c>
      <c r="BY32" s="705"/>
      <c r="BZ32" s="705"/>
      <c r="CA32" s="705"/>
      <c r="CB32" s="683"/>
      <c r="CD32" s="729"/>
      <c r="CE32" s="730"/>
      <c r="CF32" s="673" t="s">
        <v>317</v>
      </c>
      <c r="CG32" s="674"/>
      <c r="CH32" s="674"/>
      <c r="CI32" s="674"/>
      <c r="CJ32" s="674"/>
      <c r="CK32" s="674"/>
      <c r="CL32" s="674"/>
      <c r="CM32" s="674"/>
      <c r="CN32" s="674"/>
      <c r="CO32" s="674"/>
      <c r="CP32" s="674"/>
      <c r="CQ32" s="675"/>
      <c r="CR32" s="640">
        <v>94</v>
      </c>
      <c r="CS32" s="641"/>
      <c r="CT32" s="641"/>
      <c r="CU32" s="641"/>
      <c r="CV32" s="641"/>
      <c r="CW32" s="641"/>
      <c r="CX32" s="641"/>
      <c r="CY32" s="642"/>
      <c r="CZ32" s="643">
        <v>0</v>
      </c>
      <c r="DA32" s="661"/>
      <c r="DB32" s="661"/>
      <c r="DC32" s="662"/>
      <c r="DD32" s="646">
        <v>94</v>
      </c>
      <c r="DE32" s="641"/>
      <c r="DF32" s="641"/>
      <c r="DG32" s="641"/>
      <c r="DH32" s="641"/>
      <c r="DI32" s="641"/>
      <c r="DJ32" s="641"/>
      <c r="DK32" s="642"/>
      <c r="DL32" s="646">
        <v>94</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5934840</v>
      </c>
      <c r="S33" s="641"/>
      <c r="T33" s="641"/>
      <c r="U33" s="641"/>
      <c r="V33" s="641"/>
      <c r="W33" s="641"/>
      <c r="X33" s="641"/>
      <c r="Y33" s="642"/>
      <c r="Z33" s="677">
        <v>8.8000000000000007</v>
      </c>
      <c r="AA33" s="677"/>
      <c r="AB33" s="677"/>
      <c r="AC33" s="677"/>
      <c r="AD33" s="678" t="s">
        <v>239</v>
      </c>
      <c r="AE33" s="678"/>
      <c r="AF33" s="678"/>
      <c r="AG33" s="678"/>
      <c r="AH33" s="678"/>
      <c r="AI33" s="678"/>
      <c r="AJ33" s="678"/>
      <c r="AK33" s="678"/>
      <c r="AL33" s="643" t="s">
        <v>180</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99.3</v>
      </c>
      <c r="BH33" s="625"/>
      <c r="BI33" s="625"/>
      <c r="BJ33" s="625"/>
      <c r="BK33" s="625"/>
      <c r="BL33" s="625"/>
      <c r="BM33" s="668">
        <v>96</v>
      </c>
      <c r="BN33" s="625"/>
      <c r="BO33" s="625"/>
      <c r="BP33" s="625"/>
      <c r="BQ33" s="689"/>
      <c r="BR33" s="704">
        <v>99.2</v>
      </c>
      <c r="BS33" s="625"/>
      <c r="BT33" s="625"/>
      <c r="BU33" s="625"/>
      <c r="BV33" s="625"/>
      <c r="BW33" s="625"/>
      <c r="BX33" s="668">
        <v>95.5</v>
      </c>
      <c r="BY33" s="625"/>
      <c r="BZ33" s="625"/>
      <c r="CA33" s="625"/>
      <c r="CB33" s="689"/>
      <c r="CD33" s="673" t="s">
        <v>320</v>
      </c>
      <c r="CE33" s="674"/>
      <c r="CF33" s="674"/>
      <c r="CG33" s="674"/>
      <c r="CH33" s="674"/>
      <c r="CI33" s="674"/>
      <c r="CJ33" s="674"/>
      <c r="CK33" s="674"/>
      <c r="CL33" s="674"/>
      <c r="CM33" s="674"/>
      <c r="CN33" s="674"/>
      <c r="CO33" s="674"/>
      <c r="CP33" s="674"/>
      <c r="CQ33" s="675"/>
      <c r="CR33" s="640">
        <v>24425943</v>
      </c>
      <c r="CS33" s="659"/>
      <c r="CT33" s="659"/>
      <c r="CU33" s="659"/>
      <c r="CV33" s="659"/>
      <c r="CW33" s="659"/>
      <c r="CX33" s="659"/>
      <c r="CY33" s="660"/>
      <c r="CZ33" s="643">
        <v>36.6</v>
      </c>
      <c r="DA33" s="661"/>
      <c r="DB33" s="661"/>
      <c r="DC33" s="662"/>
      <c r="DD33" s="646">
        <v>18842550</v>
      </c>
      <c r="DE33" s="659"/>
      <c r="DF33" s="659"/>
      <c r="DG33" s="659"/>
      <c r="DH33" s="659"/>
      <c r="DI33" s="659"/>
      <c r="DJ33" s="659"/>
      <c r="DK33" s="660"/>
      <c r="DL33" s="646">
        <v>13636510</v>
      </c>
      <c r="DM33" s="659"/>
      <c r="DN33" s="659"/>
      <c r="DO33" s="659"/>
      <c r="DP33" s="659"/>
      <c r="DQ33" s="659"/>
      <c r="DR33" s="659"/>
      <c r="DS33" s="659"/>
      <c r="DT33" s="659"/>
      <c r="DU33" s="659"/>
      <c r="DV33" s="660"/>
      <c r="DW33" s="643">
        <v>40.700000000000003</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173131</v>
      </c>
      <c r="S34" s="641"/>
      <c r="T34" s="641"/>
      <c r="U34" s="641"/>
      <c r="V34" s="641"/>
      <c r="W34" s="641"/>
      <c r="X34" s="641"/>
      <c r="Y34" s="642"/>
      <c r="Z34" s="677">
        <v>0.3</v>
      </c>
      <c r="AA34" s="677"/>
      <c r="AB34" s="677"/>
      <c r="AC34" s="677"/>
      <c r="AD34" s="678">
        <v>74913</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5827756</v>
      </c>
      <c r="CS34" s="641"/>
      <c r="CT34" s="641"/>
      <c r="CU34" s="641"/>
      <c r="CV34" s="641"/>
      <c r="CW34" s="641"/>
      <c r="CX34" s="641"/>
      <c r="CY34" s="642"/>
      <c r="CZ34" s="643">
        <v>8.6999999999999993</v>
      </c>
      <c r="DA34" s="661"/>
      <c r="DB34" s="661"/>
      <c r="DC34" s="662"/>
      <c r="DD34" s="646">
        <v>4733461</v>
      </c>
      <c r="DE34" s="641"/>
      <c r="DF34" s="641"/>
      <c r="DG34" s="641"/>
      <c r="DH34" s="641"/>
      <c r="DI34" s="641"/>
      <c r="DJ34" s="641"/>
      <c r="DK34" s="642"/>
      <c r="DL34" s="646">
        <v>4274675</v>
      </c>
      <c r="DM34" s="641"/>
      <c r="DN34" s="641"/>
      <c r="DO34" s="641"/>
      <c r="DP34" s="641"/>
      <c r="DQ34" s="641"/>
      <c r="DR34" s="641"/>
      <c r="DS34" s="641"/>
      <c r="DT34" s="641"/>
      <c r="DU34" s="641"/>
      <c r="DV34" s="642"/>
      <c r="DW34" s="643">
        <v>12.8</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214337</v>
      </c>
      <c r="S35" s="641"/>
      <c r="T35" s="641"/>
      <c r="U35" s="641"/>
      <c r="V35" s="641"/>
      <c r="W35" s="641"/>
      <c r="X35" s="641"/>
      <c r="Y35" s="642"/>
      <c r="Z35" s="677">
        <v>0.3</v>
      </c>
      <c r="AA35" s="677"/>
      <c r="AB35" s="677"/>
      <c r="AC35" s="677"/>
      <c r="AD35" s="678" t="s">
        <v>180</v>
      </c>
      <c r="AE35" s="678"/>
      <c r="AF35" s="678"/>
      <c r="AG35" s="678"/>
      <c r="AH35" s="678"/>
      <c r="AI35" s="678"/>
      <c r="AJ35" s="678"/>
      <c r="AK35" s="678"/>
      <c r="AL35" s="643" t="s">
        <v>239</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646300</v>
      </c>
      <c r="CS35" s="659"/>
      <c r="CT35" s="659"/>
      <c r="CU35" s="659"/>
      <c r="CV35" s="659"/>
      <c r="CW35" s="659"/>
      <c r="CX35" s="659"/>
      <c r="CY35" s="660"/>
      <c r="CZ35" s="643">
        <v>1</v>
      </c>
      <c r="DA35" s="661"/>
      <c r="DB35" s="661"/>
      <c r="DC35" s="662"/>
      <c r="DD35" s="646">
        <v>552215</v>
      </c>
      <c r="DE35" s="659"/>
      <c r="DF35" s="659"/>
      <c r="DG35" s="659"/>
      <c r="DH35" s="659"/>
      <c r="DI35" s="659"/>
      <c r="DJ35" s="659"/>
      <c r="DK35" s="660"/>
      <c r="DL35" s="646">
        <v>532231</v>
      </c>
      <c r="DM35" s="659"/>
      <c r="DN35" s="659"/>
      <c r="DO35" s="659"/>
      <c r="DP35" s="659"/>
      <c r="DQ35" s="659"/>
      <c r="DR35" s="659"/>
      <c r="DS35" s="659"/>
      <c r="DT35" s="659"/>
      <c r="DU35" s="659"/>
      <c r="DV35" s="660"/>
      <c r="DW35" s="643">
        <v>1.6</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3796786</v>
      </c>
      <c r="S36" s="641"/>
      <c r="T36" s="641"/>
      <c r="U36" s="641"/>
      <c r="V36" s="641"/>
      <c r="W36" s="641"/>
      <c r="X36" s="641"/>
      <c r="Y36" s="642"/>
      <c r="Z36" s="677">
        <v>5.6</v>
      </c>
      <c r="AA36" s="677"/>
      <c r="AB36" s="677"/>
      <c r="AC36" s="677"/>
      <c r="AD36" s="678" t="s">
        <v>180</v>
      </c>
      <c r="AE36" s="678"/>
      <c r="AF36" s="678"/>
      <c r="AG36" s="678"/>
      <c r="AH36" s="678"/>
      <c r="AI36" s="678"/>
      <c r="AJ36" s="678"/>
      <c r="AK36" s="678"/>
      <c r="AL36" s="643" t="s">
        <v>239</v>
      </c>
      <c r="AM36" s="644"/>
      <c r="AN36" s="644"/>
      <c r="AO36" s="679"/>
      <c r="AP36" s="235"/>
      <c r="AQ36" s="692" t="s">
        <v>328</v>
      </c>
      <c r="AR36" s="693"/>
      <c r="AS36" s="693"/>
      <c r="AT36" s="693"/>
      <c r="AU36" s="693"/>
      <c r="AV36" s="693"/>
      <c r="AW36" s="693"/>
      <c r="AX36" s="693"/>
      <c r="AY36" s="694"/>
      <c r="AZ36" s="695">
        <v>7294856</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47354</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7446707</v>
      </c>
      <c r="CS36" s="641"/>
      <c r="CT36" s="641"/>
      <c r="CU36" s="641"/>
      <c r="CV36" s="641"/>
      <c r="CW36" s="641"/>
      <c r="CX36" s="641"/>
      <c r="CY36" s="642"/>
      <c r="CZ36" s="643">
        <v>11.2</v>
      </c>
      <c r="DA36" s="661"/>
      <c r="DB36" s="661"/>
      <c r="DC36" s="662"/>
      <c r="DD36" s="646">
        <v>6383563</v>
      </c>
      <c r="DE36" s="641"/>
      <c r="DF36" s="641"/>
      <c r="DG36" s="641"/>
      <c r="DH36" s="641"/>
      <c r="DI36" s="641"/>
      <c r="DJ36" s="641"/>
      <c r="DK36" s="642"/>
      <c r="DL36" s="646">
        <v>4987740</v>
      </c>
      <c r="DM36" s="641"/>
      <c r="DN36" s="641"/>
      <c r="DO36" s="641"/>
      <c r="DP36" s="641"/>
      <c r="DQ36" s="641"/>
      <c r="DR36" s="641"/>
      <c r="DS36" s="641"/>
      <c r="DT36" s="641"/>
      <c r="DU36" s="641"/>
      <c r="DV36" s="642"/>
      <c r="DW36" s="643">
        <v>14.9</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1408046</v>
      </c>
      <c r="S37" s="641"/>
      <c r="T37" s="641"/>
      <c r="U37" s="641"/>
      <c r="V37" s="641"/>
      <c r="W37" s="641"/>
      <c r="X37" s="641"/>
      <c r="Y37" s="642"/>
      <c r="Z37" s="677">
        <v>2.1</v>
      </c>
      <c r="AA37" s="677"/>
      <c r="AB37" s="677"/>
      <c r="AC37" s="677"/>
      <c r="AD37" s="678" t="s">
        <v>239</v>
      </c>
      <c r="AE37" s="678"/>
      <c r="AF37" s="678"/>
      <c r="AG37" s="678"/>
      <c r="AH37" s="678"/>
      <c r="AI37" s="678"/>
      <c r="AJ37" s="678"/>
      <c r="AK37" s="678"/>
      <c r="AL37" s="643" t="s">
        <v>180</v>
      </c>
      <c r="AM37" s="644"/>
      <c r="AN37" s="644"/>
      <c r="AO37" s="679"/>
      <c r="AQ37" s="680" t="s">
        <v>332</v>
      </c>
      <c r="AR37" s="681"/>
      <c r="AS37" s="681"/>
      <c r="AT37" s="681"/>
      <c r="AU37" s="681"/>
      <c r="AV37" s="681"/>
      <c r="AW37" s="681"/>
      <c r="AX37" s="681"/>
      <c r="AY37" s="682"/>
      <c r="AZ37" s="640">
        <v>1736119</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-260845</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3050342</v>
      </c>
      <c r="CS37" s="659"/>
      <c r="CT37" s="659"/>
      <c r="CU37" s="659"/>
      <c r="CV37" s="659"/>
      <c r="CW37" s="659"/>
      <c r="CX37" s="659"/>
      <c r="CY37" s="660"/>
      <c r="CZ37" s="643">
        <v>4.5999999999999996</v>
      </c>
      <c r="DA37" s="661"/>
      <c r="DB37" s="661"/>
      <c r="DC37" s="662"/>
      <c r="DD37" s="646">
        <v>3034585</v>
      </c>
      <c r="DE37" s="659"/>
      <c r="DF37" s="659"/>
      <c r="DG37" s="659"/>
      <c r="DH37" s="659"/>
      <c r="DI37" s="659"/>
      <c r="DJ37" s="659"/>
      <c r="DK37" s="660"/>
      <c r="DL37" s="646">
        <v>2276151</v>
      </c>
      <c r="DM37" s="659"/>
      <c r="DN37" s="659"/>
      <c r="DO37" s="659"/>
      <c r="DP37" s="659"/>
      <c r="DQ37" s="659"/>
      <c r="DR37" s="659"/>
      <c r="DS37" s="659"/>
      <c r="DT37" s="659"/>
      <c r="DU37" s="659"/>
      <c r="DV37" s="660"/>
      <c r="DW37" s="643">
        <v>6.8</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2591175</v>
      </c>
      <c r="S38" s="641"/>
      <c r="T38" s="641"/>
      <c r="U38" s="641"/>
      <c r="V38" s="641"/>
      <c r="W38" s="641"/>
      <c r="X38" s="641"/>
      <c r="Y38" s="642"/>
      <c r="Z38" s="677">
        <v>3.8</v>
      </c>
      <c r="AA38" s="677"/>
      <c r="AB38" s="677"/>
      <c r="AC38" s="677"/>
      <c r="AD38" s="678">
        <v>113</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159257</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18652</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5399480</v>
      </c>
      <c r="CS38" s="641"/>
      <c r="CT38" s="641"/>
      <c r="CU38" s="641"/>
      <c r="CV38" s="641"/>
      <c r="CW38" s="641"/>
      <c r="CX38" s="641"/>
      <c r="CY38" s="642"/>
      <c r="CZ38" s="643">
        <v>8.1</v>
      </c>
      <c r="DA38" s="661"/>
      <c r="DB38" s="661"/>
      <c r="DC38" s="662"/>
      <c r="DD38" s="646">
        <v>4296379</v>
      </c>
      <c r="DE38" s="641"/>
      <c r="DF38" s="641"/>
      <c r="DG38" s="641"/>
      <c r="DH38" s="641"/>
      <c r="DI38" s="641"/>
      <c r="DJ38" s="641"/>
      <c r="DK38" s="642"/>
      <c r="DL38" s="646">
        <v>3841864</v>
      </c>
      <c r="DM38" s="641"/>
      <c r="DN38" s="641"/>
      <c r="DO38" s="641"/>
      <c r="DP38" s="641"/>
      <c r="DQ38" s="641"/>
      <c r="DR38" s="641"/>
      <c r="DS38" s="641"/>
      <c r="DT38" s="641"/>
      <c r="DU38" s="641"/>
      <c r="DV38" s="642"/>
      <c r="DW38" s="643">
        <v>11.5</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6042700</v>
      </c>
      <c r="S39" s="641"/>
      <c r="T39" s="641"/>
      <c r="U39" s="641"/>
      <c r="V39" s="641"/>
      <c r="W39" s="641"/>
      <c r="X39" s="641"/>
      <c r="Y39" s="642"/>
      <c r="Z39" s="677">
        <v>8.9</v>
      </c>
      <c r="AA39" s="677"/>
      <c r="AB39" s="677"/>
      <c r="AC39" s="677"/>
      <c r="AD39" s="678" t="s">
        <v>239</v>
      </c>
      <c r="AE39" s="678"/>
      <c r="AF39" s="678"/>
      <c r="AG39" s="678"/>
      <c r="AH39" s="678"/>
      <c r="AI39" s="678"/>
      <c r="AJ39" s="678"/>
      <c r="AK39" s="678"/>
      <c r="AL39" s="643" t="s">
        <v>180</v>
      </c>
      <c r="AM39" s="644"/>
      <c r="AN39" s="644"/>
      <c r="AO39" s="679"/>
      <c r="AQ39" s="680" t="s">
        <v>340</v>
      </c>
      <c r="AR39" s="681"/>
      <c r="AS39" s="681"/>
      <c r="AT39" s="681"/>
      <c r="AU39" s="681"/>
      <c r="AV39" s="681"/>
      <c r="AW39" s="681"/>
      <c r="AX39" s="681"/>
      <c r="AY39" s="682"/>
      <c r="AZ39" s="640" t="s">
        <v>180</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29680</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3352271</v>
      </c>
      <c r="CS39" s="659"/>
      <c r="CT39" s="659"/>
      <c r="CU39" s="659"/>
      <c r="CV39" s="659"/>
      <c r="CW39" s="659"/>
      <c r="CX39" s="659"/>
      <c r="CY39" s="660"/>
      <c r="CZ39" s="643">
        <v>5</v>
      </c>
      <c r="DA39" s="661"/>
      <c r="DB39" s="661"/>
      <c r="DC39" s="662"/>
      <c r="DD39" s="646">
        <v>2826103</v>
      </c>
      <c r="DE39" s="659"/>
      <c r="DF39" s="659"/>
      <c r="DG39" s="659"/>
      <c r="DH39" s="659"/>
      <c r="DI39" s="659"/>
      <c r="DJ39" s="659"/>
      <c r="DK39" s="660"/>
      <c r="DL39" s="646" t="s">
        <v>180</v>
      </c>
      <c r="DM39" s="659"/>
      <c r="DN39" s="659"/>
      <c r="DO39" s="659"/>
      <c r="DP39" s="659"/>
      <c r="DQ39" s="659"/>
      <c r="DR39" s="659"/>
      <c r="DS39" s="659"/>
      <c r="DT39" s="659"/>
      <c r="DU39" s="659"/>
      <c r="DV39" s="660"/>
      <c r="DW39" s="643" t="s">
        <v>180</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239</v>
      </c>
      <c r="S40" s="641"/>
      <c r="T40" s="641"/>
      <c r="U40" s="641"/>
      <c r="V40" s="641"/>
      <c r="W40" s="641"/>
      <c r="X40" s="641"/>
      <c r="Y40" s="642"/>
      <c r="Z40" s="677" t="s">
        <v>239</v>
      </c>
      <c r="AA40" s="677"/>
      <c r="AB40" s="677"/>
      <c r="AC40" s="677"/>
      <c r="AD40" s="678" t="s">
        <v>180</v>
      </c>
      <c r="AE40" s="678"/>
      <c r="AF40" s="678"/>
      <c r="AG40" s="678"/>
      <c r="AH40" s="678"/>
      <c r="AI40" s="678"/>
      <c r="AJ40" s="678"/>
      <c r="AK40" s="678"/>
      <c r="AL40" s="643" t="s">
        <v>180</v>
      </c>
      <c r="AM40" s="644"/>
      <c r="AN40" s="644"/>
      <c r="AO40" s="679"/>
      <c r="AQ40" s="680" t="s">
        <v>344</v>
      </c>
      <c r="AR40" s="681"/>
      <c r="AS40" s="681"/>
      <c r="AT40" s="681"/>
      <c r="AU40" s="681"/>
      <c r="AV40" s="681"/>
      <c r="AW40" s="681"/>
      <c r="AX40" s="681"/>
      <c r="AY40" s="682"/>
      <c r="AZ40" s="640" t="s">
        <v>180</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111</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1753429</v>
      </c>
      <c r="CS40" s="641"/>
      <c r="CT40" s="641"/>
      <c r="CU40" s="641"/>
      <c r="CV40" s="641"/>
      <c r="CW40" s="641"/>
      <c r="CX40" s="641"/>
      <c r="CY40" s="642"/>
      <c r="CZ40" s="643">
        <v>2.6</v>
      </c>
      <c r="DA40" s="661"/>
      <c r="DB40" s="661"/>
      <c r="DC40" s="662"/>
      <c r="DD40" s="646">
        <v>50829</v>
      </c>
      <c r="DE40" s="641"/>
      <c r="DF40" s="641"/>
      <c r="DG40" s="641"/>
      <c r="DH40" s="641"/>
      <c r="DI40" s="641"/>
      <c r="DJ40" s="641"/>
      <c r="DK40" s="642"/>
      <c r="DL40" s="646" t="s">
        <v>239</v>
      </c>
      <c r="DM40" s="641"/>
      <c r="DN40" s="641"/>
      <c r="DO40" s="641"/>
      <c r="DP40" s="641"/>
      <c r="DQ40" s="641"/>
      <c r="DR40" s="641"/>
      <c r="DS40" s="641"/>
      <c r="DT40" s="641"/>
      <c r="DU40" s="641"/>
      <c r="DV40" s="642"/>
      <c r="DW40" s="643" t="s">
        <v>180</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1445400</v>
      </c>
      <c r="S41" s="641"/>
      <c r="T41" s="641"/>
      <c r="U41" s="641"/>
      <c r="V41" s="641"/>
      <c r="W41" s="641"/>
      <c r="X41" s="641"/>
      <c r="Y41" s="642"/>
      <c r="Z41" s="677">
        <v>2.1</v>
      </c>
      <c r="AA41" s="677"/>
      <c r="AB41" s="677"/>
      <c r="AC41" s="677"/>
      <c r="AD41" s="678" t="s">
        <v>239</v>
      </c>
      <c r="AE41" s="678"/>
      <c r="AF41" s="678"/>
      <c r="AG41" s="678"/>
      <c r="AH41" s="678"/>
      <c r="AI41" s="678"/>
      <c r="AJ41" s="678"/>
      <c r="AK41" s="678"/>
      <c r="AL41" s="643" t="s">
        <v>180</v>
      </c>
      <c r="AM41" s="644"/>
      <c r="AN41" s="644"/>
      <c r="AO41" s="679"/>
      <c r="AQ41" s="680" t="s">
        <v>349</v>
      </c>
      <c r="AR41" s="681"/>
      <c r="AS41" s="681"/>
      <c r="AT41" s="681"/>
      <c r="AU41" s="681"/>
      <c r="AV41" s="681"/>
      <c r="AW41" s="681"/>
      <c r="AX41" s="681"/>
      <c r="AY41" s="682"/>
      <c r="AZ41" s="640">
        <v>1600304</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239</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180</v>
      </c>
      <c r="CS41" s="659"/>
      <c r="CT41" s="659"/>
      <c r="CU41" s="659"/>
      <c r="CV41" s="659"/>
      <c r="CW41" s="659"/>
      <c r="CX41" s="659"/>
      <c r="CY41" s="660"/>
      <c r="CZ41" s="643" t="s">
        <v>239</v>
      </c>
      <c r="DA41" s="661"/>
      <c r="DB41" s="661"/>
      <c r="DC41" s="662"/>
      <c r="DD41" s="646" t="s">
        <v>239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67700197</v>
      </c>
      <c r="S42" s="663"/>
      <c r="T42" s="663"/>
      <c r="U42" s="663"/>
      <c r="V42" s="663"/>
      <c r="W42" s="663"/>
      <c r="X42" s="663"/>
      <c r="Y42" s="665"/>
      <c r="Z42" s="666">
        <v>100</v>
      </c>
      <c r="AA42" s="666"/>
      <c r="AB42" s="666"/>
      <c r="AC42" s="666"/>
      <c r="AD42" s="667">
        <v>32032994</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3799176</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406</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9884539</v>
      </c>
      <c r="CS42" s="641"/>
      <c r="CT42" s="641"/>
      <c r="CU42" s="641"/>
      <c r="CV42" s="641"/>
      <c r="CW42" s="641"/>
      <c r="CX42" s="641"/>
      <c r="CY42" s="642"/>
      <c r="CZ42" s="643">
        <v>14.8</v>
      </c>
      <c r="DA42" s="644"/>
      <c r="DB42" s="644"/>
      <c r="DC42" s="645"/>
      <c r="DD42" s="646">
        <v>1424086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360176</v>
      </c>
      <c r="CS43" s="659"/>
      <c r="CT43" s="659"/>
      <c r="CU43" s="659"/>
      <c r="CV43" s="659"/>
      <c r="CW43" s="659"/>
      <c r="CX43" s="659"/>
      <c r="CY43" s="660"/>
      <c r="CZ43" s="643">
        <v>0.5</v>
      </c>
      <c r="DA43" s="661"/>
      <c r="DB43" s="661"/>
      <c r="DC43" s="662"/>
      <c r="DD43" s="646">
        <v>360176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9804671</v>
      </c>
      <c r="CS44" s="641"/>
      <c r="CT44" s="641"/>
      <c r="CU44" s="641"/>
      <c r="CV44" s="641"/>
      <c r="CW44" s="641"/>
      <c r="CX44" s="641"/>
      <c r="CY44" s="642"/>
      <c r="CZ44" s="643">
        <v>14.7</v>
      </c>
      <c r="DA44" s="644"/>
      <c r="DB44" s="644"/>
      <c r="DC44" s="645"/>
      <c r="DD44" s="646">
        <v>1414008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5056954</v>
      </c>
      <c r="CS45" s="659"/>
      <c r="CT45" s="659"/>
      <c r="CU45" s="659"/>
      <c r="CV45" s="659"/>
      <c r="CW45" s="659"/>
      <c r="CX45" s="659"/>
      <c r="CY45" s="660"/>
      <c r="CZ45" s="643">
        <v>7.6</v>
      </c>
      <c r="DA45" s="661"/>
      <c r="DB45" s="661"/>
      <c r="DC45" s="662"/>
      <c r="DD45" s="646">
        <v>309588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4442898</v>
      </c>
      <c r="CS46" s="641"/>
      <c r="CT46" s="641"/>
      <c r="CU46" s="641"/>
      <c r="CV46" s="641"/>
      <c r="CW46" s="641"/>
      <c r="CX46" s="641"/>
      <c r="CY46" s="642"/>
      <c r="CZ46" s="643">
        <v>6.7</v>
      </c>
      <c r="DA46" s="644"/>
      <c r="DB46" s="644"/>
      <c r="DC46" s="645"/>
      <c r="DD46" s="646">
        <v>1074254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79868</v>
      </c>
      <c r="CS47" s="659"/>
      <c r="CT47" s="659"/>
      <c r="CU47" s="659"/>
      <c r="CV47" s="659"/>
      <c r="CW47" s="659"/>
      <c r="CX47" s="659"/>
      <c r="CY47" s="660"/>
      <c r="CZ47" s="643">
        <v>0.1</v>
      </c>
      <c r="DA47" s="661"/>
      <c r="DB47" s="661"/>
      <c r="DC47" s="662"/>
      <c r="DD47" s="646">
        <v>10078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239</v>
      </c>
      <c r="CS48" s="641"/>
      <c r="CT48" s="641"/>
      <c r="CU48" s="641"/>
      <c r="CV48" s="641"/>
      <c r="CW48" s="641"/>
      <c r="CX48" s="641"/>
      <c r="CY48" s="642"/>
      <c r="CZ48" s="643" t="s">
        <v>239</v>
      </c>
      <c r="DA48" s="644"/>
      <c r="DB48" s="644"/>
      <c r="DC48" s="645"/>
      <c r="DD48" s="646" t="s">
        <v>180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66770063</v>
      </c>
      <c r="CS49" s="625"/>
      <c r="CT49" s="625"/>
      <c r="CU49" s="625"/>
      <c r="CV49" s="625"/>
      <c r="CW49" s="625"/>
      <c r="CX49" s="625"/>
      <c r="CY49" s="626"/>
      <c r="CZ49" s="627">
        <v>100</v>
      </c>
      <c r="DA49" s="628"/>
      <c r="DB49" s="628"/>
      <c r="DC49" s="629"/>
      <c r="DD49" s="630">
        <v>39013883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Yt+JHJNbWfnXRg0rQiMxRXHXhMpD2ukAmEkikuafrRNNsVuCJVU3TLhd3Pj21x4V5iCGMvwAoJw2zKq/fDig==" saltValue="YK4uI4z9svmRr7Kb16BTu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67671</v>
      </c>
      <c r="R7" s="1160"/>
      <c r="S7" s="1160"/>
      <c r="T7" s="1160"/>
      <c r="U7" s="1160"/>
      <c r="V7" s="1160">
        <v>66776</v>
      </c>
      <c r="W7" s="1160"/>
      <c r="X7" s="1160"/>
      <c r="Y7" s="1160"/>
      <c r="Z7" s="1160"/>
      <c r="AA7" s="1160">
        <v>895</v>
      </c>
      <c r="AB7" s="1160"/>
      <c r="AC7" s="1160"/>
      <c r="AD7" s="1160"/>
      <c r="AE7" s="1161"/>
      <c r="AF7" s="1162">
        <v>755</v>
      </c>
      <c r="AG7" s="1163"/>
      <c r="AH7" s="1163"/>
      <c r="AI7" s="1163"/>
      <c r="AJ7" s="1164"/>
      <c r="AK7" s="1146">
        <v>3797</v>
      </c>
      <c r="AL7" s="1147"/>
      <c r="AM7" s="1147"/>
      <c r="AN7" s="1147"/>
      <c r="AO7" s="1147"/>
      <c r="AP7" s="1147">
        <v>54432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588</v>
      </c>
      <c r="BT7" s="1151"/>
      <c r="BU7" s="1151"/>
      <c r="BV7" s="1151"/>
      <c r="BW7" s="1151"/>
      <c r="BX7" s="1151"/>
      <c r="BY7" s="1151"/>
      <c r="BZ7" s="1151"/>
      <c r="CA7" s="1151"/>
      <c r="CB7" s="1151"/>
      <c r="CC7" s="1151"/>
      <c r="CD7" s="1151"/>
      <c r="CE7" s="1151"/>
      <c r="CF7" s="1151"/>
      <c r="CG7" s="1152"/>
      <c r="CH7" s="1143">
        <v>1</v>
      </c>
      <c r="CI7" s="1144"/>
      <c r="CJ7" s="1144"/>
      <c r="CK7" s="1144"/>
      <c r="CL7" s="1145"/>
      <c r="CM7" s="1143">
        <v>125</v>
      </c>
      <c r="CN7" s="1144"/>
      <c r="CO7" s="1144"/>
      <c r="CP7" s="1144"/>
      <c r="CQ7" s="1145"/>
      <c r="CR7" s="1143">
        <v>5</v>
      </c>
      <c r="CS7" s="1144"/>
      <c r="CT7" s="1144"/>
      <c r="CU7" s="1144"/>
      <c r="CV7" s="1145"/>
      <c r="CW7" s="1143" t="s">
        <v>597</v>
      </c>
      <c r="CX7" s="1144"/>
      <c r="CY7" s="1144"/>
      <c r="CZ7" s="1144"/>
      <c r="DA7" s="1145"/>
      <c r="DB7" s="1143" t="s">
        <v>597</v>
      </c>
      <c r="DC7" s="1144"/>
      <c r="DD7" s="1144"/>
      <c r="DE7" s="1144"/>
      <c r="DF7" s="1145"/>
      <c r="DG7" s="1143" t="s">
        <v>597</v>
      </c>
      <c r="DH7" s="1144"/>
      <c r="DI7" s="1144"/>
      <c r="DJ7" s="1144"/>
      <c r="DK7" s="1145"/>
      <c r="DL7" s="1143" t="s">
        <v>597</v>
      </c>
      <c r="DM7" s="1144"/>
      <c r="DN7" s="1144"/>
      <c r="DO7" s="1144"/>
      <c r="DP7" s="1145"/>
      <c r="DQ7" s="1143" t="s">
        <v>597</v>
      </c>
      <c r="DR7" s="1144"/>
      <c r="DS7" s="1144"/>
      <c r="DT7" s="1144"/>
      <c r="DU7" s="1145"/>
      <c r="DV7" s="1170"/>
      <c r="DW7" s="1171"/>
      <c r="DX7" s="1171"/>
      <c r="DY7" s="1171"/>
      <c r="DZ7" s="1172"/>
      <c r="EA7" s="255"/>
    </row>
    <row r="8" spans="1:131" s="256" customFormat="1" ht="26.25" customHeight="1" x14ac:dyDescent="0.15">
      <c r="A8" s="262">
        <v>2</v>
      </c>
      <c r="B8" s="1092" t="s">
        <v>389</v>
      </c>
      <c r="C8" s="1093"/>
      <c r="D8" s="1093"/>
      <c r="E8" s="1093"/>
      <c r="F8" s="1093"/>
      <c r="G8" s="1093"/>
      <c r="H8" s="1093"/>
      <c r="I8" s="1093"/>
      <c r="J8" s="1093"/>
      <c r="K8" s="1093"/>
      <c r="L8" s="1093"/>
      <c r="M8" s="1093"/>
      <c r="N8" s="1093"/>
      <c r="O8" s="1093"/>
      <c r="P8" s="1094"/>
      <c r="Q8" s="1098">
        <v>47</v>
      </c>
      <c r="R8" s="1099"/>
      <c r="S8" s="1099"/>
      <c r="T8" s="1099"/>
      <c r="U8" s="1099"/>
      <c r="V8" s="1099">
        <v>12</v>
      </c>
      <c r="W8" s="1099"/>
      <c r="X8" s="1099"/>
      <c r="Y8" s="1099"/>
      <c r="Z8" s="1099"/>
      <c r="AA8" s="1099">
        <v>35</v>
      </c>
      <c r="AB8" s="1099"/>
      <c r="AC8" s="1099"/>
      <c r="AD8" s="1099"/>
      <c r="AE8" s="1100"/>
      <c r="AF8" s="1074">
        <v>35</v>
      </c>
      <c r="AG8" s="1075"/>
      <c r="AH8" s="1075"/>
      <c r="AI8" s="1075"/>
      <c r="AJ8" s="1076"/>
      <c r="AK8" s="1141" t="s">
        <v>580</v>
      </c>
      <c r="AL8" s="1142"/>
      <c r="AM8" s="1142"/>
      <c r="AN8" s="1142"/>
      <c r="AO8" s="1142"/>
      <c r="AP8" s="1142" t="s">
        <v>581</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589</v>
      </c>
      <c r="BT8" s="1070"/>
      <c r="BU8" s="1070"/>
      <c r="BV8" s="1070"/>
      <c r="BW8" s="1070"/>
      <c r="BX8" s="1070"/>
      <c r="BY8" s="1070"/>
      <c r="BZ8" s="1070"/>
      <c r="CA8" s="1070"/>
      <c r="CB8" s="1070"/>
      <c r="CC8" s="1070"/>
      <c r="CD8" s="1070"/>
      <c r="CE8" s="1070"/>
      <c r="CF8" s="1070"/>
      <c r="CG8" s="1071"/>
      <c r="CH8" s="1044">
        <v>1</v>
      </c>
      <c r="CI8" s="1045"/>
      <c r="CJ8" s="1045"/>
      <c r="CK8" s="1045"/>
      <c r="CL8" s="1046"/>
      <c r="CM8" s="1044">
        <v>55</v>
      </c>
      <c r="CN8" s="1045"/>
      <c r="CO8" s="1045"/>
      <c r="CP8" s="1045"/>
      <c r="CQ8" s="1046"/>
      <c r="CR8" s="1044">
        <v>25</v>
      </c>
      <c r="CS8" s="1045"/>
      <c r="CT8" s="1045"/>
      <c r="CU8" s="1045"/>
      <c r="CV8" s="1046"/>
      <c r="CW8" s="1044" t="s">
        <v>597</v>
      </c>
      <c r="CX8" s="1045"/>
      <c r="CY8" s="1045"/>
      <c r="CZ8" s="1045"/>
      <c r="DA8" s="1046"/>
      <c r="DB8" s="1044" t="s">
        <v>597</v>
      </c>
      <c r="DC8" s="1045"/>
      <c r="DD8" s="1045"/>
      <c r="DE8" s="1045"/>
      <c r="DF8" s="1046"/>
      <c r="DG8" s="1044" t="s">
        <v>597</v>
      </c>
      <c r="DH8" s="1045"/>
      <c r="DI8" s="1045"/>
      <c r="DJ8" s="1045"/>
      <c r="DK8" s="1046"/>
      <c r="DL8" s="1044" t="s">
        <v>597</v>
      </c>
      <c r="DM8" s="1045"/>
      <c r="DN8" s="1045"/>
      <c r="DO8" s="1045"/>
      <c r="DP8" s="1046"/>
      <c r="DQ8" s="1044" t="s">
        <v>597</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590</v>
      </c>
      <c r="BT9" s="1070"/>
      <c r="BU9" s="1070"/>
      <c r="BV9" s="1070"/>
      <c r="BW9" s="1070"/>
      <c r="BX9" s="1070"/>
      <c r="BY9" s="1070"/>
      <c r="BZ9" s="1070"/>
      <c r="CA9" s="1070"/>
      <c r="CB9" s="1070"/>
      <c r="CC9" s="1070"/>
      <c r="CD9" s="1070"/>
      <c r="CE9" s="1070"/>
      <c r="CF9" s="1070"/>
      <c r="CG9" s="1071"/>
      <c r="CH9" s="1044">
        <v>479</v>
      </c>
      <c r="CI9" s="1045"/>
      <c r="CJ9" s="1045"/>
      <c r="CK9" s="1045"/>
      <c r="CL9" s="1046"/>
      <c r="CM9" s="1044">
        <v>650</v>
      </c>
      <c r="CN9" s="1045"/>
      <c r="CO9" s="1045"/>
      <c r="CP9" s="1045"/>
      <c r="CQ9" s="1046"/>
      <c r="CR9" s="1044">
        <v>5</v>
      </c>
      <c r="CS9" s="1045"/>
      <c r="CT9" s="1045"/>
      <c r="CU9" s="1045"/>
      <c r="CV9" s="1046"/>
      <c r="CW9" s="1044">
        <v>389</v>
      </c>
      <c r="CX9" s="1045"/>
      <c r="CY9" s="1045"/>
      <c r="CZ9" s="1045"/>
      <c r="DA9" s="1046"/>
      <c r="DB9" s="1044">
        <v>1012</v>
      </c>
      <c r="DC9" s="1045"/>
      <c r="DD9" s="1045"/>
      <c r="DE9" s="1045"/>
      <c r="DF9" s="1046"/>
      <c r="DG9" s="1044">
        <v>1921</v>
      </c>
      <c r="DH9" s="1045"/>
      <c r="DI9" s="1045"/>
      <c r="DJ9" s="1045"/>
      <c r="DK9" s="1046"/>
      <c r="DL9" s="1044" t="s">
        <v>597</v>
      </c>
      <c r="DM9" s="1045"/>
      <c r="DN9" s="1045"/>
      <c r="DO9" s="1045"/>
      <c r="DP9" s="1046"/>
      <c r="DQ9" s="1044" t="s">
        <v>597</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591</v>
      </c>
      <c r="BT10" s="1070"/>
      <c r="BU10" s="1070"/>
      <c r="BV10" s="1070"/>
      <c r="BW10" s="1070"/>
      <c r="BX10" s="1070"/>
      <c r="BY10" s="1070"/>
      <c r="BZ10" s="1070"/>
      <c r="CA10" s="1070"/>
      <c r="CB10" s="1070"/>
      <c r="CC10" s="1070"/>
      <c r="CD10" s="1070"/>
      <c r="CE10" s="1070"/>
      <c r="CF10" s="1070"/>
      <c r="CG10" s="1071"/>
      <c r="CH10" s="1044">
        <v>-1</v>
      </c>
      <c r="CI10" s="1045"/>
      <c r="CJ10" s="1045"/>
      <c r="CK10" s="1045"/>
      <c r="CL10" s="1046"/>
      <c r="CM10" s="1044">
        <v>34</v>
      </c>
      <c r="CN10" s="1045"/>
      <c r="CO10" s="1045"/>
      <c r="CP10" s="1045"/>
      <c r="CQ10" s="1046"/>
      <c r="CR10" s="1044">
        <v>3</v>
      </c>
      <c r="CS10" s="1045"/>
      <c r="CT10" s="1045"/>
      <c r="CU10" s="1045"/>
      <c r="CV10" s="1046"/>
      <c r="CW10" s="1044" t="s">
        <v>597</v>
      </c>
      <c r="CX10" s="1045"/>
      <c r="CY10" s="1045"/>
      <c r="CZ10" s="1045"/>
      <c r="DA10" s="1046"/>
      <c r="DB10" s="1044" t="s">
        <v>599</v>
      </c>
      <c r="DC10" s="1045"/>
      <c r="DD10" s="1045"/>
      <c r="DE10" s="1045"/>
      <c r="DF10" s="1046"/>
      <c r="DG10" s="1044" t="s">
        <v>597</v>
      </c>
      <c r="DH10" s="1045"/>
      <c r="DI10" s="1045"/>
      <c r="DJ10" s="1045"/>
      <c r="DK10" s="1046"/>
      <c r="DL10" s="1044" t="s">
        <v>597</v>
      </c>
      <c r="DM10" s="1045"/>
      <c r="DN10" s="1045"/>
      <c r="DO10" s="1045"/>
      <c r="DP10" s="1046"/>
      <c r="DQ10" s="1044" t="s">
        <v>598</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67718</v>
      </c>
      <c r="R23" s="1124"/>
      <c r="S23" s="1124"/>
      <c r="T23" s="1124"/>
      <c r="U23" s="1124"/>
      <c r="V23" s="1124">
        <v>66788</v>
      </c>
      <c r="W23" s="1124"/>
      <c r="X23" s="1124"/>
      <c r="Y23" s="1124"/>
      <c r="Z23" s="1124"/>
      <c r="AA23" s="1124">
        <v>930</v>
      </c>
      <c r="AB23" s="1124"/>
      <c r="AC23" s="1124"/>
      <c r="AD23" s="1124"/>
      <c r="AE23" s="1125"/>
      <c r="AF23" s="1126">
        <v>790</v>
      </c>
      <c r="AG23" s="1124"/>
      <c r="AH23" s="1124"/>
      <c r="AI23" s="1124"/>
      <c r="AJ23" s="1127"/>
      <c r="AK23" s="1128"/>
      <c r="AL23" s="1129"/>
      <c r="AM23" s="1129"/>
      <c r="AN23" s="1129"/>
      <c r="AO23" s="1129"/>
      <c r="AP23" s="1124">
        <v>54432</v>
      </c>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17342</v>
      </c>
      <c r="R28" s="1109"/>
      <c r="S28" s="1109"/>
      <c r="T28" s="1109"/>
      <c r="U28" s="1109"/>
      <c r="V28" s="1109">
        <v>17289</v>
      </c>
      <c r="W28" s="1109"/>
      <c r="X28" s="1109"/>
      <c r="Y28" s="1109"/>
      <c r="Z28" s="1109"/>
      <c r="AA28" s="1109">
        <v>53</v>
      </c>
      <c r="AB28" s="1109"/>
      <c r="AC28" s="1109"/>
      <c r="AD28" s="1109"/>
      <c r="AE28" s="1110"/>
      <c r="AF28" s="1111">
        <v>53</v>
      </c>
      <c r="AG28" s="1109"/>
      <c r="AH28" s="1109"/>
      <c r="AI28" s="1109"/>
      <c r="AJ28" s="1112"/>
      <c r="AK28" s="1113">
        <v>1460</v>
      </c>
      <c r="AL28" s="1101"/>
      <c r="AM28" s="1101"/>
      <c r="AN28" s="1101"/>
      <c r="AO28" s="1101"/>
      <c r="AP28" s="1101" t="s">
        <v>581</v>
      </c>
      <c r="AQ28" s="1101"/>
      <c r="AR28" s="1101"/>
      <c r="AS28" s="1101"/>
      <c r="AT28" s="1101"/>
      <c r="AU28" s="1101" t="s">
        <v>581</v>
      </c>
      <c r="AV28" s="1101"/>
      <c r="AW28" s="1101"/>
      <c r="AX28" s="1101"/>
      <c r="AY28" s="1101"/>
      <c r="AZ28" s="1102" t="s">
        <v>581</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405</v>
      </c>
      <c r="C29" s="1093"/>
      <c r="D29" s="1093"/>
      <c r="E29" s="1093"/>
      <c r="F29" s="1093"/>
      <c r="G29" s="1093"/>
      <c r="H29" s="1093"/>
      <c r="I29" s="1093"/>
      <c r="J29" s="1093"/>
      <c r="K29" s="1093"/>
      <c r="L29" s="1093"/>
      <c r="M29" s="1093"/>
      <c r="N29" s="1093"/>
      <c r="O29" s="1093"/>
      <c r="P29" s="1094"/>
      <c r="Q29" s="1098">
        <v>12635</v>
      </c>
      <c r="R29" s="1099"/>
      <c r="S29" s="1099"/>
      <c r="T29" s="1099"/>
      <c r="U29" s="1099"/>
      <c r="V29" s="1099">
        <v>11629</v>
      </c>
      <c r="W29" s="1099"/>
      <c r="X29" s="1099"/>
      <c r="Y29" s="1099"/>
      <c r="Z29" s="1099"/>
      <c r="AA29" s="1099">
        <v>1006</v>
      </c>
      <c r="AB29" s="1099"/>
      <c r="AC29" s="1099"/>
      <c r="AD29" s="1099"/>
      <c r="AE29" s="1100"/>
      <c r="AF29" s="1074">
        <v>1006</v>
      </c>
      <c r="AG29" s="1075"/>
      <c r="AH29" s="1075"/>
      <c r="AI29" s="1075"/>
      <c r="AJ29" s="1076"/>
      <c r="AK29" s="1035">
        <v>1750</v>
      </c>
      <c r="AL29" s="1026"/>
      <c r="AM29" s="1026"/>
      <c r="AN29" s="1026"/>
      <c r="AO29" s="1026"/>
      <c r="AP29" s="1026" t="s">
        <v>581</v>
      </c>
      <c r="AQ29" s="1026"/>
      <c r="AR29" s="1026"/>
      <c r="AS29" s="1026"/>
      <c r="AT29" s="1026"/>
      <c r="AU29" s="1026" t="s">
        <v>581</v>
      </c>
      <c r="AV29" s="1026"/>
      <c r="AW29" s="1026"/>
      <c r="AX29" s="1026"/>
      <c r="AY29" s="1026"/>
      <c r="AZ29" s="1097" t="s">
        <v>581</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406</v>
      </c>
      <c r="C30" s="1093"/>
      <c r="D30" s="1093"/>
      <c r="E30" s="1093"/>
      <c r="F30" s="1093"/>
      <c r="G30" s="1093"/>
      <c r="H30" s="1093"/>
      <c r="I30" s="1093"/>
      <c r="J30" s="1093"/>
      <c r="K30" s="1093"/>
      <c r="L30" s="1093"/>
      <c r="M30" s="1093"/>
      <c r="N30" s="1093"/>
      <c r="O30" s="1093"/>
      <c r="P30" s="1094"/>
      <c r="Q30" s="1098">
        <v>1687</v>
      </c>
      <c r="R30" s="1099"/>
      <c r="S30" s="1099"/>
      <c r="T30" s="1099"/>
      <c r="U30" s="1099"/>
      <c r="V30" s="1099">
        <v>1607</v>
      </c>
      <c r="W30" s="1099"/>
      <c r="X30" s="1099"/>
      <c r="Y30" s="1099"/>
      <c r="Z30" s="1099"/>
      <c r="AA30" s="1099">
        <v>80</v>
      </c>
      <c r="AB30" s="1099"/>
      <c r="AC30" s="1099"/>
      <c r="AD30" s="1099"/>
      <c r="AE30" s="1100"/>
      <c r="AF30" s="1074">
        <v>80</v>
      </c>
      <c r="AG30" s="1075"/>
      <c r="AH30" s="1075"/>
      <c r="AI30" s="1075"/>
      <c r="AJ30" s="1076"/>
      <c r="AK30" s="1035">
        <v>434</v>
      </c>
      <c r="AL30" s="1026"/>
      <c r="AM30" s="1026"/>
      <c r="AN30" s="1026"/>
      <c r="AO30" s="1026"/>
      <c r="AP30" s="1026" t="s">
        <v>581</v>
      </c>
      <c r="AQ30" s="1026"/>
      <c r="AR30" s="1026"/>
      <c r="AS30" s="1026"/>
      <c r="AT30" s="1026"/>
      <c r="AU30" s="1026" t="s">
        <v>581</v>
      </c>
      <c r="AV30" s="1026"/>
      <c r="AW30" s="1026"/>
      <c r="AX30" s="1026"/>
      <c r="AY30" s="1026"/>
      <c r="AZ30" s="1097" t="s">
        <v>581</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407</v>
      </c>
      <c r="C31" s="1093"/>
      <c r="D31" s="1093"/>
      <c r="E31" s="1093"/>
      <c r="F31" s="1093"/>
      <c r="G31" s="1093"/>
      <c r="H31" s="1093"/>
      <c r="I31" s="1093"/>
      <c r="J31" s="1093"/>
      <c r="K31" s="1093"/>
      <c r="L31" s="1093"/>
      <c r="M31" s="1093"/>
      <c r="N31" s="1093"/>
      <c r="O31" s="1093"/>
      <c r="P31" s="1094"/>
      <c r="Q31" s="1098">
        <v>37</v>
      </c>
      <c r="R31" s="1099"/>
      <c r="S31" s="1099"/>
      <c r="T31" s="1099"/>
      <c r="U31" s="1099"/>
      <c r="V31" s="1099">
        <v>37</v>
      </c>
      <c r="W31" s="1099"/>
      <c r="X31" s="1099"/>
      <c r="Y31" s="1099"/>
      <c r="Z31" s="1099"/>
      <c r="AA31" s="1099" t="s">
        <v>581</v>
      </c>
      <c r="AB31" s="1099"/>
      <c r="AC31" s="1099"/>
      <c r="AD31" s="1099"/>
      <c r="AE31" s="1100"/>
      <c r="AF31" s="1074" t="s">
        <v>180</v>
      </c>
      <c r="AG31" s="1075"/>
      <c r="AH31" s="1075"/>
      <c r="AI31" s="1075"/>
      <c r="AJ31" s="1076"/>
      <c r="AK31" s="1035" t="s">
        <v>581</v>
      </c>
      <c r="AL31" s="1026"/>
      <c r="AM31" s="1026"/>
      <c r="AN31" s="1026"/>
      <c r="AO31" s="1026"/>
      <c r="AP31" s="1026" t="s">
        <v>581</v>
      </c>
      <c r="AQ31" s="1026"/>
      <c r="AR31" s="1026"/>
      <c r="AS31" s="1026"/>
      <c r="AT31" s="1026"/>
      <c r="AU31" s="1026" t="s">
        <v>581</v>
      </c>
      <c r="AV31" s="1026"/>
      <c r="AW31" s="1026"/>
      <c r="AX31" s="1026"/>
      <c r="AY31" s="1026"/>
      <c r="AZ31" s="1097" t="s">
        <v>582</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2510</v>
      </c>
      <c r="R32" s="1099"/>
      <c r="S32" s="1099"/>
      <c r="T32" s="1099"/>
      <c r="U32" s="1099"/>
      <c r="V32" s="1099">
        <v>2313</v>
      </c>
      <c r="W32" s="1099"/>
      <c r="X32" s="1099"/>
      <c r="Y32" s="1099"/>
      <c r="Z32" s="1099"/>
      <c r="AA32" s="1099">
        <v>197</v>
      </c>
      <c r="AB32" s="1099"/>
      <c r="AC32" s="1099"/>
      <c r="AD32" s="1099"/>
      <c r="AE32" s="1100"/>
      <c r="AF32" s="1074">
        <v>5800</v>
      </c>
      <c r="AG32" s="1075"/>
      <c r="AH32" s="1075"/>
      <c r="AI32" s="1075"/>
      <c r="AJ32" s="1076"/>
      <c r="AK32" s="1035">
        <v>157</v>
      </c>
      <c r="AL32" s="1026"/>
      <c r="AM32" s="1026"/>
      <c r="AN32" s="1026"/>
      <c r="AO32" s="1026"/>
      <c r="AP32" s="1026">
        <v>6863</v>
      </c>
      <c r="AQ32" s="1026"/>
      <c r="AR32" s="1026"/>
      <c r="AS32" s="1026"/>
      <c r="AT32" s="1026"/>
      <c r="AU32" s="1026">
        <v>1565</v>
      </c>
      <c r="AV32" s="1026"/>
      <c r="AW32" s="1026"/>
      <c r="AX32" s="1026"/>
      <c r="AY32" s="1026"/>
      <c r="AZ32" s="1097" t="s">
        <v>581</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410</v>
      </c>
      <c r="C33" s="1093"/>
      <c r="D33" s="1093"/>
      <c r="E33" s="1093"/>
      <c r="F33" s="1093"/>
      <c r="G33" s="1093"/>
      <c r="H33" s="1093"/>
      <c r="I33" s="1093"/>
      <c r="J33" s="1093"/>
      <c r="K33" s="1093"/>
      <c r="L33" s="1093"/>
      <c r="M33" s="1093"/>
      <c r="N33" s="1093"/>
      <c r="O33" s="1093"/>
      <c r="P33" s="1094"/>
      <c r="Q33" s="1098">
        <v>335</v>
      </c>
      <c r="R33" s="1099"/>
      <c r="S33" s="1099"/>
      <c r="T33" s="1099"/>
      <c r="U33" s="1099"/>
      <c r="V33" s="1099">
        <v>260</v>
      </c>
      <c r="W33" s="1099"/>
      <c r="X33" s="1099"/>
      <c r="Y33" s="1099"/>
      <c r="Z33" s="1099"/>
      <c r="AA33" s="1099">
        <v>75</v>
      </c>
      <c r="AB33" s="1099"/>
      <c r="AC33" s="1099"/>
      <c r="AD33" s="1099"/>
      <c r="AE33" s="1100"/>
      <c r="AF33" s="1074">
        <v>493</v>
      </c>
      <c r="AG33" s="1075"/>
      <c r="AH33" s="1075"/>
      <c r="AI33" s="1075"/>
      <c r="AJ33" s="1076"/>
      <c r="AK33" s="1035" t="s">
        <v>581</v>
      </c>
      <c r="AL33" s="1026"/>
      <c r="AM33" s="1026"/>
      <c r="AN33" s="1026"/>
      <c r="AO33" s="1026"/>
      <c r="AP33" s="1026">
        <v>724</v>
      </c>
      <c r="AQ33" s="1026"/>
      <c r="AR33" s="1026"/>
      <c r="AS33" s="1026"/>
      <c r="AT33" s="1026"/>
      <c r="AU33" s="1026" t="s">
        <v>581</v>
      </c>
      <c r="AV33" s="1026"/>
      <c r="AW33" s="1026"/>
      <c r="AX33" s="1026"/>
      <c r="AY33" s="1026"/>
      <c r="AZ33" s="1097" t="s">
        <v>581</v>
      </c>
      <c r="BA33" s="1097"/>
      <c r="BB33" s="1097"/>
      <c r="BC33" s="1097"/>
      <c r="BD33" s="1097"/>
      <c r="BE33" s="1087" t="s">
        <v>409</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411</v>
      </c>
      <c r="C34" s="1093"/>
      <c r="D34" s="1093"/>
      <c r="E34" s="1093"/>
      <c r="F34" s="1093"/>
      <c r="G34" s="1093"/>
      <c r="H34" s="1093"/>
      <c r="I34" s="1093"/>
      <c r="J34" s="1093"/>
      <c r="K34" s="1093"/>
      <c r="L34" s="1093"/>
      <c r="M34" s="1093"/>
      <c r="N34" s="1093"/>
      <c r="O34" s="1093"/>
      <c r="P34" s="1094"/>
      <c r="Q34" s="1098">
        <v>4846</v>
      </c>
      <c r="R34" s="1099"/>
      <c r="S34" s="1099"/>
      <c r="T34" s="1099"/>
      <c r="U34" s="1099"/>
      <c r="V34" s="1099">
        <v>4259</v>
      </c>
      <c r="W34" s="1099"/>
      <c r="X34" s="1099"/>
      <c r="Y34" s="1099"/>
      <c r="Z34" s="1099"/>
      <c r="AA34" s="1099">
        <v>587</v>
      </c>
      <c r="AB34" s="1099"/>
      <c r="AC34" s="1099"/>
      <c r="AD34" s="1099"/>
      <c r="AE34" s="1100"/>
      <c r="AF34" s="1074">
        <v>1607</v>
      </c>
      <c r="AG34" s="1075"/>
      <c r="AH34" s="1075"/>
      <c r="AI34" s="1075"/>
      <c r="AJ34" s="1076"/>
      <c r="AK34" s="1035">
        <v>1729</v>
      </c>
      <c r="AL34" s="1026"/>
      <c r="AM34" s="1026"/>
      <c r="AN34" s="1026"/>
      <c r="AO34" s="1026"/>
      <c r="AP34" s="1026">
        <v>31963</v>
      </c>
      <c r="AQ34" s="1026"/>
      <c r="AR34" s="1026"/>
      <c r="AS34" s="1026"/>
      <c r="AT34" s="1026"/>
      <c r="AU34" s="1026">
        <v>19753</v>
      </c>
      <c r="AV34" s="1026"/>
      <c r="AW34" s="1026"/>
      <c r="AX34" s="1026"/>
      <c r="AY34" s="1026"/>
      <c r="AZ34" s="1097" t="s">
        <v>581</v>
      </c>
      <c r="BA34" s="1097"/>
      <c r="BB34" s="1097"/>
      <c r="BC34" s="1097"/>
      <c r="BD34" s="1097"/>
      <c r="BE34" s="1087" t="s">
        <v>412</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9039</v>
      </c>
      <c r="AG63" s="1014"/>
      <c r="AH63" s="1014"/>
      <c r="AI63" s="1014"/>
      <c r="AJ63" s="1085"/>
      <c r="AK63" s="1086"/>
      <c r="AL63" s="1018"/>
      <c r="AM63" s="1018"/>
      <c r="AN63" s="1018"/>
      <c r="AO63" s="1018"/>
      <c r="AP63" s="1014">
        <v>39550</v>
      </c>
      <c r="AQ63" s="1014"/>
      <c r="AR63" s="1014"/>
      <c r="AS63" s="1014"/>
      <c r="AT63" s="1014"/>
      <c r="AU63" s="1014">
        <v>21318</v>
      </c>
      <c r="AV63" s="1014"/>
      <c r="AW63" s="1014"/>
      <c r="AX63" s="1014"/>
      <c r="AY63" s="1014"/>
      <c r="AZ63" s="1080"/>
      <c r="BA63" s="1080"/>
      <c r="BB63" s="1080"/>
      <c r="BC63" s="1080"/>
      <c r="BD63" s="1080"/>
      <c r="BE63" s="1015"/>
      <c r="BF63" s="1015"/>
      <c r="BG63" s="1015"/>
      <c r="BH63" s="1015"/>
      <c r="BI63" s="1016"/>
      <c r="BJ63" s="1081" t="s">
        <v>180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397</v>
      </c>
      <c r="W66" s="1057"/>
      <c r="X66" s="1057"/>
      <c r="Y66" s="1057"/>
      <c r="Z66" s="1058"/>
      <c r="AA66" s="1056" t="s">
        <v>398</v>
      </c>
      <c r="AB66" s="1057"/>
      <c r="AC66" s="1057"/>
      <c r="AD66" s="1057"/>
      <c r="AE66" s="1058"/>
      <c r="AF66" s="1062" t="s">
        <v>418</v>
      </c>
      <c r="AG66" s="1063"/>
      <c r="AH66" s="1063"/>
      <c r="AI66" s="1063"/>
      <c r="AJ66" s="1064"/>
      <c r="AK66" s="1056" t="s">
        <v>419</v>
      </c>
      <c r="AL66" s="1051"/>
      <c r="AM66" s="1051"/>
      <c r="AN66" s="1051"/>
      <c r="AO66" s="1052"/>
      <c r="AP66" s="1056" t="s">
        <v>401</v>
      </c>
      <c r="AQ66" s="1057"/>
      <c r="AR66" s="1057"/>
      <c r="AS66" s="1057"/>
      <c r="AT66" s="1058"/>
      <c r="AU66" s="1056" t="s">
        <v>420</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583</v>
      </c>
      <c r="C68" s="1041"/>
      <c r="D68" s="1041"/>
      <c r="E68" s="1041"/>
      <c r="F68" s="1041"/>
      <c r="G68" s="1041"/>
      <c r="H68" s="1041"/>
      <c r="I68" s="1041"/>
      <c r="J68" s="1041"/>
      <c r="K68" s="1041"/>
      <c r="L68" s="1041"/>
      <c r="M68" s="1041"/>
      <c r="N68" s="1041"/>
      <c r="O68" s="1041"/>
      <c r="P68" s="1042"/>
      <c r="Q68" s="1043">
        <v>3387</v>
      </c>
      <c r="R68" s="1037"/>
      <c r="S68" s="1037"/>
      <c r="T68" s="1037"/>
      <c r="U68" s="1037"/>
      <c r="V68" s="1037">
        <v>3277</v>
      </c>
      <c r="W68" s="1037"/>
      <c r="X68" s="1037"/>
      <c r="Y68" s="1037"/>
      <c r="Z68" s="1037"/>
      <c r="AA68" s="1037">
        <v>110</v>
      </c>
      <c r="AB68" s="1037"/>
      <c r="AC68" s="1037"/>
      <c r="AD68" s="1037"/>
      <c r="AE68" s="1037"/>
      <c r="AF68" s="1037">
        <v>110</v>
      </c>
      <c r="AG68" s="1037"/>
      <c r="AH68" s="1037"/>
      <c r="AI68" s="1037"/>
      <c r="AJ68" s="1037"/>
      <c r="AK68" s="1037">
        <v>204</v>
      </c>
      <c r="AL68" s="1037"/>
      <c r="AM68" s="1037"/>
      <c r="AN68" s="1037"/>
      <c r="AO68" s="1037"/>
      <c r="AP68" s="1037">
        <v>2500</v>
      </c>
      <c r="AQ68" s="1037"/>
      <c r="AR68" s="1037"/>
      <c r="AS68" s="1037"/>
      <c r="AT68" s="1037"/>
      <c r="AU68" s="1037">
        <v>1227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584</v>
      </c>
      <c r="C69" s="1030"/>
      <c r="D69" s="1030"/>
      <c r="E69" s="1030"/>
      <c r="F69" s="1030"/>
      <c r="G69" s="1030"/>
      <c r="H69" s="1030"/>
      <c r="I69" s="1030"/>
      <c r="J69" s="1030"/>
      <c r="K69" s="1030"/>
      <c r="L69" s="1030"/>
      <c r="M69" s="1030"/>
      <c r="N69" s="1030"/>
      <c r="O69" s="1030"/>
      <c r="P69" s="1031"/>
      <c r="Q69" s="1032">
        <v>3676</v>
      </c>
      <c r="R69" s="1026"/>
      <c r="S69" s="1026"/>
      <c r="T69" s="1026"/>
      <c r="U69" s="1026"/>
      <c r="V69" s="1026">
        <v>3421</v>
      </c>
      <c r="W69" s="1026"/>
      <c r="X69" s="1026"/>
      <c r="Y69" s="1026"/>
      <c r="Z69" s="1026"/>
      <c r="AA69" s="1026">
        <v>255</v>
      </c>
      <c r="AB69" s="1026"/>
      <c r="AC69" s="1026"/>
      <c r="AD69" s="1026"/>
      <c r="AE69" s="1026"/>
      <c r="AF69" s="1026">
        <v>255</v>
      </c>
      <c r="AG69" s="1026"/>
      <c r="AH69" s="1026"/>
      <c r="AI69" s="1026"/>
      <c r="AJ69" s="1026"/>
      <c r="AK69" s="1026" t="s">
        <v>582</v>
      </c>
      <c r="AL69" s="1026"/>
      <c r="AM69" s="1026"/>
      <c r="AN69" s="1026"/>
      <c r="AO69" s="1026"/>
      <c r="AP69" s="1026" t="s">
        <v>597</v>
      </c>
      <c r="AQ69" s="1026"/>
      <c r="AR69" s="1026"/>
      <c r="AS69" s="1026"/>
      <c r="AT69" s="1026"/>
      <c r="AU69" s="1026" t="s">
        <v>597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585</v>
      </c>
      <c r="C70" s="1030"/>
      <c r="D70" s="1030"/>
      <c r="E70" s="1030"/>
      <c r="F70" s="1030"/>
      <c r="G70" s="1030"/>
      <c r="H70" s="1030"/>
      <c r="I70" s="1030"/>
      <c r="J70" s="1030"/>
      <c r="K70" s="1030"/>
      <c r="L70" s="1030"/>
      <c r="M70" s="1030"/>
      <c r="N70" s="1030"/>
      <c r="O70" s="1030"/>
      <c r="P70" s="1031"/>
      <c r="Q70" s="1032">
        <v>288</v>
      </c>
      <c r="R70" s="1026"/>
      <c r="S70" s="1026"/>
      <c r="T70" s="1026"/>
      <c r="U70" s="1026"/>
      <c r="V70" s="1026">
        <v>280</v>
      </c>
      <c r="W70" s="1026"/>
      <c r="X70" s="1026"/>
      <c r="Y70" s="1026"/>
      <c r="Z70" s="1026"/>
      <c r="AA70" s="1026">
        <v>8</v>
      </c>
      <c r="AB70" s="1026"/>
      <c r="AC70" s="1026"/>
      <c r="AD70" s="1026"/>
      <c r="AE70" s="1026"/>
      <c r="AF70" s="1026">
        <v>8</v>
      </c>
      <c r="AG70" s="1026"/>
      <c r="AH70" s="1026"/>
      <c r="AI70" s="1026"/>
      <c r="AJ70" s="1026"/>
      <c r="AK70" s="1026">
        <v>22</v>
      </c>
      <c r="AL70" s="1026"/>
      <c r="AM70" s="1026"/>
      <c r="AN70" s="1026"/>
      <c r="AO70" s="1026"/>
      <c r="AP70" s="1026" t="s">
        <v>581</v>
      </c>
      <c r="AQ70" s="1026"/>
      <c r="AR70" s="1026"/>
      <c r="AS70" s="1026"/>
      <c r="AT70" s="1026"/>
      <c r="AU70" s="1026" t="s">
        <v>581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586</v>
      </c>
      <c r="C71" s="1030"/>
      <c r="D71" s="1030"/>
      <c r="E71" s="1030"/>
      <c r="F71" s="1030"/>
      <c r="G71" s="1030"/>
      <c r="H71" s="1030"/>
      <c r="I71" s="1030"/>
      <c r="J71" s="1030"/>
      <c r="K71" s="1030"/>
      <c r="L71" s="1030"/>
      <c r="M71" s="1030"/>
      <c r="N71" s="1030"/>
      <c r="O71" s="1030"/>
      <c r="P71" s="1031"/>
      <c r="Q71" s="1032">
        <v>234570</v>
      </c>
      <c r="R71" s="1026"/>
      <c r="S71" s="1026"/>
      <c r="T71" s="1026"/>
      <c r="U71" s="1026"/>
      <c r="V71" s="1026">
        <v>230186</v>
      </c>
      <c r="W71" s="1026"/>
      <c r="X71" s="1026"/>
      <c r="Y71" s="1026"/>
      <c r="Z71" s="1026"/>
      <c r="AA71" s="1026">
        <v>4384</v>
      </c>
      <c r="AB71" s="1026"/>
      <c r="AC71" s="1026"/>
      <c r="AD71" s="1026"/>
      <c r="AE71" s="1026"/>
      <c r="AF71" s="1026">
        <v>4384</v>
      </c>
      <c r="AG71" s="1026"/>
      <c r="AH71" s="1026"/>
      <c r="AI71" s="1026"/>
      <c r="AJ71" s="1026"/>
      <c r="AK71" s="1026">
        <v>38</v>
      </c>
      <c r="AL71" s="1026"/>
      <c r="AM71" s="1026"/>
      <c r="AN71" s="1026"/>
      <c r="AO71" s="1026"/>
      <c r="AP71" s="1026" t="s">
        <v>581</v>
      </c>
      <c r="AQ71" s="1026"/>
      <c r="AR71" s="1026"/>
      <c r="AS71" s="1026"/>
      <c r="AT71" s="1026"/>
      <c r="AU71" s="1026" t="s">
        <v>581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587</v>
      </c>
      <c r="C72" s="1030"/>
      <c r="D72" s="1030"/>
      <c r="E72" s="1030"/>
      <c r="F72" s="1030"/>
      <c r="G72" s="1030"/>
      <c r="H72" s="1030"/>
      <c r="I72" s="1030"/>
      <c r="J72" s="1030"/>
      <c r="K72" s="1030"/>
      <c r="L72" s="1030"/>
      <c r="M72" s="1030"/>
      <c r="N72" s="1030"/>
      <c r="O72" s="1030"/>
      <c r="P72" s="1031"/>
      <c r="Q72" s="1032">
        <v>8794</v>
      </c>
      <c r="R72" s="1026"/>
      <c r="S72" s="1026"/>
      <c r="T72" s="1026"/>
      <c r="U72" s="1026"/>
      <c r="V72" s="1026">
        <v>8256</v>
      </c>
      <c r="W72" s="1026"/>
      <c r="X72" s="1026"/>
      <c r="Y72" s="1026"/>
      <c r="Z72" s="1026"/>
      <c r="AA72" s="1026">
        <v>538</v>
      </c>
      <c r="AB72" s="1026"/>
      <c r="AC72" s="1026"/>
      <c r="AD72" s="1026"/>
      <c r="AE72" s="1026"/>
      <c r="AF72" s="1026">
        <v>538</v>
      </c>
      <c r="AG72" s="1026"/>
      <c r="AH72" s="1026"/>
      <c r="AI72" s="1026"/>
      <c r="AJ72" s="1026"/>
      <c r="AK72" s="1026">
        <v>1022</v>
      </c>
      <c r="AL72" s="1026"/>
      <c r="AM72" s="1026"/>
      <c r="AN72" s="1026"/>
      <c r="AO72" s="1026"/>
      <c r="AP72" s="1026" t="s">
        <v>581</v>
      </c>
      <c r="AQ72" s="1026"/>
      <c r="AR72" s="1026"/>
      <c r="AS72" s="1026"/>
      <c r="AT72" s="1026"/>
      <c r="AU72" s="1026" t="s">
        <v>581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5295</v>
      </c>
      <c r="AG88" s="1014"/>
      <c r="AH88" s="1014"/>
      <c r="AI88" s="1014"/>
      <c r="AJ88" s="1014"/>
      <c r="AK88" s="1018"/>
      <c r="AL88" s="1018"/>
      <c r="AM88" s="1018"/>
      <c r="AN88" s="1018"/>
      <c r="AO88" s="1018"/>
      <c r="AP88" s="1014">
        <v>2500</v>
      </c>
      <c r="AQ88" s="1014"/>
      <c r="AR88" s="1014"/>
      <c r="AS88" s="1014"/>
      <c r="AT88" s="1014"/>
      <c r="AU88" s="1014">
        <v>1227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38</v>
      </c>
      <c r="CS102" s="1006"/>
      <c r="CT102" s="1006"/>
      <c r="CU102" s="1006"/>
      <c r="CV102" s="1007"/>
      <c r="CW102" s="1005">
        <v>389</v>
      </c>
      <c r="CX102" s="1006"/>
      <c r="CY102" s="1006"/>
      <c r="CZ102" s="1006"/>
      <c r="DA102" s="1007"/>
      <c r="DB102" s="1005">
        <v>1012</v>
      </c>
      <c r="DC102" s="1006"/>
      <c r="DD102" s="1006"/>
      <c r="DE102" s="1006"/>
      <c r="DF102" s="1007"/>
      <c r="DG102" s="1005">
        <v>1921</v>
      </c>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308</v>
      </c>
      <c r="AG109" s="949"/>
      <c r="AH109" s="949"/>
      <c r="AI109" s="949"/>
      <c r="AJ109" s="950"/>
      <c r="AK109" s="951" t="s">
        <v>307</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308</v>
      </c>
      <c r="BW109" s="949"/>
      <c r="BX109" s="949"/>
      <c r="BY109" s="949"/>
      <c r="BZ109" s="950"/>
      <c r="CA109" s="951" t="s">
        <v>307</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308</v>
      </c>
      <c r="DM109" s="949"/>
      <c r="DN109" s="949"/>
      <c r="DO109" s="949"/>
      <c r="DP109" s="950"/>
      <c r="DQ109" s="951" t="s">
        <v>307</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8525809</v>
      </c>
      <c r="AB110" s="942"/>
      <c r="AC110" s="942"/>
      <c r="AD110" s="942"/>
      <c r="AE110" s="943"/>
      <c r="AF110" s="944">
        <v>8108168</v>
      </c>
      <c r="AG110" s="942"/>
      <c r="AH110" s="942"/>
      <c r="AI110" s="942"/>
      <c r="AJ110" s="943"/>
      <c r="AK110" s="944">
        <v>7558959</v>
      </c>
      <c r="AL110" s="942"/>
      <c r="AM110" s="942"/>
      <c r="AN110" s="942"/>
      <c r="AO110" s="943"/>
      <c r="AP110" s="945">
        <v>28.5</v>
      </c>
      <c r="AQ110" s="946"/>
      <c r="AR110" s="946"/>
      <c r="AS110" s="946"/>
      <c r="AT110" s="947"/>
      <c r="AU110" s="981" t="s">
        <v>72</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58290055</v>
      </c>
      <c r="BR110" s="889"/>
      <c r="BS110" s="889"/>
      <c r="BT110" s="889"/>
      <c r="BU110" s="889"/>
      <c r="BV110" s="889">
        <v>55819872</v>
      </c>
      <c r="BW110" s="889"/>
      <c r="BX110" s="889"/>
      <c r="BY110" s="889"/>
      <c r="BZ110" s="889"/>
      <c r="CA110" s="889">
        <v>54432335</v>
      </c>
      <c r="CB110" s="889"/>
      <c r="CC110" s="889"/>
      <c r="CD110" s="889"/>
      <c r="CE110" s="889"/>
      <c r="CF110" s="913">
        <v>205.2</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393</v>
      </c>
      <c r="DH110" s="889"/>
      <c r="DI110" s="889"/>
      <c r="DJ110" s="889"/>
      <c r="DK110" s="889"/>
      <c r="DL110" s="889" t="s">
        <v>393</v>
      </c>
      <c r="DM110" s="889"/>
      <c r="DN110" s="889"/>
      <c r="DO110" s="889"/>
      <c r="DP110" s="889"/>
      <c r="DQ110" s="889" t="s">
        <v>393</v>
      </c>
      <c r="DR110" s="889"/>
      <c r="DS110" s="889"/>
      <c r="DT110" s="889"/>
      <c r="DU110" s="889"/>
      <c r="DV110" s="890" t="s">
        <v>180</v>
      </c>
      <c r="DW110" s="890"/>
      <c r="DX110" s="890"/>
      <c r="DY110" s="890"/>
      <c r="DZ110" s="891"/>
    </row>
    <row r="111" spans="1:131" s="247" customFormat="1" ht="26.25" customHeight="1" x14ac:dyDescent="0.15">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180</v>
      </c>
      <c r="AB111" s="970"/>
      <c r="AC111" s="970"/>
      <c r="AD111" s="970"/>
      <c r="AE111" s="971"/>
      <c r="AF111" s="972" t="s">
        <v>180</v>
      </c>
      <c r="AG111" s="970"/>
      <c r="AH111" s="970"/>
      <c r="AI111" s="970"/>
      <c r="AJ111" s="971"/>
      <c r="AK111" s="972" t="s">
        <v>180</v>
      </c>
      <c r="AL111" s="970"/>
      <c r="AM111" s="970"/>
      <c r="AN111" s="970"/>
      <c r="AO111" s="971"/>
      <c r="AP111" s="973" t="s">
        <v>180</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v>1061308</v>
      </c>
      <c r="BR111" s="861"/>
      <c r="BS111" s="861"/>
      <c r="BT111" s="861"/>
      <c r="BU111" s="861"/>
      <c r="BV111" s="861">
        <v>1032864</v>
      </c>
      <c r="BW111" s="861"/>
      <c r="BX111" s="861"/>
      <c r="BY111" s="861"/>
      <c r="BZ111" s="861"/>
      <c r="CA111" s="861">
        <v>1018426</v>
      </c>
      <c r="CB111" s="861"/>
      <c r="CC111" s="861"/>
      <c r="CD111" s="861"/>
      <c r="CE111" s="861"/>
      <c r="CF111" s="922">
        <v>3.8</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180</v>
      </c>
      <c r="DH111" s="861"/>
      <c r="DI111" s="861"/>
      <c r="DJ111" s="861"/>
      <c r="DK111" s="861"/>
      <c r="DL111" s="861" t="s">
        <v>180</v>
      </c>
      <c r="DM111" s="861"/>
      <c r="DN111" s="861"/>
      <c r="DO111" s="861"/>
      <c r="DP111" s="861"/>
      <c r="DQ111" s="861" t="s">
        <v>440</v>
      </c>
      <c r="DR111" s="861"/>
      <c r="DS111" s="861"/>
      <c r="DT111" s="861"/>
      <c r="DU111" s="861"/>
      <c r="DV111" s="838" t="s">
        <v>180</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440</v>
      </c>
      <c r="AB112" s="824"/>
      <c r="AC112" s="824"/>
      <c r="AD112" s="824"/>
      <c r="AE112" s="825"/>
      <c r="AF112" s="826" t="s">
        <v>443</v>
      </c>
      <c r="AG112" s="824"/>
      <c r="AH112" s="824"/>
      <c r="AI112" s="824"/>
      <c r="AJ112" s="825"/>
      <c r="AK112" s="826" t="s">
        <v>180</v>
      </c>
      <c r="AL112" s="824"/>
      <c r="AM112" s="824"/>
      <c r="AN112" s="824"/>
      <c r="AO112" s="825"/>
      <c r="AP112" s="871" t="s">
        <v>440</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22473026</v>
      </c>
      <c r="BR112" s="861"/>
      <c r="BS112" s="861"/>
      <c r="BT112" s="861"/>
      <c r="BU112" s="861"/>
      <c r="BV112" s="861">
        <v>21888799</v>
      </c>
      <c r="BW112" s="861"/>
      <c r="BX112" s="861"/>
      <c r="BY112" s="861"/>
      <c r="BZ112" s="861"/>
      <c r="CA112" s="861">
        <v>21317588</v>
      </c>
      <c r="CB112" s="861"/>
      <c r="CC112" s="861"/>
      <c r="CD112" s="861"/>
      <c r="CE112" s="861"/>
      <c r="CF112" s="922">
        <v>80.400000000000006</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440</v>
      </c>
      <c r="DH112" s="861"/>
      <c r="DI112" s="861"/>
      <c r="DJ112" s="861"/>
      <c r="DK112" s="861"/>
      <c r="DL112" s="861" t="s">
        <v>180</v>
      </c>
      <c r="DM112" s="861"/>
      <c r="DN112" s="861"/>
      <c r="DO112" s="861"/>
      <c r="DP112" s="861"/>
      <c r="DQ112" s="861" t="s">
        <v>393</v>
      </c>
      <c r="DR112" s="861"/>
      <c r="DS112" s="861"/>
      <c r="DT112" s="861"/>
      <c r="DU112" s="861"/>
      <c r="DV112" s="838" t="s">
        <v>180</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1863432</v>
      </c>
      <c r="AB113" s="970"/>
      <c r="AC113" s="970"/>
      <c r="AD113" s="970"/>
      <c r="AE113" s="971"/>
      <c r="AF113" s="972">
        <v>1847251</v>
      </c>
      <c r="AG113" s="970"/>
      <c r="AH113" s="970"/>
      <c r="AI113" s="970"/>
      <c r="AJ113" s="971"/>
      <c r="AK113" s="972">
        <v>1757437</v>
      </c>
      <c r="AL113" s="970"/>
      <c r="AM113" s="970"/>
      <c r="AN113" s="970"/>
      <c r="AO113" s="971"/>
      <c r="AP113" s="973">
        <v>6.6</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1667218</v>
      </c>
      <c r="BR113" s="861"/>
      <c r="BS113" s="861"/>
      <c r="BT113" s="861"/>
      <c r="BU113" s="861"/>
      <c r="BV113" s="861">
        <v>1450736</v>
      </c>
      <c r="BW113" s="861"/>
      <c r="BX113" s="861"/>
      <c r="BY113" s="861"/>
      <c r="BZ113" s="861"/>
      <c r="CA113" s="861">
        <v>1226619</v>
      </c>
      <c r="CB113" s="861"/>
      <c r="CC113" s="861"/>
      <c r="CD113" s="861"/>
      <c r="CE113" s="861"/>
      <c r="CF113" s="922">
        <v>4.5999999999999996</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180</v>
      </c>
      <c r="DH113" s="824"/>
      <c r="DI113" s="824"/>
      <c r="DJ113" s="824"/>
      <c r="DK113" s="825"/>
      <c r="DL113" s="826" t="s">
        <v>180</v>
      </c>
      <c r="DM113" s="824"/>
      <c r="DN113" s="824"/>
      <c r="DO113" s="824"/>
      <c r="DP113" s="825"/>
      <c r="DQ113" s="826" t="s">
        <v>180</v>
      </c>
      <c r="DR113" s="824"/>
      <c r="DS113" s="824"/>
      <c r="DT113" s="824"/>
      <c r="DU113" s="825"/>
      <c r="DV113" s="871" t="s">
        <v>443</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703465</v>
      </c>
      <c r="AB114" s="824"/>
      <c r="AC114" s="824"/>
      <c r="AD114" s="824"/>
      <c r="AE114" s="825"/>
      <c r="AF114" s="826">
        <v>707048</v>
      </c>
      <c r="AG114" s="824"/>
      <c r="AH114" s="824"/>
      <c r="AI114" s="824"/>
      <c r="AJ114" s="825"/>
      <c r="AK114" s="826">
        <v>409612</v>
      </c>
      <c r="AL114" s="824"/>
      <c r="AM114" s="824"/>
      <c r="AN114" s="824"/>
      <c r="AO114" s="825"/>
      <c r="AP114" s="871">
        <v>1.5</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7207472</v>
      </c>
      <c r="BR114" s="861"/>
      <c r="BS114" s="861"/>
      <c r="BT114" s="861"/>
      <c r="BU114" s="861"/>
      <c r="BV114" s="861">
        <v>6797852</v>
      </c>
      <c r="BW114" s="861"/>
      <c r="BX114" s="861"/>
      <c r="BY114" s="861"/>
      <c r="BZ114" s="861"/>
      <c r="CA114" s="861">
        <v>6791577</v>
      </c>
      <c r="CB114" s="861"/>
      <c r="CC114" s="861"/>
      <c r="CD114" s="861"/>
      <c r="CE114" s="861"/>
      <c r="CF114" s="922">
        <v>25.6</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180</v>
      </c>
      <c r="DH114" s="824"/>
      <c r="DI114" s="824"/>
      <c r="DJ114" s="824"/>
      <c r="DK114" s="825"/>
      <c r="DL114" s="826" t="s">
        <v>180</v>
      </c>
      <c r="DM114" s="824"/>
      <c r="DN114" s="824"/>
      <c r="DO114" s="824"/>
      <c r="DP114" s="825"/>
      <c r="DQ114" s="826" t="s">
        <v>443</v>
      </c>
      <c r="DR114" s="824"/>
      <c r="DS114" s="824"/>
      <c r="DT114" s="824"/>
      <c r="DU114" s="825"/>
      <c r="DV114" s="871" t="s">
        <v>180</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22858</v>
      </c>
      <c r="AB115" s="970"/>
      <c r="AC115" s="970"/>
      <c r="AD115" s="970"/>
      <c r="AE115" s="971"/>
      <c r="AF115" s="972">
        <v>20667</v>
      </c>
      <c r="AG115" s="970"/>
      <c r="AH115" s="970"/>
      <c r="AI115" s="970"/>
      <c r="AJ115" s="971"/>
      <c r="AK115" s="972">
        <v>16816</v>
      </c>
      <c r="AL115" s="970"/>
      <c r="AM115" s="970"/>
      <c r="AN115" s="970"/>
      <c r="AO115" s="971"/>
      <c r="AP115" s="973">
        <v>0.1</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v>549602</v>
      </c>
      <c r="BR115" s="861"/>
      <c r="BS115" s="861"/>
      <c r="BT115" s="861"/>
      <c r="BU115" s="861"/>
      <c r="BV115" s="861">
        <v>334920</v>
      </c>
      <c r="BW115" s="861"/>
      <c r="BX115" s="861"/>
      <c r="BY115" s="861"/>
      <c r="BZ115" s="861"/>
      <c r="CA115" s="861" t="s">
        <v>180</v>
      </c>
      <c r="CB115" s="861"/>
      <c r="CC115" s="861"/>
      <c r="CD115" s="861"/>
      <c r="CE115" s="861"/>
      <c r="CF115" s="922" t="s">
        <v>393</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1022752</v>
      </c>
      <c r="DH115" s="824"/>
      <c r="DI115" s="824"/>
      <c r="DJ115" s="824"/>
      <c r="DK115" s="825"/>
      <c r="DL115" s="826">
        <v>1012524</v>
      </c>
      <c r="DM115" s="824"/>
      <c r="DN115" s="824"/>
      <c r="DO115" s="824"/>
      <c r="DP115" s="825"/>
      <c r="DQ115" s="826">
        <v>1012524</v>
      </c>
      <c r="DR115" s="824"/>
      <c r="DS115" s="824"/>
      <c r="DT115" s="824"/>
      <c r="DU115" s="825"/>
      <c r="DV115" s="871">
        <v>3.8</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1032</v>
      </c>
      <c r="AB116" s="824"/>
      <c r="AC116" s="824"/>
      <c r="AD116" s="824"/>
      <c r="AE116" s="825"/>
      <c r="AF116" s="826">
        <v>1332</v>
      </c>
      <c r="AG116" s="824"/>
      <c r="AH116" s="824"/>
      <c r="AI116" s="824"/>
      <c r="AJ116" s="825"/>
      <c r="AK116" s="826">
        <v>1627</v>
      </c>
      <c r="AL116" s="824"/>
      <c r="AM116" s="824"/>
      <c r="AN116" s="824"/>
      <c r="AO116" s="825"/>
      <c r="AP116" s="871">
        <v>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180</v>
      </c>
      <c r="BR116" s="861"/>
      <c r="BS116" s="861"/>
      <c r="BT116" s="861"/>
      <c r="BU116" s="861"/>
      <c r="BV116" s="861" t="s">
        <v>440</v>
      </c>
      <c r="BW116" s="861"/>
      <c r="BX116" s="861"/>
      <c r="BY116" s="861"/>
      <c r="BZ116" s="861"/>
      <c r="CA116" s="861" t="s">
        <v>180</v>
      </c>
      <c r="CB116" s="861"/>
      <c r="CC116" s="861"/>
      <c r="CD116" s="861"/>
      <c r="CE116" s="861"/>
      <c r="CF116" s="922" t="s">
        <v>180</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17000</v>
      </c>
      <c r="DH116" s="824"/>
      <c r="DI116" s="824"/>
      <c r="DJ116" s="824"/>
      <c r="DK116" s="825"/>
      <c r="DL116" s="826">
        <v>8500</v>
      </c>
      <c r="DM116" s="824"/>
      <c r="DN116" s="824"/>
      <c r="DO116" s="824"/>
      <c r="DP116" s="825"/>
      <c r="DQ116" s="826" t="s">
        <v>440</v>
      </c>
      <c r="DR116" s="824"/>
      <c r="DS116" s="824"/>
      <c r="DT116" s="824"/>
      <c r="DU116" s="825"/>
      <c r="DV116" s="871" t="s">
        <v>440</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11116596</v>
      </c>
      <c r="AB117" s="956"/>
      <c r="AC117" s="956"/>
      <c r="AD117" s="956"/>
      <c r="AE117" s="957"/>
      <c r="AF117" s="958">
        <v>10684466</v>
      </c>
      <c r="AG117" s="956"/>
      <c r="AH117" s="956"/>
      <c r="AI117" s="956"/>
      <c r="AJ117" s="957"/>
      <c r="AK117" s="958">
        <v>9744451</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443</v>
      </c>
      <c r="BR117" s="861"/>
      <c r="BS117" s="861"/>
      <c r="BT117" s="861"/>
      <c r="BU117" s="861"/>
      <c r="BV117" s="861" t="s">
        <v>393</v>
      </c>
      <c r="BW117" s="861"/>
      <c r="BX117" s="861"/>
      <c r="BY117" s="861"/>
      <c r="BZ117" s="861"/>
      <c r="CA117" s="861" t="s">
        <v>440</v>
      </c>
      <c r="CB117" s="861"/>
      <c r="CC117" s="861"/>
      <c r="CD117" s="861"/>
      <c r="CE117" s="861"/>
      <c r="CF117" s="922" t="s">
        <v>440</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180</v>
      </c>
      <c r="DH117" s="824"/>
      <c r="DI117" s="824"/>
      <c r="DJ117" s="824"/>
      <c r="DK117" s="825"/>
      <c r="DL117" s="826" t="s">
        <v>440</v>
      </c>
      <c r="DM117" s="824"/>
      <c r="DN117" s="824"/>
      <c r="DO117" s="824"/>
      <c r="DP117" s="825"/>
      <c r="DQ117" s="826" t="s">
        <v>443</v>
      </c>
      <c r="DR117" s="824"/>
      <c r="DS117" s="824"/>
      <c r="DT117" s="824"/>
      <c r="DU117" s="825"/>
      <c r="DV117" s="871" t="s">
        <v>440</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308</v>
      </c>
      <c r="AG118" s="949"/>
      <c r="AH118" s="949"/>
      <c r="AI118" s="949"/>
      <c r="AJ118" s="950"/>
      <c r="AK118" s="951" t="s">
        <v>307</v>
      </c>
      <c r="AL118" s="949"/>
      <c r="AM118" s="949"/>
      <c r="AN118" s="949"/>
      <c r="AO118" s="950"/>
      <c r="AP118" s="952" t="s">
        <v>431</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440</v>
      </c>
      <c r="BR118" s="892"/>
      <c r="BS118" s="892"/>
      <c r="BT118" s="892"/>
      <c r="BU118" s="892"/>
      <c r="BV118" s="892" t="s">
        <v>440</v>
      </c>
      <c r="BW118" s="892"/>
      <c r="BX118" s="892"/>
      <c r="BY118" s="892"/>
      <c r="BZ118" s="892"/>
      <c r="CA118" s="892" t="s">
        <v>393</v>
      </c>
      <c r="CB118" s="892"/>
      <c r="CC118" s="892"/>
      <c r="CD118" s="892"/>
      <c r="CE118" s="892"/>
      <c r="CF118" s="922" t="s">
        <v>440</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393</v>
      </c>
      <c r="DH118" s="824"/>
      <c r="DI118" s="824"/>
      <c r="DJ118" s="824"/>
      <c r="DK118" s="825"/>
      <c r="DL118" s="826" t="s">
        <v>440</v>
      </c>
      <c r="DM118" s="824"/>
      <c r="DN118" s="824"/>
      <c r="DO118" s="824"/>
      <c r="DP118" s="825"/>
      <c r="DQ118" s="826" t="s">
        <v>440</v>
      </c>
      <c r="DR118" s="824"/>
      <c r="DS118" s="824"/>
      <c r="DT118" s="824"/>
      <c r="DU118" s="825"/>
      <c r="DV118" s="871" t="s">
        <v>440</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440</v>
      </c>
      <c r="AB119" s="942"/>
      <c r="AC119" s="942"/>
      <c r="AD119" s="942"/>
      <c r="AE119" s="943"/>
      <c r="AF119" s="944" t="s">
        <v>440</v>
      </c>
      <c r="AG119" s="942"/>
      <c r="AH119" s="942"/>
      <c r="AI119" s="942"/>
      <c r="AJ119" s="943"/>
      <c r="AK119" s="944" t="s">
        <v>440</v>
      </c>
      <c r="AL119" s="942"/>
      <c r="AM119" s="942"/>
      <c r="AN119" s="942"/>
      <c r="AO119" s="943"/>
      <c r="AP119" s="945" t="s">
        <v>440</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463</v>
      </c>
      <c r="BP119" s="925"/>
      <c r="BQ119" s="929">
        <v>91248681</v>
      </c>
      <c r="BR119" s="892"/>
      <c r="BS119" s="892"/>
      <c r="BT119" s="892"/>
      <c r="BU119" s="892"/>
      <c r="BV119" s="892">
        <v>87325043</v>
      </c>
      <c r="BW119" s="892"/>
      <c r="BX119" s="892"/>
      <c r="BY119" s="892"/>
      <c r="BZ119" s="892"/>
      <c r="CA119" s="892">
        <v>84786545</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21556</v>
      </c>
      <c r="DH119" s="807"/>
      <c r="DI119" s="807"/>
      <c r="DJ119" s="807"/>
      <c r="DK119" s="808"/>
      <c r="DL119" s="809">
        <v>11840</v>
      </c>
      <c r="DM119" s="807"/>
      <c r="DN119" s="807"/>
      <c r="DO119" s="807"/>
      <c r="DP119" s="808"/>
      <c r="DQ119" s="809">
        <v>5902</v>
      </c>
      <c r="DR119" s="807"/>
      <c r="DS119" s="807"/>
      <c r="DT119" s="807"/>
      <c r="DU119" s="808"/>
      <c r="DV119" s="895">
        <v>0</v>
      </c>
      <c r="DW119" s="896"/>
      <c r="DX119" s="896"/>
      <c r="DY119" s="896"/>
      <c r="DZ119" s="897"/>
    </row>
    <row r="120" spans="1:130" s="247"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443</v>
      </c>
      <c r="AB120" s="824"/>
      <c r="AC120" s="824"/>
      <c r="AD120" s="824"/>
      <c r="AE120" s="825"/>
      <c r="AF120" s="826" t="s">
        <v>443</v>
      </c>
      <c r="AG120" s="824"/>
      <c r="AH120" s="824"/>
      <c r="AI120" s="824"/>
      <c r="AJ120" s="825"/>
      <c r="AK120" s="826" t="s">
        <v>440</v>
      </c>
      <c r="AL120" s="824"/>
      <c r="AM120" s="824"/>
      <c r="AN120" s="824"/>
      <c r="AO120" s="825"/>
      <c r="AP120" s="871" t="s">
        <v>440</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20605234</v>
      </c>
      <c r="BR120" s="889"/>
      <c r="BS120" s="889"/>
      <c r="BT120" s="889"/>
      <c r="BU120" s="889"/>
      <c r="BV120" s="889">
        <v>21265320</v>
      </c>
      <c r="BW120" s="889"/>
      <c r="BX120" s="889"/>
      <c r="BY120" s="889"/>
      <c r="BZ120" s="889"/>
      <c r="CA120" s="889">
        <v>21194616</v>
      </c>
      <c r="CB120" s="889"/>
      <c r="CC120" s="889"/>
      <c r="CD120" s="889"/>
      <c r="CE120" s="889"/>
      <c r="CF120" s="913">
        <v>79.900000000000006</v>
      </c>
      <c r="CG120" s="914"/>
      <c r="CH120" s="914"/>
      <c r="CI120" s="914"/>
      <c r="CJ120" s="914"/>
      <c r="CK120" s="915" t="s">
        <v>467</v>
      </c>
      <c r="CL120" s="899"/>
      <c r="CM120" s="899"/>
      <c r="CN120" s="899"/>
      <c r="CO120" s="900"/>
      <c r="CP120" s="919" t="s">
        <v>468</v>
      </c>
      <c r="CQ120" s="920"/>
      <c r="CR120" s="920"/>
      <c r="CS120" s="920"/>
      <c r="CT120" s="920"/>
      <c r="CU120" s="920"/>
      <c r="CV120" s="920"/>
      <c r="CW120" s="920"/>
      <c r="CX120" s="920"/>
      <c r="CY120" s="920"/>
      <c r="CZ120" s="920"/>
      <c r="DA120" s="920"/>
      <c r="DB120" s="920"/>
      <c r="DC120" s="920"/>
      <c r="DD120" s="920"/>
      <c r="DE120" s="920"/>
      <c r="DF120" s="921"/>
      <c r="DG120" s="908">
        <v>20784643</v>
      </c>
      <c r="DH120" s="889"/>
      <c r="DI120" s="889"/>
      <c r="DJ120" s="889"/>
      <c r="DK120" s="889"/>
      <c r="DL120" s="889">
        <v>20274740</v>
      </c>
      <c r="DM120" s="889"/>
      <c r="DN120" s="889"/>
      <c r="DO120" s="889"/>
      <c r="DP120" s="889"/>
      <c r="DQ120" s="889">
        <v>19752897</v>
      </c>
      <c r="DR120" s="889"/>
      <c r="DS120" s="889"/>
      <c r="DT120" s="889"/>
      <c r="DU120" s="889"/>
      <c r="DV120" s="890">
        <v>74.5</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443</v>
      </c>
      <c r="AB121" s="824"/>
      <c r="AC121" s="824"/>
      <c r="AD121" s="824"/>
      <c r="AE121" s="825"/>
      <c r="AF121" s="826" t="s">
        <v>443</v>
      </c>
      <c r="AG121" s="824"/>
      <c r="AH121" s="824"/>
      <c r="AI121" s="824"/>
      <c r="AJ121" s="825"/>
      <c r="AK121" s="826" t="s">
        <v>443</v>
      </c>
      <c r="AL121" s="824"/>
      <c r="AM121" s="824"/>
      <c r="AN121" s="824"/>
      <c r="AO121" s="825"/>
      <c r="AP121" s="871" t="s">
        <v>443</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9675268</v>
      </c>
      <c r="BR121" s="861"/>
      <c r="BS121" s="861"/>
      <c r="BT121" s="861"/>
      <c r="BU121" s="861"/>
      <c r="BV121" s="861">
        <v>9105979</v>
      </c>
      <c r="BW121" s="861"/>
      <c r="BX121" s="861"/>
      <c r="BY121" s="861"/>
      <c r="BZ121" s="861"/>
      <c r="CA121" s="861">
        <v>9146000</v>
      </c>
      <c r="CB121" s="861"/>
      <c r="CC121" s="861"/>
      <c r="CD121" s="861"/>
      <c r="CE121" s="861"/>
      <c r="CF121" s="922">
        <v>34.5</v>
      </c>
      <c r="CG121" s="923"/>
      <c r="CH121" s="923"/>
      <c r="CI121" s="923"/>
      <c r="CJ121" s="923"/>
      <c r="CK121" s="916"/>
      <c r="CL121" s="902"/>
      <c r="CM121" s="902"/>
      <c r="CN121" s="902"/>
      <c r="CO121" s="903"/>
      <c r="CP121" s="882" t="s">
        <v>471</v>
      </c>
      <c r="CQ121" s="883"/>
      <c r="CR121" s="883"/>
      <c r="CS121" s="883"/>
      <c r="CT121" s="883"/>
      <c r="CU121" s="883"/>
      <c r="CV121" s="883"/>
      <c r="CW121" s="883"/>
      <c r="CX121" s="883"/>
      <c r="CY121" s="883"/>
      <c r="CZ121" s="883"/>
      <c r="DA121" s="883"/>
      <c r="DB121" s="883"/>
      <c r="DC121" s="883"/>
      <c r="DD121" s="883"/>
      <c r="DE121" s="883"/>
      <c r="DF121" s="884"/>
      <c r="DG121" s="860">
        <v>1688383</v>
      </c>
      <c r="DH121" s="861"/>
      <c r="DI121" s="861"/>
      <c r="DJ121" s="861"/>
      <c r="DK121" s="861"/>
      <c r="DL121" s="861">
        <v>1614059</v>
      </c>
      <c r="DM121" s="861"/>
      <c r="DN121" s="861"/>
      <c r="DO121" s="861"/>
      <c r="DP121" s="861"/>
      <c r="DQ121" s="861">
        <v>1564691</v>
      </c>
      <c r="DR121" s="861"/>
      <c r="DS121" s="861"/>
      <c r="DT121" s="861"/>
      <c r="DU121" s="861"/>
      <c r="DV121" s="838">
        <v>5.9</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440</v>
      </c>
      <c r="AB122" s="824"/>
      <c r="AC122" s="824"/>
      <c r="AD122" s="824"/>
      <c r="AE122" s="825"/>
      <c r="AF122" s="826" t="s">
        <v>440</v>
      </c>
      <c r="AG122" s="824"/>
      <c r="AH122" s="824"/>
      <c r="AI122" s="824"/>
      <c r="AJ122" s="825"/>
      <c r="AK122" s="826" t="s">
        <v>440</v>
      </c>
      <c r="AL122" s="824"/>
      <c r="AM122" s="824"/>
      <c r="AN122" s="824"/>
      <c r="AO122" s="825"/>
      <c r="AP122" s="871" t="s">
        <v>443</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65007397</v>
      </c>
      <c r="BR122" s="892"/>
      <c r="BS122" s="892"/>
      <c r="BT122" s="892"/>
      <c r="BU122" s="892"/>
      <c r="BV122" s="892">
        <v>62695972</v>
      </c>
      <c r="BW122" s="892"/>
      <c r="BX122" s="892"/>
      <c r="BY122" s="892"/>
      <c r="BZ122" s="892"/>
      <c r="CA122" s="892">
        <v>59395877</v>
      </c>
      <c r="CB122" s="892"/>
      <c r="CC122" s="892"/>
      <c r="CD122" s="892"/>
      <c r="CE122" s="892"/>
      <c r="CF122" s="893">
        <v>223.9</v>
      </c>
      <c r="CG122" s="894"/>
      <c r="CH122" s="894"/>
      <c r="CI122" s="894"/>
      <c r="CJ122" s="894"/>
      <c r="CK122" s="916"/>
      <c r="CL122" s="902"/>
      <c r="CM122" s="902"/>
      <c r="CN122" s="902"/>
      <c r="CO122" s="903"/>
      <c r="CP122" s="882" t="s">
        <v>473</v>
      </c>
      <c r="CQ122" s="883"/>
      <c r="CR122" s="883"/>
      <c r="CS122" s="883"/>
      <c r="CT122" s="883"/>
      <c r="CU122" s="883"/>
      <c r="CV122" s="883"/>
      <c r="CW122" s="883"/>
      <c r="CX122" s="883"/>
      <c r="CY122" s="883"/>
      <c r="CZ122" s="883"/>
      <c r="DA122" s="883"/>
      <c r="DB122" s="883"/>
      <c r="DC122" s="883"/>
      <c r="DD122" s="883"/>
      <c r="DE122" s="883"/>
      <c r="DF122" s="884"/>
      <c r="DG122" s="860" t="s">
        <v>440</v>
      </c>
      <c r="DH122" s="861"/>
      <c r="DI122" s="861"/>
      <c r="DJ122" s="861"/>
      <c r="DK122" s="861"/>
      <c r="DL122" s="861" t="s">
        <v>440</v>
      </c>
      <c r="DM122" s="861"/>
      <c r="DN122" s="861"/>
      <c r="DO122" s="861"/>
      <c r="DP122" s="861"/>
      <c r="DQ122" s="861" t="s">
        <v>440</v>
      </c>
      <c r="DR122" s="861"/>
      <c r="DS122" s="861"/>
      <c r="DT122" s="861"/>
      <c r="DU122" s="861"/>
      <c r="DV122" s="838" t="s">
        <v>443</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440</v>
      </c>
      <c r="AB123" s="824"/>
      <c r="AC123" s="824"/>
      <c r="AD123" s="824"/>
      <c r="AE123" s="825"/>
      <c r="AF123" s="826" t="s">
        <v>440</v>
      </c>
      <c r="AG123" s="824"/>
      <c r="AH123" s="824"/>
      <c r="AI123" s="824"/>
      <c r="AJ123" s="825"/>
      <c r="AK123" s="826" t="s">
        <v>440</v>
      </c>
      <c r="AL123" s="824"/>
      <c r="AM123" s="824"/>
      <c r="AN123" s="824"/>
      <c r="AO123" s="825"/>
      <c r="AP123" s="871" t="s">
        <v>440</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474</v>
      </c>
      <c r="BP123" s="925"/>
      <c r="BQ123" s="879">
        <v>95287899</v>
      </c>
      <c r="BR123" s="880"/>
      <c r="BS123" s="880"/>
      <c r="BT123" s="880"/>
      <c r="BU123" s="880"/>
      <c r="BV123" s="880">
        <v>93067271</v>
      </c>
      <c r="BW123" s="880"/>
      <c r="BX123" s="880"/>
      <c r="BY123" s="880"/>
      <c r="BZ123" s="880"/>
      <c r="CA123" s="880">
        <v>89736493</v>
      </c>
      <c r="CB123" s="880"/>
      <c r="CC123" s="880"/>
      <c r="CD123" s="880"/>
      <c r="CE123" s="880"/>
      <c r="CF123" s="790"/>
      <c r="CG123" s="791"/>
      <c r="CH123" s="791"/>
      <c r="CI123" s="791"/>
      <c r="CJ123" s="881"/>
      <c r="CK123" s="916"/>
      <c r="CL123" s="902"/>
      <c r="CM123" s="902"/>
      <c r="CN123" s="902"/>
      <c r="CO123" s="903"/>
      <c r="CP123" s="882" t="s">
        <v>406</v>
      </c>
      <c r="CQ123" s="883"/>
      <c r="CR123" s="883"/>
      <c r="CS123" s="883"/>
      <c r="CT123" s="883"/>
      <c r="CU123" s="883"/>
      <c r="CV123" s="883"/>
      <c r="CW123" s="883"/>
      <c r="CX123" s="883"/>
      <c r="CY123" s="883"/>
      <c r="CZ123" s="883"/>
      <c r="DA123" s="883"/>
      <c r="DB123" s="883"/>
      <c r="DC123" s="883"/>
      <c r="DD123" s="883"/>
      <c r="DE123" s="883"/>
      <c r="DF123" s="884"/>
      <c r="DG123" s="823" t="s">
        <v>393</v>
      </c>
      <c r="DH123" s="824"/>
      <c r="DI123" s="824"/>
      <c r="DJ123" s="824"/>
      <c r="DK123" s="825"/>
      <c r="DL123" s="826" t="s">
        <v>393</v>
      </c>
      <c r="DM123" s="824"/>
      <c r="DN123" s="824"/>
      <c r="DO123" s="824"/>
      <c r="DP123" s="825"/>
      <c r="DQ123" s="826" t="s">
        <v>393</v>
      </c>
      <c r="DR123" s="824"/>
      <c r="DS123" s="824"/>
      <c r="DT123" s="824"/>
      <c r="DU123" s="825"/>
      <c r="DV123" s="871" t="s">
        <v>393</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180</v>
      </c>
      <c r="AB124" s="824"/>
      <c r="AC124" s="824"/>
      <c r="AD124" s="824"/>
      <c r="AE124" s="825"/>
      <c r="AF124" s="826" t="s">
        <v>393</v>
      </c>
      <c r="AG124" s="824"/>
      <c r="AH124" s="824"/>
      <c r="AI124" s="824"/>
      <c r="AJ124" s="825"/>
      <c r="AK124" s="826" t="s">
        <v>393</v>
      </c>
      <c r="AL124" s="824"/>
      <c r="AM124" s="824"/>
      <c r="AN124" s="824"/>
      <c r="AO124" s="825"/>
      <c r="AP124" s="871" t="s">
        <v>393</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393</v>
      </c>
      <c r="BR124" s="878"/>
      <c r="BS124" s="878"/>
      <c r="BT124" s="878"/>
      <c r="BU124" s="878"/>
      <c r="BV124" s="878" t="s">
        <v>393</v>
      </c>
      <c r="BW124" s="878"/>
      <c r="BX124" s="878"/>
      <c r="BY124" s="878"/>
      <c r="BZ124" s="878"/>
      <c r="CA124" s="878" t="s">
        <v>393</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477</v>
      </c>
      <c r="DH124" s="807"/>
      <c r="DI124" s="807"/>
      <c r="DJ124" s="807"/>
      <c r="DK124" s="808"/>
      <c r="DL124" s="809" t="s">
        <v>180</v>
      </c>
      <c r="DM124" s="807"/>
      <c r="DN124" s="807"/>
      <c r="DO124" s="807"/>
      <c r="DP124" s="808"/>
      <c r="DQ124" s="809" t="s">
        <v>478</v>
      </c>
      <c r="DR124" s="807"/>
      <c r="DS124" s="807"/>
      <c r="DT124" s="807"/>
      <c r="DU124" s="808"/>
      <c r="DV124" s="895" t="s">
        <v>477</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477</v>
      </c>
      <c r="AB125" s="824"/>
      <c r="AC125" s="824"/>
      <c r="AD125" s="824"/>
      <c r="AE125" s="825"/>
      <c r="AF125" s="826" t="s">
        <v>479</v>
      </c>
      <c r="AG125" s="824"/>
      <c r="AH125" s="824"/>
      <c r="AI125" s="824"/>
      <c r="AJ125" s="825"/>
      <c r="AK125" s="826" t="s">
        <v>479</v>
      </c>
      <c r="AL125" s="824"/>
      <c r="AM125" s="824"/>
      <c r="AN125" s="824"/>
      <c r="AO125" s="825"/>
      <c r="AP125" s="871" t="s">
        <v>477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479</v>
      </c>
      <c r="DH125" s="889"/>
      <c r="DI125" s="889"/>
      <c r="DJ125" s="889"/>
      <c r="DK125" s="889"/>
      <c r="DL125" s="889" t="s">
        <v>477</v>
      </c>
      <c r="DM125" s="889"/>
      <c r="DN125" s="889"/>
      <c r="DO125" s="889"/>
      <c r="DP125" s="889"/>
      <c r="DQ125" s="889" t="s">
        <v>478</v>
      </c>
      <c r="DR125" s="889"/>
      <c r="DS125" s="889"/>
      <c r="DT125" s="889"/>
      <c r="DU125" s="889"/>
      <c r="DV125" s="890" t="s">
        <v>482</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21368</v>
      </c>
      <c r="AB126" s="824"/>
      <c r="AC126" s="824"/>
      <c r="AD126" s="824"/>
      <c r="AE126" s="825"/>
      <c r="AF126" s="826">
        <v>18822</v>
      </c>
      <c r="AG126" s="824"/>
      <c r="AH126" s="824"/>
      <c r="AI126" s="824"/>
      <c r="AJ126" s="825"/>
      <c r="AK126" s="826">
        <v>14778</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v>549602</v>
      </c>
      <c r="DH126" s="861"/>
      <c r="DI126" s="861"/>
      <c r="DJ126" s="861"/>
      <c r="DK126" s="861"/>
      <c r="DL126" s="861">
        <v>334920</v>
      </c>
      <c r="DM126" s="861"/>
      <c r="DN126" s="861"/>
      <c r="DO126" s="861"/>
      <c r="DP126" s="861"/>
      <c r="DQ126" s="861" t="s">
        <v>479</v>
      </c>
      <c r="DR126" s="861"/>
      <c r="DS126" s="861"/>
      <c r="DT126" s="861"/>
      <c r="DU126" s="861"/>
      <c r="DV126" s="838" t="s">
        <v>484</v>
      </c>
      <c r="DW126" s="838"/>
      <c r="DX126" s="838"/>
      <c r="DY126" s="838"/>
      <c r="DZ126" s="839"/>
    </row>
    <row r="127" spans="1:130" s="247"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1490</v>
      </c>
      <c r="AB127" s="824"/>
      <c r="AC127" s="824"/>
      <c r="AD127" s="824"/>
      <c r="AE127" s="825"/>
      <c r="AF127" s="826">
        <v>1845</v>
      </c>
      <c r="AG127" s="824"/>
      <c r="AH127" s="824"/>
      <c r="AI127" s="824"/>
      <c r="AJ127" s="825"/>
      <c r="AK127" s="826">
        <v>2038</v>
      </c>
      <c r="AL127" s="824"/>
      <c r="AM127" s="824"/>
      <c r="AN127" s="824"/>
      <c r="AO127" s="825"/>
      <c r="AP127" s="871">
        <v>0</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482</v>
      </c>
      <c r="DH127" s="861"/>
      <c r="DI127" s="861"/>
      <c r="DJ127" s="861"/>
      <c r="DK127" s="861"/>
      <c r="DL127" s="861" t="s">
        <v>482</v>
      </c>
      <c r="DM127" s="861"/>
      <c r="DN127" s="861"/>
      <c r="DO127" s="861"/>
      <c r="DP127" s="861"/>
      <c r="DQ127" s="861" t="s">
        <v>479</v>
      </c>
      <c r="DR127" s="861"/>
      <c r="DS127" s="861"/>
      <c r="DT127" s="861"/>
      <c r="DU127" s="861"/>
      <c r="DV127" s="838" t="s">
        <v>477</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990938</v>
      </c>
      <c r="AB128" s="845"/>
      <c r="AC128" s="845"/>
      <c r="AD128" s="845"/>
      <c r="AE128" s="846"/>
      <c r="AF128" s="847">
        <v>857366</v>
      </c>
      <c r="AG128" s="845"/>
      <c r="AH128" s="845"/>
      <c r="AI128" s="845"/>
      <c r="AJ128" s="846"/>
      <c r="AK128" s="847">
        <v>969862</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180</v>
      </c>
      <c r="BG128" s="831"/>
      <c r="BH128" s="831"/>
      <c r="BI128" s="831"/>
      <c r="BJ128" s="831"/>
      <c r="BK128" s="831"/>
      <c r="BL128" s="854"/>
      <c r="BM128" s="830">
        <v>11.65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479</v>
      </c>
      <c r="DH128" s="835"/>
      <c r="DI128" s="835"/>
      <c r="DJ128" s="835"/>
      <c r="DK128" s="835"/>
      <c r="DL128" s="835" t="s">
        <v>479</v>
      </c>
      <c r="DM128" s="835"/>
      <c r="DN128" s="835"/>
      <c r="DO128" s="835"/>
      <c r="DP128" s="835"/>
      <c r="DQ128" s="835" t="s">
        <v>479</v>
      </c>
      <c r="DR128" s="835"/>
      <c r="DS128" s="835"/>
      <c r="DT128" s="835"/>
      <c r="DU128" s="835"/>
      <c r="DV128" s="836" t="s">
        <v>479</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35834475</v>
      </c>
      <c r="AB129" s="824"/>
      <c r="AC129" s="824"/>
      <c r="AD129" s="824"/>
      <c r="AE129" s="825"/>
      <c r="AF129" s="826">
        <v>34860887</v>
      </c>
      <c r="AG129" s="824"/>
      <c r="AH129" s="824"/>
      <c r="AI129" s="824"/>
      <c r="AJ129" s="825"/>
      <c r="AK129" s="826">
        <v>33700765</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479</v>
      </c>
      <c r="BG129" s="814"/>
      <c r="BH129" s="814"/>
      <c r="BI129" s="814"/>
      <c r="BJ129" s="814"/>
      <c r="BK129" s="814"/>
      <c r="BL129" s="815"/>
      <c r="BM129" s="813">
        <v>16.649999999999999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8068596</v>
      </c>
      <c r="AB130" s="824"/>
      <c r="AC130" s="824"/>
      <c r="AD130" s="824"/>
      <c r="AE130" s="825"/>
      <c r="AF130" s="826">
        <v>7591764</v>
      </c>
      <c r="AG130" s="824"/>
      <c r="AH130" s="824"/>
      <c r="AI130" s="824"/>
      <c r="AJ130" s="825"/>
      <c r="AK130" s="826">
        <v>7171402</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7.2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27765879</v>
      </c>
      <c r="AB131" s="807"/>
      <c r="AC131" s="807"/>
      <c r="AD131" s="807"/>
      <c r="AE131" s="808"/>
      <c r="AF131" s="809">
        <v>27269123</v>
      </c>
      <c r="AG131" s="807"/>
      <c r="AH131" s="807"/>
      <c r="AI131" s="807"/>
      <c r="AJ131" s="808"/>
      <c r="AK131" s="809">
        <v>26529363</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t="s">
        <v>180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7.408596717</v>
      </c>
      <c r="AB132" s="787"/>
      <c r="AC132" s="787"/>
      <c r="AD132" s="787"/>
      <c r="AE132" s="788"/>
      <c r="AF132" s="789">
        <v>8.1973153300000003</v>
      </c>
      <c r="AG132" s="787"/>
      <c r="AH132" s="787"/>
      <c r="AI132" s="787"/>
      <c r="AJ132" s="788"/>
      <c r="AK132" s="789">
        <v>6.0430663190000002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7.4</v>
      </c>
      <c r="AB133" s="766"/>
      <c r="AC133" s="766"/>
      <c r="AD133" s="766"/>
      <c r="AE133" s="767"/>
      <c r="AF133" s="765">
        <v>7.6</v>
      </c>
      <c r="AG133" s="766"/>
      <c r="AH133" s="766"/>
      <c r="AI133" s="766"/>
      <c r="AJ133" s="767"/>
      <c r="AK133" s="765">
        <v>7.2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41hS/XcFLKPD+mJW4Is2W+8EGU1ISrvJ1FS/jZqnR0TrZqu8vkNdjwgfsqM2jXi9uGYBOH8r0BDkkUKYtiM+A==" saltValue="YPIoMSGEhxt6IaayEuFG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mWNzEBCkDeqvs5Csiro5zd4+xQHOz9P/iB/y1DZ03VvVq5N7wsDmvKXymGixU4JP5KYlnzrWYpk56y9OJjgA==" saltValue="bdjNlT5YQxzMvX9maDEJ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CC9GBxtvIa5QFYhTqEIQXD8IsfS70oonoxttjvBtw6v7Ifqtr/ETNXn5T5DlON0vBib6S/ZFH++vhxJXwOb/A==" saltValue="3PImhCGuABIW40cVVxQ4b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513</v>
      </c>
      <c r="AL9" s="1193"/>
      <c r="AM9" s="1193"/>
      <c r="AN9" s="1194"/>
      <c r="AO9" s="313">
        <v>6981491</v>
      </c>
      <c r="AP9" s="313">
        <v>51079</v>
      </c>
      <c r="AQ9" s="314">
        <v>56868</v>
      </c>
      <c r="AR9" s="315">
        <v>-10.199999999999999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514</v>
      </c>
      <c r="AL10" s="1193"/>
      <c r="AM10" s="1193"/>
      <c r="AN10" s="1194"/>
      <c r="AO10" s="316">
        <v>256307</v>
      </c>
      <c r="AP10" s="316">
        <v>1875</v>
      </c>
      <c r="AQ10" s="317">
        <v>3674</v>
      </c>
      <c r="AR10" s="318">
        <v>-49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515</v>
      </c>
      <c r="AL11" s="1193"/>
      <c r="AM11" s="1193"/>
      <c r="AN11" s="1194"/>
      <c r="AO11" s="316">
        <v>936076</v>
      </c>
      <c r="AP11" s="316">
        <v>6849</v>
      </c>
      <c r="AQ11" s="317">
        <v>3477</v>
      </c>
      <c r="AR11" s="318">
        <v>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516</v>
      </c>
      <c r="AL12" s="1193"/>
      <c r="AM12" s="1193"/>
      <c r="AN12" s="1194"/>
      <c r="AO12" s="316">
        <v>11149</v>
      </c>
      <c r="AP12" s="316">
        <v>82</v>
      </c>
      <c r="AQ12" s="317">
        <v>579</v>
      </c>
      <c r="AR12" s="318">
        <v>-85.8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517</v>
      </c>
      <c r="AL13" s="1193"/>
      <c r="AM13" s="1193"/>
      <c r="AN13" s="1194"/>
      <c r="AO13" s="316" t="s">
        <v>518</v>
      </c>
      <c r="AP13" s="316" t="s">
        <v>518</v>
      </c>
      <c r="AQ13" s="317">
        <v>11</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519</v>
      </c>
      <c r="AL14" s="1193"/>
      <c r="AM14" s="1193"/>
      <c r="AN14" s="1194"/>
      <c r="AO14" s="316">
        <v>284723</v>
      </c>
      <c r="AP14" s="316">
        <v>2083</v>
      </c>
      <c r="AQ14" s="317">
        <v>2399</v>
      </c>
      <c r="AR14" s="318">
        <v>-13.2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520</v>
      </c>
      <c r="AL15" s="1193"/>
      <c r="AM15" s="1193"/>
      <c r="AN15" s="1194"/>
      <c r="AO15" s="316">
        <v>360176</v>
      </c>
      <c r="AP15" s="316">
        <v>2635</v>
      </c>
      <c r="AQ15" s="317">
        <v>1114</v>
      </c>
      <c r="AR15" s="318">
        <v>136.5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521</v>
      </c>
      <c r="AL16" s="1196"/>
      <c r="AM16" s="1196"/>
      <c r="AN16" s="1197"/>
      <c r="AO16" s="316">
        <v>-563178</v>
      </c>
      <c r="AP16" s="316">
        <v>-4120</v>
      </c>
      <c r="AQ16" s="317">
        <v>-4418</v>
      </c>
      <c r="AR16" s="318">
        <v>-6.7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8266744</v>
      </c>
      <c r="AP17" s="316">
        <v>60483</v>
      </c>
      <c r="AQ17" s="317">
        <v>63704</v>
      </c>
      <c r="AR17" s="318">
        <v>-5.0999999999999996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526</v>
      </c>
      <c r="AL21" s="1190"/>
      <c r="AM21" s="1190"/>
      <c r="AN21" s="1191"/>
      <c r="AO21" s="328">
        <v>5.39</v>
      </c>
      <c r="AP21" s="329">
        <v>6.05</v>
      </c>
      <c r="AQ21" s="330">
        <v>-0.66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527</v>
      </c>
      <c r="AL22" s="1190"/>
      <c r="AM22" s="1190"/>
      <c r="AN22" s="1191"/>
      <c r="AO22" s="333">
        <v>97.9</v>
      </c>
      <c r="AP22" s="334">
        <v>99.6</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531</v>
      </c>
      <c r="AL32" s="1181"/>
      <c r="AM32" s="1181"/>
      <c r="AN32" s="1182"/>
      <c r="AO32" s="343">
        <v>7558959</v>
      </c>
      <c r="AP32" s="343">
        <v>55304</v>
      </c>
      <c r="AQ32" s="344">
        <v>31767</v>
      </c>
      <c r="AR32" s="345">
        <v>74.099999999999994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532</v>
      </c>
      <c r="AL33" s="1181"/>
      <c r="AM33" s="1181"/>
      <c r="AN33" s="1182"/>
      <c r="AO33" s="343" t="s">
        <v>518</v>
      </c>
      <c r="AP33" s="343" t="s">
        <v>518</v>
      </c>
      <c r="AQ33" s="344">
        <v>4</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533</v>
      </c>
      <c r="AL34" s="1181"/>
      <c r="AM34" s="1181"/>
      <c r="AN34" s="1182"/>
      <c r="AO34" s="343" t="s">
        <v>518</v>
      </c>
      <c r="AP34" s="343" t="s">
        <v>518</v>
      </c>
      <c r="AQ34" s="344">
        <v>33</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534</v>
      </c>
      <c r="AL35" s="1181"/>
      <c r="AM35" s="1181"/>
      <c r="AN35" s="1182"/>
      <c r="AO35" s="343">
        <v>1757437</v>
      </c>
      <c r="AP35" s="343">
        <v>12858</v>
      </c>
      <c r="AQ35" s="344">
        <v>6427</v>
      </c>
      <c r="AR35" s="345">
        <v>100.1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535</v>
      </c>
      <c r="AL36" s="1181"/>
      <c r="AM36" s="1181"/>
      <c r="AN36" s="1182"/>
      <c r="AO36" s="343">
        <v>409612</v>
      </c>
      <c r="AP36" s="343">
        <v>2997</v>
      </c>
      <c r="AQ36" s="344">
        <v>1122</v>
      </c>
      <c r="AR36" s="345">
        <v>167.1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536</v>
      </c>
      <c r="AL37" s="1181"/>
      <c r="AM37" s="1181"/>
      <c r="AN37" s="1182"/>
      <c r="AO37" s="343">
        <v>16816</v>
      </c>
      <c r="AP37" s="343">
        <v>123</v>
      </c>
      <c r="AQ37" s="344">
        <v>1023</v>
      </c>
      <c r="AR37" s="345">
        <v>-88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537</v>
      </c>
      <c r="AL38" s="1184"/>
      <c r="AM38" s="1184"/>
      <c r="AN38" s="1185"/>
      <c r="AO38" s="346">
        <v>1627</v>
      </c>
      <c r="AP38" s="346">
        <v>12</v>
      </c>
      <c r="AQ38" s="347">
        <v>2</v>
      </c>
      <c r="AR38" s="335">
        <v>500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538</v>
      </c>
      <c r="AL39" s="1184"/>
      <c r="AM39" s="1184"/>
      <c r="AN39" s="1185"/>
      <c r="AO39" s="343">
        <v>-969862</v>
      </c>
      <c r="AP39" s="343">
        <v>-7096</v>
      </c>
      <c r="AQ39" s="344">
        <v>-6864</v>
      </c>
      <c r="AR39" s="345">
        <v>3.4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539</v>
      </c>
      <c r="AL40" s="1181"/>
      <c r="AM40" s="1181"/>
      <c r="AN40" s="1182"/>
      <c r="AO40" s="343">
        <v>-7171402</v>
      </c>
      <c r="AP40" s="343">
        <v>-52469</v>
      </c>
      <c r="AQ40" s="344">
        <v>-26034</v>
      </c>
      <c r="AR40" s="345">
        <v>101.5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1603187</v>
      </c>
      <c r="AP41" s="343">
        <v>11730</v>
      </c>
      <c r="AQ41" s="344">
        <v>7479</v>
      </c>
      <c r="AR41" s="345">
        <v>56.8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508</v>
      </c>
      <c r="AN49" s="1175" t="s">
        <v>543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6611362</v>
      </c>
      <c r="AN51" s="365">
        <v>47177</v>
      </c>
      <c r="AO51" s="366">
        <v>-4.8</v>
      </c>
      <c r="AP51" s="367">
        <v>58051</v>
      </c>
      <c r="AQ51" s="368">
        <v>8.3000000000000007</v>
      </c>
      <c r="AR51" s="369">
        <v>-13.1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3362295</v>
      </c>
      <c r="AN52" s="373">
        <v>23992</v>
      </c>
      <c r="AO52" s="374">
        <v>19.5</v>
      </c>
      <c r="AP52" s="375">
        <v>32143</v>
      </c>
      <c r="AQ52" s="376">
        <v>13.4</v>
      </c>
      <c r="AR52" s="377">
        <v>6.1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10363364</v>
      </c>
      <c r="AN53" s="365">
        <v>74339</v>
      </c>
      <c r="AO53" s="366">
        <v>57.6</v>
      </c>
      <c r="AP53" s="367">
        <v>40879</v>
      </c>
      <c r="AQ53" s="368">
        <v>-29.6</v>
      </c>
      <c r="AR53" s="369">
        <v>87.2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6031714</v>
      </c>
      <c r="AN54" s="373">
        <v>43267</v>
      </c>
      <c r="AO54" s="374">
        <v>80.3</v>
      </c>
      <c r="AP54" s="375">
        <v>24087</v>
      </c>
      <c r="AQ54" s="376">
        <v>-25.1</v>
      </c>
      <c r="AR54" s="377">
        <v>105.4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13927571</v>
      </c>
      <c r="AN55" s="365">
        <v>100551</v>
      </c>
      <c r="AO55" s="366">
        <v>35.299999999999997</v>
      </c>
      <c r="AP55" s="367">
        <v>42651</v>
      </c>
      <c r="AQ55" s="368">
        <v>4.3</v>
      </c>
      <c r="AR55" s="369">
        <v>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5015927</v>
      </c>
      <c r="AN56" s="373">
        <v>36213</v>
      </c>
      <c r="AO56" s="374">
        <v>-16.3</v>
      </c>
      <c r="AP56" s="375">
        <v>22675</v>
      </c>
      <c r="AQ56" s="376">
        <v>-5.9</v>
      </c>
      <c r="AR56" s="377">
        <v>-10.4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10188185</v>
      </c>
      <c r="AN57" s="365">
        <v>74159</v>
      </c>
      <c r="AO57" s="366">
        <v>-26.2</v>
      </c>
      <c r="AP57" s="367">
        <v>43226</v>
      </c>
      <c r="AQ57" s="368">
        <v>1.3</v>
      </c>
      <c r="AR57" s="369">
        <v>-27.5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4183416</v>
      </c>
      <c r="AN58" s="373">
        <v>30451</v>
      </c>
      <c r="AO58" s="374">
        <v>-15.9</v>
      </c>
      <c r="AP58" s="375">
        <v>22622</v>
      </c>
      <c r="AQ58" s="376">
        <v>-0.2</v>
      </c>
      <c r="AR58" s="377">
        <v>-15.7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9804671</v>
      </c>
      <c r="AN59" s="365">
        <v>71735</v>
      </c>
      <c r="AO59" s="366">
        <v>-3.3</v>
      </c>
      <c r="AP59" s="367">
        <v>42836</v>
      </c>
      <c r="AQ59" s="368">
        <v>-0.9</v>
      </c>
      <c r="AR59" s="369">
        <v>-2.4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4442898</v>
      </c>
      <c r="AN60" s="373">
        <v>32506</v>
      </c>
      <c r="AO60" s="374">
        <v>6.7</v>
      </c>
      <c r="AP60" s="375">
        <v>22936</v>
      </c>
      <c r="AQ60" s="376">
        <v>1.4</v>
      </c>
      <c r="AR60" s="377">
        <v>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10179031</v>
      </c>
      <c r="AN61" s="380">
        <v>73592</v>
      </c>
      <c r="AO61" s="381">
        <v>11.7</v>
      </c>
      <c r="AP61" s="382">
        <v>45529</v>
      </c>
      <c r="AQ61" s="383">
        <v>-3.3</v>
      </c>
      <c r="AR61" s="369">
        <v>15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4607250</v>
      </c>
      <c r="AN62" s="373">
        <v>33286</v>
      </c>
      <c r="AO62" s="374">
        <v>14.9</v>
      </c>
      <c r="AP62" s="375">
        <v>24893</v>
      </c>
      <c r="AQ62" s="376">
        <v>-3.3</v>
      </c>
      <c r="AR62" s="377">
        <v>18.2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qZEORmg7beBy1A1ojSD8yH3YAGMygBmqqyNtf9yHE78Pu6GnbWXUAJgIIRarXbh7g77ziUJ1FZQ4gzwmocwUA==" saltValue="GJtJdXEZ05dk6UrOrqo5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7GokReq3cWPkJvc+B0scOurR2UR9mYjUTmn9N7GU+zgJv0F7XTZPK03a6Z5cmzqWzAV8NfvGi4hCZiGb4DzYMQ==" saltValue="7NjOxdkDTLaYS1ATw2du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IuIg0uY1zceqmw09+F9agpgLxaU5J8AUOZD30NO8wDEQuW+0qCS4E4akKff06jRXj5shaJ3PkhyxBaqFJFIPA==" saltValue="9F9dljFLPZCEIaUprZm9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5.95</v>
      </c>
      <c r="G47" s="12">
        <v>6.9</v>
      </c>
      <c r="H47" s="12">
        <v>7.76</v>
      </c>
      <c r="I47" s="12">
        <v>10.85</v>
      </c>
      <c r="J47" s="13">
        <v>13.45</v>
      </c>
    </row>
    <row r="48" spans="2:10" ht="57.75" customHeight="1" x14ac:dyDescent="0.15">
      <c r="B48" s="14"/>
      <c r="C48" s="1200" t="s">
        <v>4</v>
      </c>
      <c r="D48" s="1200"/>
      <c r="E48" s="1201"/>
      <c r="F48" s="15">
        <v>2.04</v>
      </c>
      <c r="G48" s="16">
        <v>2.5499999999999998</v>
      </c>
      <c r="H48" s="16">
        <v>2.92</v>
      </c>
      <c r="I48" s="16">
        <v>2.27</v>
      </c>
      <c r="J48" s="17">
        <v>2.34</v>
      </c>
    </row>
    <row r="49" spans="2:10" ht="57.75" customHeight="1" thickBot="1" x14ac:dyDescent="0.2">
      <c r="B49" s="18"/>
      <c r="C49" s="1202" t="s">
        <v>5</v>
      </c>
      <c r="D49" s="1202"/>
      <c r="E49" s="1203"/>
      <c r="F49" s="19">
        <v>7.0000000000000007E-2</v>
      </c>
      <c r="G49" s="20">
        <v>2.09</v>
      </c>
      <c r="H49" s="20">
        <v>5.38</v>
      </c>
      <c r="I49" s="20">
        <v>2.68</v>
      </c>
      <c r="J49" s="21">
        <v>2.83</v>
      </c>
    </row>
    <row r="50" spans="2:10" ht="13.5" customHeight="1" x14ac:dyDescent="0.15"/>
  </sheetData>
  <sheetProtection algorithmName="SHA-512" hashValue="lnOhoYQXsHfa7Pc0hfQH7JXZWmT96rq6Zk81LEDb+bh+gNKUd2Vjm3/8K03L5j6ySuY45dHNQn6tYvr0NLU3GQ==" saltValue="myoHLMyUn5apdAkj9iM0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2021-03-10T05:26:50Z</cp:lastPrinted>
  <dcterms:created xsi:type="dcterms:W3CDTF">2021-02-05T04:40:57Z</dcterms:created>
  <dcterms:modified xsi:type="dcterms:W3CDTF">2021-10-29T02:31:21Z</dcterms:modified>
  <cp:category/>
</cp:coreProperties>
</file>