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C4CCFFAC-4ED9-4380-B87D-407CAF35EC03}"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O37" i="10"/>
  <c r="BW37" i="10"/>
  <c r="BE37" i="10"/>
  <c r="AM37" i="10"/>
  <c r="CO36" i="10"/>
  <c r="BW36" i="10"/>
  <c r="AM36" i="10"/>
  <c r="CO35" i="10"/>
  <c r="BW35" i="10"/>
  <c r="CO34" i="10"/>
  <c r="BW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l="1"/>
  <c r="BE34" i="10"/>
  <c r="BE35" i="10" s="1"/>
  <c r="BE36" i="10" s="1"/>
</calcChain>
</file>

<file path=xl/sharedStrings.xml><?xml version="1.0" encoding="utf-8"?>
<sst xmlns="http://schemas.openxmlformats.org/spreadsheetml/2006/main" count="1020" uniqueCount="613">
  <si>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</si>
  <si>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</si>
  <si>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</si>
  <si>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</si>
  <si>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</si>
  <si>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</si>
  <si>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</si>
  <si>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</si>
  <si>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</si>
  <si>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</si>
  <si>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</si>
  <si>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</si>
  <si>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</si>
  <si>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</si>
  <si>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</si>
  <si>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</si>
  <si>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</si>
  <si>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</si>
  <si>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</si>
  <si>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</si>
  <si>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</si>
  <si>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</si>
  <si>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</si>
  <si>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</si>
  <si>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</si>
  <si>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</si>
  <si>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</si>
  <si>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</si>
  <si>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</si>
  <si>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</si>
  <si>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</si>
  <si>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</si>
  <si>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</si>
  <si>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</si>
  <si>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</si>
  <si>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</si>
  <si>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</si>
  <si>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</si>
  <si>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</si>
  <si>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</si>
  <si>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</si>
  <si>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</si>
  <si>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</si>
  <si>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</si>
  <si>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</si>
  <si>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</si>
  <si>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</si>
  <si>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</si>
  <si>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</si>
  <si>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</si>
  <si>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</si>
  <si>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</si>
  <si>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</si>
  <si>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</si>
  <si>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</si>
  <si>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</si>
  <si>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</si>
  <si>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</si>
  <si>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</si>
  <si>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</si>
  <si>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</si>
  <si>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</si>
  <si>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</si>
  <si>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</si>
  <si>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</si>
  <si>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</si>
  <si>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</si>
  <si>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</si>
  <si>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</si>
  <si>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</si>
  <si>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</si>
  <si>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</si>
  <si>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</si>
  <si>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</si>
  <si>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</si>
  <si>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</si>
  <si>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</si>
  <si>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</si>
  <si>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</si>
  <si>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</si>
  <si>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</si>
  <si>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</si>
  <si>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</si>
  <si>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</si>
  <si>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</si>
  <si>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</si>
  <si>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</si>
  <si>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</si>
  <si>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</si>
  <si>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</si>
  <si>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</si>
  <si>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</si>
  <si>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</si>
  <si>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</si>
  <si>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</si>
  <si>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</si>
  <si>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</si>
  <si>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</si>
  <si>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</si>
  <si>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</si>
  <si>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</si>
  <si>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</si>
  <si>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</si>
  <si>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</si>
  <si>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</si>
  <si>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</si>
  <si>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</si>
  <si>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</si>
  <si>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</si>
  <si>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</si>
  <si>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</si>
  <si>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</si>
  <si>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</si>
  <si>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</si>
  <si>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</si>
  <si>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</si>
  <si>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</si>
  <si>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</si>
  <si>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</si>
  <si>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</si>
  <si>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</si>
  <si>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</si>
  <si>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</si>
  <si>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</si>
  <si>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</si>
  <si>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</si>
  <si>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</si>
  <si>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</si>
  <si>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</si>
  <si>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</si>
  <si>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</si>
  <si>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</si>
  <si>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</si>
  <si>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</si>
  <si>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</si>
  <si>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</si>
  <si>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</si>
  <si>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</si>
  <si>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</si>
  <si>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</si>
  <si>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</si>
  <si>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</si>
  <si>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</si>
  <si>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</si>
  <si>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</si>
  <si>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</si>
  <si>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</si>
  <si>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</si>
  <si>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</si>
  <si>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</si>
  <si>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</si>
  <si>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</si>
  <si>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</si>
  <si>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</si>
  <si>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観光施設事業特別会計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</si>
  <si>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</si>
  <si>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</si>
  <si>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</si>
  <si>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</si>
  <si>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</si>
  <si>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</si>
  <si>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</si>
  <si>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</si>
  <si>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</si>
  <si>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</si>
  <si>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</si>
  <si>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</si>
  <si>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</si>
  <si>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</si>
  <si>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</si>
  <si>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</si>
  <si>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</si>
  <si>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</si>
  <si>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</si>
  <si>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</si>
  <si>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</si>
  <si>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</si>
  <si>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</si>
  <si>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</si>
  <si>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</si>
  <si>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</si>
  <si>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</si>
  <si>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</si>
  <si>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</si>
  <si>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</si>
  <si>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</si>
  <si>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</si>
  <si>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</si>
  <si>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</si>
  <si>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</si>
  <si>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</si>
  <si>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</si>
  <si>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</si>
  <si>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</si>
  <si>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</si>
  <si>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</si>
  <si>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</si>
  <si>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</si>
  <si>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</si>
  <si>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</si>
  <si>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</si>
  <si>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</si>
  <si>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</si>
  <si>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</si>
  <si>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</si>
  <si>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</si>
  <si>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</si>
  <si>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</si>
  <si>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</si>
  <si>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</si>
  <si>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</si>
  <si>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</si>
  <si>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</si>
  <si>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</si>
  <si>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長崎県長崎市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</si>
  <si>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</si>
  <si>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</si>
  <si>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</si>
  <si>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</si>
  <si>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</si>
  <si>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</si>
  <si>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</si>
  <si>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</si>
  <si>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</si>
  <si>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</si>
  <si>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</si>
  <si>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</si>
  <si>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</si>
  <si>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</si>
  <si>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</si>
  <si>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</si>
  <si>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</si>
  <si>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</si>
  <si>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</si>
  <si>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</si>
  <si>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</si>
  <si>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</si>
  <si>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</si>
  <si>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</si>
  <si>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</si>
  <si>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</si>
  <si>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</si>
  <si>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</si>
  <si>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</si>
  <si>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</si>
  <si>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</si>
  <si>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</si>
  <si>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</si>
  <si>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</si>
  <si>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</si>
  <si>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</si>
  <si>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</si>
  <si>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</si>
  <si>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</si>
  <si>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</si>
  <si>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</si>
  <si>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</si>
  <si>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</si>
  <si>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</si>
  <si>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</si>
  <si>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</si>
  <si>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</si>
  <si>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</si>
  <si>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</si>
  <si>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</si>
  <si>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</si>
  <si>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</si>
  <si>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</si>
  <si>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</si>
  <si>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</si>
  <si>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</si>
  <si>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</si>
  <si>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</si>
  <si>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</si>
  <si>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</si>
  <si>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</si>
  <si>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</si>
  <si>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</si>
  <si>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</si>
  <si>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</si>
  <si>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</si>
  <si>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</si>
  <si>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</si>
  <si>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</si>
  <si>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</si>
  <si>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</si>
  <si>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</si>
  <si>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</si>
  <si>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</si>
  <si>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</si>
  <si>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</si>
  <si>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</si>
  <si>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</si>
  <si>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</si>
  <si>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</si>
  <si>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</si>
  <si>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</si>
  <si>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</si>
  <si>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</si>
  <si>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</si>
  <si>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</si>
  <si>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</si>
  <si>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</si>
  <si>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</si>
  <si>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</si>
  <si>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</si>
  <si>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</si>
  <si>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</si>
  <si>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</si>
  <si>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</si>
  <si>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</si>
  <si>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</si>
  <si>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</si>
  <si>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</si>
  <si>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</si>
  <si>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</si>
  <si>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</si>
  <si>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</si>
  <si>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</si>
  <si>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</si>
  <si>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</si>
  <si>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</si>
  <si>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</si>
  <si>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</si>
  <si>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</si>
  <si>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</si>
  <si>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</si>
  <si>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</si>
  <si>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</si>
  <si>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</si>
  <si>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</si>
  <si>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</si>
  <si>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</si>
  <si>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</si>
  <si>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</si>
  <si>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</si>
  <si>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</si>
  <si>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</si>
  <si>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</si>
  <si>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</si>
  <si>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</si>
  <si>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</si>
  <si>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</si>
  <si>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</si>
  <si>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</si>
  <si>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</si>
  <si>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</si>
  <si>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</si>
  <si>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</si>
  <si>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</si>
  <si>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</si>
  <si>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</si>
  <si>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</si>
  <si>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</si>
  <si>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</si>
  <si>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</si>
  <si>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</si>
  <si>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</si>
  <si>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</si>
  <si>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</si>
  <si>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</si>
  <si>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</si>
  <si>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</si>
  <si>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</si>
  <si>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</si>
  <si>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</si>
  <si>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</si>
  <si>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長崎県長崎市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</si>
  <si>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</si>
  <si>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</si>
  <si>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</si>
  <si>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</si>
  <si>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</si>
  <si>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</si>
  <si>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</si>
  <si>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</si>
  <si>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</si>
  <si>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</si>
  <si>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</si>
  <si>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</si>
  <si>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</si>
  <si>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</si>
  <si>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</si>
  <si>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</si>
  <si>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</si>
  <si>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</si>
  <si>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</si>
  <si>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</si>
  <si>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</si>
  <si>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</si>
  <si>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診療所事業特別会計</t>
    <phoneticPr fontId="5"/>
  </si>
  <si>
    <t>-</t>
    <phoneticPr fontId="5"/>
  </si>
  <si>
    <t>長崎市立病院機構病院事業債管理特別会計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</si>
  <si>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</si>
  <si>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</si>
  <si>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</si>
  <si>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</si>
  <si>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</si>
  <si>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</si>
  <si>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</si>
  <si>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</si>
  <si>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</si>
  <si>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</si>
  <si>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</si>
  <si>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</si>
  <si>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</si>
  <si>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</si>
  <si>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</si>
  <si>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</si>
  <si>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</si>
  <si>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</si>
  <si>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</si>
  <si>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</si>
  <si>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観光施設事業特別会計</t>
    <phoneticPr fontId="5"/>
  </si>
  <si>
    <t>法非適用企業</t>
    <phoneticPr fontId="5"/>
  </si>
  <si>
    <t>中央卸売市場事業特別会計</t>
    <phoneticPr fontId="5"/>
  </si>
  <si>
    <t>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</si>
  <si>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</si>
  <si>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</si>
  <si>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</si>
  <si>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</si>
  <si>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</si>
  <si>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</si>
  <si>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</si>
  <si>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</si>
  <si>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</si>
  <si>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</si>
  <si>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</si>
  <si>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</si>
  <si>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</si>
  <si>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</si>
  <si>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</si>
  <si>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</si>
  <si>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</si>
  <si>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</si>
  <si>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</si>
  <si>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</si>
  <si>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</si>
  <si>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</si>
  <si>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</si>
  <si>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</si>
  <si>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</si>
  <si>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</si>
  <si>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</si>
  <si>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</si>
  <si>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</si>
  <si>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</si>
  <si>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</si>
  <si>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</si>
  <si>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</si>
  <si>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</si>
  <si>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</si>
  <si>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</si>
  <si>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</si>
  <si>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</si>
  <si>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</si>
  <si>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</si>
  <si>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</si>
  <si>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</si>
  <si>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</si>
  <si>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</si>
  <si>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</si>
  <si>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</si>
  <si>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</si>
  <si>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</si>
  <si>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</si>
  <si>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</si>
  <si>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</si>
  <si>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</si>
  <si>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</si>
  <si>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</si>
  <si>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</si>
  <si>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</si>
  <si>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</si>
  <si>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</si>
  <si>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</si>
  <si>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</si>
  <si>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</si>
  <si>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</si>
  <si>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</si>
  <si>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</si>
  <si>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</si>
  <si>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</si>
  <si>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生活排水事業特別会計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</si>
  <si>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</si>
  <si>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</si>
  <si>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</si>
  <si>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</si>
  <si>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</si>
  <si>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</si>
  <si>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(Ｆ)</t>
    <phoneticPr fontId="5"/>
  </si>
  <si>
    <t>中央卸売市場事業特別会計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</si>
  <si>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</si>
  <si>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</si>
  <si>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</si>
  <si>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</si>
  <si>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</si>
  <si>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</si>
  <si>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</si>
  <si>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</si>
  <si>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</si>
  <si>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</si>
  <si>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</si>
  <si>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</si>
  <si>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</si>
  <si>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</si>
  <si>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</si>
  <si>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</si>
  <si>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</si>
  <si>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</si>
  <si>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</si>
  <si>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</si>
  <si>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</si>
  <si>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</si>
  <si>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</si>
  <si>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</si>
  <si>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</si>
  <si>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</si>
  <si>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</si>
  <si>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</si>
  <si>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</si>
  <si>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</si>
  <si>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</si>
  <si>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</si>
  <si>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</si>
  <si>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</si>
  <si>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</si>
  <si>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</si>
  <si>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</si>
  <si>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</si>
  <si>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</si>
  <si>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</si>
  <si>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</si>
  <si>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</si>
  <si>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</si>
  <si>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</si>
  <si>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</si>
  <si>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</si>
  <si>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</si>
  <si>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</si>
  <si>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</si>
  <si>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</si>
  <si>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</si>
  <si>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</si>
  <si>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</si>
  <si>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</si>
  <si>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</si>
  <si>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</si>
  <si>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</si>
  <si>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</si>
  <si>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</si>
  <si>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</si>
  <si>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</si>
  <si>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</si>
  <si>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</si>
  <si>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</si>
  <si>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</si>
  <si>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</si>
  <si>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</si>
  <si>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</si>
  <si>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</si>
  <si>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</si>
  <si>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</si>
  <si>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</si>
  <si>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</si>
  <si>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</si>
  <si>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</si>
  <si>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</si>
  <si>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</si>
  <si>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</si>
  <si>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</si>
  <si>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</si>
  <si>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</si>
  <si>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</si>
  <si>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</si>
  <si>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</si>
  <si>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</si>
  <si>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0.55</t>
  </si>
  <si>
    <t>▲ 0.38</t>
  </si>
  <si>
    <t>観光施設事業特別会計</t>
  </si>
  <si>
    <t>▲ 0.00</t>
  </si>
  <si>
    <t>水道事業会計</t>
  </si>
  <si>
    <t>下水道事業会計</t>
  </si>
  <si>
    <t>一般会計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</si>
  <si>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</si>
  <si>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</si>
  <si>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</si>
  <si>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</si>
  <si>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</si>
  <si>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</si>
  <si>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</si>
  <si>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</si>
  <si>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</si>
  <si>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</si>
  <si>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</si>
  <si>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</si>
  <si>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2"/>
  </si>
  <si>
    <t>いきいき長寿社会基金</t>
    <rPh sb="4" eb="6">
      <t>チョウジュ</t>
    </rPh>
    <rPh sb="6" eb="8">
      <t>シャカイ</t>
    </rPh>
    <rPh sb="8" eb="10">
      <t>キキン</t>
    </rPh>
    <phoneticPr fontId="2"/>
  </si>
  <si>
    <t>長崎伝習所基金</t>
    <rPh sb="0" eb="2">
      <t>ナガサキ</t>
    </rPh>
    <rPh sb="2" eb="4">
      <t>デンシュウ</t>
    </rPh>
    <rPh sb="4" eb="5">
      <t>ジョ</t>
    </rPh>
    <rPh sb="5" eb="7">
      <t>キキン</t>
    </rPh>
    <phoneticPr fontId="2"/>
  </si>
  <si>
    <t>端島（軍艦島）整備基金</t>
    <rPh sb="0" eb="2">
      <t>ハシマ</t>
    </rPh>
    <rPh sb="3" eb="6">
      <t>グンカンジマ</t>
    </rPh>
    <rPh sb="7" eb="9">
      <t>セイビ</t>
    </rPh>
    <rPh sb="9" eb="11">
      <t>キキン</t>
    </rPh>
    <phoneticPr fontId="2"/>
  </si>
  <si>
    <t>市庁舎建設整備基金
(以下積立額が多い上位５基金を記載(R元年度末現在))</t>
    <rPh sb="0" eb="3">
      <t>シチョウシャ</t>
    </rPh>
    <rPh sb="3" eb="5">
      <t>ケンセツ</t>
    </rPh>
    <rPh sb="5" eb="7">
      <t>セイビ</t>
    </rPh>
    <rPh sb="7" eb="9">
      <t>キキン</t>
    </rPh>
    <rPh sb="11" eb="13">
      <t>イカ</t>
    </rPh>
    <rPh sb="29" eb="30">
      <t>ガン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</si>
  <si>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</si>
  <si>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</si>
  <si>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</si>
  <si>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将来負担比率、有形固定資産減価償却共に類似団体と比較して高く、将来負担比率は令和元年度に減少傾向から上昇に転じ、有形固定資産減価償却率は増加傾向が継続している。
これは、大型事業の実施により地方債残高が増加し、既存資産については、老朽化が進んでいるためと考えられる。
今後も大型事業の実施に伴い将来負担比率が上昇する見込みであるため、これまで以上に公債費の適正化に取り組みつつ、長崎市公共施設等総合管理計画等に基づき既存施設の長寿命化や施設総量の適正化等にも取り組む必要がある。
</t>
    <rPh sb="95" eb="97">
      <t>チホウ</t>
    </rPh>
    <rPh sb="97" eb="98">
      <t>サイ</t>
    </rPh>
    <rPh sb="98" eb="100">
      <t>ザンダカ</t>
    </rPh>
    <rPh sb="101" eb="10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</si>
  <si>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</si>
  <si>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</si>
  <si>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</si>
  <si>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</si>
  <si>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</si>
  <si>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</si>
  <si>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将来負担比率、実質公債費比率ともに類似団体と比較して高く、将来負担比率は令和元年度に減少傾向から上昇に転じ、実質公債費比率は</t>
    </r>
    <r>
      <rPr>
        <sz val="11"/>
        <color rgb="FFFF0000"/>
        <rFont val="ＭＳ Ｐゴシック"/>
        <family val="3"/>
        <charset val="128"/>
      </rPr>
      <t>合併特例債や防災対策事業債などに</t>
    </r>
    <r>
      <rPr>
        <sz val="11"/>
        <color theme="4"/>
        <rFont val="ＭＳ Ｐゴシック"/>
        <family val="3"/>
        <charset val="128"/>
      </rPr>
      <t xml:space="preserve">係る元利償還金が増加したことなどによりＨ27以降上昇している。
今後も大型事業の実施により公債費が増加していくことから、実質公債費比率、将来負担比率共に上昇する見込みであるため、これまで以上に公債費の適正化に取り組んでいく必要がある。
</t>
    </r>
    <rPh sb="62" eb="64">
      <t>ガッペイ</t>
    </rPh>
    <rPh sb="64" eb="66">
      <t>トクレイ</t>
    </rPh>
    <rPh sb="68" eb="70">
      <t>ボウサイ</t>
    </rPh>
    <rPh sb="70" eb="72">
      <t>タイサク</t>
    </rPh>
    <rPh sb="72" eb="74">
      <t>ジギョウ</t>
    </rPh>
    <rPh sb="74" eb="75">
      <t>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</si>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</sst>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theme="4"/>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0A67519-2DCF-42B2-8B70-F52023E302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DE17-4B4E-82F7-99A1BCB3BC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52962</c:v>
                </c:pt>
                <c:pt idx="1">
                  <c:v>43517</c:v>
                </c:pt>
                <c:pt idx="2">
                  <c:v>48480</c:v>
                </c:pt>
                <c:pt idx="3">
                  <c:v>46026</c:v>
                </c:pt>
                <c:pt idx="4">
                  <c:v>76769</c:v>
                </c:pt>
              </c:numCache>
            </c:numRef>
          </c:val>
          <c:smooth val="0"/>
          <c:extLst>
            <c:ext xmlns:c16="http://schemas.microsoft.com/office/drawing/2014/chart" uri="{C3380CC4-5D6E-409C-BE32-E72D297353CC}">
              <c16:uniqueId val="{00000001-DE17-4B4E-82F7-99A1BCB3BC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4.47</c:v>
                </c:pt>
                <c:pt idx="1">
                  <c:v>2.11</c:v>
                </c:pt>
                <c:pt idx="2">
                  <c:v>3.17</c:v>
                </c:pt>
                <c:pt idx="3">
                  <c:v>2.4300000000000002</c:v>
                </c:pt>
                <c:pt idx="4">
                  <c:v>3.4</c:v>
                </c:pt>
              </c:numCache>
            </c:numRef>
          </c:val>
          <c:extLst>
            <c:ext xmlns:c16="http://schemas.microsoft.com/office/drawing/2014/chart" uri="{C3380CC4-5D6E-409C-BE32-E72D297353CC}">
              <c16:uniqueId val="{00000000-F7C0-4A5C-829C-FB137E1031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9.0299999999999994</c:v>
                </c:pt>
                <c:pt idx="1">
                  <c:v>11.01</c:v>
                </c:pt>
                <c:pt idx="2">
                  <c:v>12.09</c:v>
                </c:pt>
                <c:pt idx="3">
                  <c:v>12.55</c:v>
                </c:pt>
                <c:pt idx="4">
                  <c:v>12.32</c:v>
                </c:pt>
              </c:numCache>
            </c:numRef>
          </c:val>
          <c:extLst>
            <c:ext xmlns:c16="http://schemas.microsoft.com/office/drawing/2014/chart" uri="{C3380CC4-5D6E-409C-BE32-E72D297353CC}">
              <c16:uniqueId val="{00000001-F7C0-4A5C-829C-FB137E1031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3.01</c:v>
                </c:pt>
                <c:pt idx="1">
                  <c:v>-0.55000000000000004</c:v>
                </c:pt>
                <c:pt idx="2">
                  <c:v>2.06</c:v>
                </c:pt>
                <c:pt idx="3">
                  <c:v>-0.38</c:v>
                </c:pt>
                <c:pt idx="4">
                  <c:v>0.63</c:v>
                </c:pt>
              </c:numCache>
            </c:numRef>
          </c:val>
          <c:smooth val="0"/>
          <c:extLst>
            <c:ext xmlns:c16="http://schemas.microsoft.com/office/drawing/2014/chart" uri="{C3380CC4-5D6E-409C-BE32-E72D297353CC}">
              <c16:uniqueId val="{00000002-F7C0-4A5C-829C-FB137E1031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6D55-4D6D-A0C6-EE9179564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55-4D6D-A0C6-EE91795645B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7.0000000000000007E-2</c:v>
                </c:pt>
                <c:pt idx="4">
                  <c:v>#N/A</c:v>
                </c:pt>
                <c:pt idx="5">
                  <c:v>0.05</c:v>
                </c:pt>
                <c:pt idx="6">
                  <c:v>#N/A</c:v>
                </c:pt>
                <c:pt idx="7">
                  <c:v>0.06</c:v>
                </c:pt>
                <c:pt idx="8">
                  <c:v>#N/A</c:v>
                </c:pt>
                <c:pt idx="9">
                  <c:v>0.06</c:v>
                </c:pt>
              </c:numCache>
            </c:numRef>
          </c:val>
          <c:extLst>
            <c:ext xmlns:c16="http://schemas.microsoft.com/office/drawing/2014/chart" uri="{C3380CC4-5D6E-409C-BE32-E72D297353CC}">
              <c16:uniqueId val="{00000002-6D55-4D6D-A0C6-EE91795645B0}"/>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0.1</c:v>
                </c:pt>
                <c:pt idx="4">
                  <c:v>#N/A</c:v>
                </c:pt>
                <c:pt idx="5">
                  <c:v>7.0000000000000007E-2</c:v>
                </c:pt>
                <c:pt idx="6">
                  <c:v>#N/A</c:v>
                </c:pt>
                <c:pt idx="7">
                  <c:v>0.1</c:v>
                </c:pt>
                <c:pt idx="8">
                  <c:v>#N/A</c:v>
                </c:pt>
                <c:pt idx="9">
                  <c:v>0.15</c:v>
                </c:pt>
              </c:numCache>
            </c:numRef>
          </c:val>
          <c:extLst>
            <c:ext xmlns:c16="http://schemas.microsoft.com/office/drawing/2014/chart" uri="{C3380CC4-5D6E-409C-BE32-E72D297353CC}">
              <c16:uniqueId val="{00000003-6D55-4D6D-A0C6-EE91795645B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0.77</c:v>
                </c:pt>
                <c:pt idx="4">
                  <c:v>#N/A</c:v>
                </c:pt>
                <c:pt idx="5">
                  <c:v>1.38</c:v>
                </c:pt>
                <c:pt idx="6">
                  <c:v>#N/A</c:v>
                </c:pt>
                <c:pt idx="7">
                  <c:v>0.24</c:v>
                </c:pt>
                <c:pt idx="8">
                  <c:v>#N/A</c:v>
                </c:pt>
                <c:pt idx="9">
                  <c:v>0.22</c:v>
                </c:pt>
              </c:numCache>
            </c:numRef>
          </c:val>
          <c:extLst>
            <c:ext xmlns:c16="http://schemas.microsoft.com/office/drawing/2014/chart" uri="{C3380CC4-5D6E-409C-BE32-E72D297353CC}">
              <c16:uniqueId val="{00000004-6D55-4D6D-A0C6-EE91795645B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0.62</c:v>
                </c:pt>
                <c:pt idx="4">
                  <c:v>#N/A</c:v>
                </c:pt>
                <c:pt idx="5">
                  <c:v>1.2</c:v>
                </c:pt>
                <c:pt idx="6">
                  <c:v>#N/A</c:v>
                </c:pt>
                <c:pt idx="7">
                  <c:v>2.04</c:v>
                </c:pt>
                <c:pt idx="8">
                  <c:v>#N/A</c:v>
                </c:pt>
                <c:pt idx="9">
                  <c:v>1.1000000000000001</c:v>
                </c:pt>
              </c:numCache>
            </c:numRef>
          </c:val>
          <c:extLst>
            <c:ext xmlns:c16="http://schemas.microsoft.com/office/drawing/2014/chart" uri="{C3380CC4-5D6E-409C-BE32-E72D297353CC}">
              <c16:uniqueId val="{00000005-6D55-4D6D-A0C6-EE91795645B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4.25</c:v>
                </c:pt>
                <c:pt idx="2">
                  <c:v>#N/A</c:v>
                </c:pt>
                <c:pt idx="3">
                  <c:v>2</c:v>
                </c:pt>
                <c:pt idx="4">
                  <c:v>#N/A</c:v>
                </c:pt>
                <c:pt idx="5">
                  <c:v>3.09</c:v>
                </c:pt>
                <c:pt idx="6">
                  <c:v>#N/A</c:v>
                </c:pt>
                <c:pt idx="7">
                  <c:v>2.33</c:v>
                </c:pt>
                <c:pt idx="8">
                  <c:v>#N/A</c:v>
                </c:pt>
                <c:pt idx="9">
                  <c:v>3.24</c:v>
                </c:pt>
              </c:numCache>
            </c:numRef>
          </c:val>
          <c:extLst>
            <c:ext xmlns:c16="http://schemas.microsoft.com/office/drawing/2014/chart" uri="{C3380CC4-5D6E-409C-BE32-E72D297353CC}">
              <c16:uniqueId val="{00000006-6D55-4D6D-A0C6-EE91795645B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4.0999999999999996</c:v>
                </c:pt>
                <c:pt idx="2">
                  <c:v>#N/A</c:v>
                </c:pt>
                <c:pt idx="3">
                  <c:v>5.25</c:v>
                </c:pt>
                <c:pt idx="4">
                  <c:v>#N/A</c:v>
                </c:pt>
                <c:pt idx="5">
                  <c:v>6.79</c:v>
                </c:pt>
                <c:pt idx="6">
                  <c:v>#N/A</c:v>
                </c:pt>
                <c:pt idx="7">
                  <c:v>8.07</c:v>
                </c:pt>
                <c:pt idx="8">
                  <c:v>#N/A</c:v>
                </c:pt>
                <c:pt idx="9">
                  <c:v>9.57</c:v>
                </c:pt>
              </c:numCache>
            </c:numRef>
          </c:val>
          <c:extLst>
            <c:ext xmlns:c16="http://schemas.microsoft.com/office/drawing/2014/chart" uri="{C3380CC4-5D6E-409C-BE32-E72D297353CC}">
              <c16:uniqueId val="{00000007-6D55-4D6D-A0C6-EE91795645B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11.87</c:v>
                </c:pt>
                <c:pt idx="2">
                  <c:v>#N/A</c:v>
                </c:pt>
                <c:pt idx="3">
                  <c:v>13.33</c:v>
                </c:pt>
                <c:pt idx="4">
                  <c:v>#N/A</c:v>
                </c:pt>
                <c:pt idx="5">
                  <c:v>14.05</c:v>
                </c:pt>
                <c:pt idx="6">
                  <c:v>#N/A</c:v>
                </c:pt>
                <c:pt idx="7">
                  <c:v>13.99</c:v>
                </c:pt>
                <c:pt idx="8">
                  <c:v>#N/A</c:v>
                </c:pt>
                <c:pt idx="9">
                  <c:v>14.51</c:v>
                </c:pt>
              </c:numCache>
            </c:numRef>
          </c:val>
          <c:extLst>
            <c:ext xmlns:c16="http://schemas.microsoft.com/office/drawing/2014/chart" uri="{C3380CC4-5D6E-409C-BE32-E72D297353CC}">
              <c16:uniqueId val="{00000008-6D55-4D6D-A0C6-EE91795645B0}"/>
            </c:ext>
          </c:extLst>
        </c:ser>
        <c:ser>
          <c:idx val="9"/>
          <c:order val="9"/>
          <c:tx>
            <c:strRef>
              <c:f>データシート!$A$36</c:f>
              <c:strCache>
                <c:ptCount val="1"/>
                <c:pt idx="0">
                  <c:v>観光施設事業特別会計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0.05</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9-6D55-4D6D-A0C6-EE91795645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22266</c:v>
                </c:pt>
                <c:pt idx="5">
                  <c:v>22230</c:v>
                </c:pt>
                <c:pt idx="8">
                  <c:v>22261</c:v>
                </c:pt>
                <c:pt idx="11">
                  <c:v>21872</c:v>
                </c:pt>
                <c:pt idx="14">
                  <c:v>20561</c:v>
                </c:pt>
              </c:numCache>
            </c:numRef>
          </c:val>
          <c:extLst>
            <c:ext xmlns:c16="http://schemas.microsoft.com/office/drawing/2014/chart" uri="{C3380CC4-5D6E-409C-BE32-E72D297353CC}">
              <c16:uniqueId val="{00000000-D3BC-49A2-B336-C55FD4D6CF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D3BC-49A2-B336-C55FD4D6CF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83</c:v>
                </c:pt>
                <c:pt idx="3">
                  <c:v>81</c:v>
                </c:pt>
                <c:pt idx="6">
                  <c:v>67</c:v>
                </c:pt>
                <c:pt idx="9">
                  <c:v>60</c:v>
                </c:pt>
                <c:pt idx="12">
                  <c:v>60</c:v>
                </c:pt>
              </c:numCache>
            </c:numRef>
          </c:val>
          <c:extLst>
            <c:ext xmlns:c16="http://schemas.microsoft.com/office/drawing/2014/chart" uri="{C3380CC4-5D6E-409C-BE32-E72D297353CC}">
              <c16:uniqueId val="{00000002-D3BC-49A2-B336-C55FD4D6CF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BC-49A2-B336-C55FD4D6CF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5173</c:v>
                </c:pt>
                <c:pt idx="3">
                  <c:v>5162</c:v>
                </c:pt>
                <c:pt idx="6">
                  <c:v>5097</c:v>
                </c:pt>
                <c:pt idx="9">
                  <c:v>5002</c:v>
                </c:pt>
                <c:pt idx="12">
                  <c:v>4967</c:v>
                </c:pt>
              </c:numCache>
            </c:numRef>
          </c:val>
          <c:extLst>
            <c:ext xmlns:c16="http://schemas.microsoft.com/office/drawing/2014/chart" uri="{C3380CC4-5D6E-409C-BE32-E72D297353CC}">
              <c16:uniqueId val="{00000004-D3BC-49A2-B336-C55FD4D6CF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BC-49A2-B336-C55FD4D6CF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BC-49A2-B336-C55FD4D6CF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22638</c:v>
                </c:pt>
                <c:pt idx="3">
                  <c:v>23051</c:v>
                </c:pt>
                <c:pt idx="6">
                  <c:v>23492</c:v>
                </c:pt>
                <c:pt idx="9">
                  <c:v>23604</c:v>
                </c:pt>
                <c:pt idx="12">
                  <c:v>22131</c:v>
                </c:pt>
              </c:numCache>
            </c:numRef>
          </c:val>
          <c:extLst>
            <c:ext xmlns:c16="http://schemas.microsoft.com/office/drawing/2014/chart" uri="{C3380CC4-5D6E-409C-BE32-E72D297353CC}">
              <c16:uniqueId val="{00000007-D3BC-49A2-B336-C55FD4D6CF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5629</c:v>
                </c:pt>
                <c:pt idx="2">
                  <c:v>#N/A</c:v>
                </c:pt>
                <c:pt idx="3">
                  <c:v>#N/A</c:v>
                </c:pt>
                <c:pt idx="4">
                  <c:v>6065</c:v>
                </c:pt>
                <c:pt idx="5">
                  <c:v>#N/A</c:v>
                </c:pt>
                <c:pt idx="6">
                  <c:v>#N/A</c:v>
                </c:pt>
                <c:pt idx="7">
                  <c:v>6396</c:v>
                </c:pt>
                <c:pt idx="8">
                  <c:v>#N/A</c:v>
                </c:pt>
                <c:pt idx="9">
                  <c:v>#N/A</c:v>
                </c:pt>
                <c:pt idx="10">
                  <c:v>6794</c:v>
                </c:pt>
                <c:pt idx="11">
                  <c:v>#N/A</c:v>
                </c:pt>
                <c:pt idx="12">
                  <c:v>#N/A</c:v>
                </c:pt>
                <c:pt idx="13">
                  <c:v>6597</c:v>
                </c:pt>
                <c:pt idx="14">
                  <c:v>#N/A</c:v>
                </c:pt>
              </c:numCache>
            </c:numRef>
          </c:val>
          <c:smooth val="0"/>
          <c:extLst>
            <c:ext xmlns:c16="http://schemas.microsoft.com/office/drawing/2014/chart" uri="{C3380CC4-5D6E-409C-BE32-E72D297353CC}">
              <c16:uniqueId val="{00000008-D3BC-49A2-B336-C55FD4D6CF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185818</c:v>
                </c:pt>
                <c:pt idx="5">
                  <c:v>184639</c:v>
                </c:pt>
                <c:pt idx="8">
                  <c:v>181752</c:v>
                </c:pt>
                <c:pt idx="11">
                  <c:v>180290</c:v>
                </c:pt>
                <c:pt idx="14">
                  <c:v>177141</c:v>
                </c:pt>
              </c:numCache>
            </c:numRef>
          </c:val>
          <c:extLst>
            <c:ext xmlns:c16="http://schemas.microsoft.com/office/drawing/2014/chart" uri="{C3380CC4-5D6E-409C-BE32-E72D297353CC}">
              <c16:uniqueId val="{00000000-5E41-4786-9BE4-47DF7B6494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39146</c:v>
                </c:pt>
                <c:pt idx="5">
                  <c:v>37701</c:v>
                </c:pt>
                <c:pt idx="8">
                  <c:v>35417</c:v>
                </c:pt>
                <c:pt idx="11">
                  <c:v>38120</c:v>
                </c:pt>
                <c:pt idx="14">
                  <c:v>35702</c:v>
                </c:pt>
              </c:numCache>
            </c:numRef>
          </c:val>
          <c:extLst>
            <c:ext xmlns:c16="http://schemas.microsoft.com/office/drawing/2014/chart" uri="{C3380CC4-5D6E-409C-BE32-E72D297353CC}">
              <c16:uniqueId val="{00000001-5E41-4786-9BE4-47DF7B6494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44139</c:v>
                </c:pt>
                <c:pt idx="5">
                  <c:v>47493</c:v>
                </c:pt>
                <c:pt idx="8">
                  <c:v>49305</c:v>
                </c:pt>
                <c:pt idx="11">
                  <c:v>50020</c:v>
                </c:pt>
                <c:pt idx="14">
                  <c:v>47954</c:v>
                </c:pt>
              </c:numCache>
            </c:numRef>
          </c:val>
          <c:extLst>
            <c:ext xmlns:c16="http://schemas.microsoft.com/office/drawing/2014/chart" uri="{C3380CC4-5D6E-409C-BE32-E72D297353CC}">
              <c16:uniqueId val="{00000002-5E41-4786-9BE4-47DF7B6494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41-4786-9BE4-47DF7B6494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41-4786-9BE4-47DF7B6494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2490</c:v>
                </c:pt>
                <c:pt idx="3">
                  <c:v>2654</c:v>
                </c:pt>
                <c:pt idx="6">
                  <c:v>2142</c:v>
                </c:pt>
                <c:pt idx="9">
                  <c:v>2129</c:v>
                </c:pt>
                <c:pt idx="12">
                  <c:v>2499</c:v>
                </c:pt>
              </c:numCache>
            </c:numRef>
          </c:val>
          <c:extLst>
            <c:ext xmlns:c16="http://schemas.microsoft.com/office/drawing/2014/chart" uri="{C3380CC4-5D6E-409C-BE32-E72D297353CC}">
              <c16:uniqueId val="{00000005-5E41-4786-9BE4-47DF7B6494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22639</c:v>
                </c:pt>
                <c:pt idx="3">
                  <c:v>21562</c:v>
                </c:pt>
                <c:pt idx="6">
                  <c:v>20041</c:v>
                </c:pt>
                <c:pt idx="9">
                  <c:v>17159</c:v>
                </c:pt>
                <c:pt idx="12">
                  <c:v>16399</c:v>
                </c:pt>
              </c:numCache>
            </c:numRef>
          </c:val>
          <c:extLst>
            <c:ext xmlns:c16="http://schemas.microsoft.com/office/drawing/2014/chart" uri="{C3380CC4-5D6E-409C-BE32-E72D297353CC}">
              <c16:uniqueId val="{00000006-5E41-4786-9BE4-47DF7B6494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E41-4786-9BE4-47DF7B6494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47722</c:v>
                </c:pt>
                <c:pt idx="3">
                  <c:v>47259</c:v>
                </c:pt>
                <c:pt idx="6">
                  <c:v>46571</c:v>
                </c:pt>
                <c:pt idx="9">
                  <c:v>44922</c:v>
                </c:pt>
                <c:pt idx="12">
                  <c:v>42718</c:v>
                </c:pt>
              </c:numCache>
            </c:numRef>
          </c:val>
          <c:extLst>
            <c:ext xmlns:c16="http://schemas.microsoft.com/office/drawing/2014/chart" uri="{C3380CC4-5D6E-409C-BE32-E72D297353CC}">
              <c16:uniqueId val="{00000008-5E41-4786-9BE4-47DF7B6494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410</c:v>
                </c:pt>
                <c:pt idx="3">
                  <c:v>287</c:v>
                </c:pt>
                <c:pt idx="6">
                  <c:v>255</c:v>
                </c:pt>
                <c:pt idx="9">
                  <c:v>199</c:v>
                </c:pt>
                <c:pt idx="12">
                  <c:v>144</c:v>
                </c:pt>
              </c:numCache>
            </c:numRef>
          </c:val>
          <c:extLst>
            <c:ext xmlns:c16="http://schemas.microsoft.com/office/drawing/2014/chart" uri="{C3380CC4-5D6E-409C-BE32-E72D297353CC}">
              <c16:uniqueId val="{00000009-5E41-4786-9BE4-47DF7B6494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265111</c:v>
                </c:pt>
                <c:pt idx="3">
                  <c:v>263838</c:v>
                </c:pt>
                <c:pt idx="6">
                  <c:v>262008</c:v>
                </c:pt>
                <c:pt idx="9">
                  <c:v>261846</c:v>
                </c:pt>
                <c:pt idx="12">
                  <c:v>267543</c:v>
                </c:pt>
              </c:numCache>
            </c:numRef>
          </c:val>
          <c:extLst>
            <c:ext xmlns:c16="http://schemas.microsoft.com/office/drawing/2014/chart" uri="{C3380CC4-5D6E-409C-BE32-E72D297353CC}">
              <c16:uniqueId val="{0000000A-5E41-4786-9BE4-47DF7B6494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69268</c:v>
                </c:pt>
                <c:pt idx="2">
                  <c:v>#N/A</c:v>
                </c:pt>
                <c:pt idx="3">
                  <c:v>#N/A</c:v>
                </c:pt>
                <c:pt idx="4">
                  <c:v>65766</c:v>
                </c:pt>
                <c:pt idx="5">
                  <c:v>#N/A</c:v>
                </c:pt>
                <c:pt idx="6">
                  <c:v>#N/A</c:v>
                </c:pt>
                <c:pt idx="7">
                  <c:v>64542</c:v>
                </c:pt>
                <c:pt idx="8">
                  <c:v>#N/A</c:v>
                </c:pt>
                <c:pt idx="9">
                  <c:v>#N/A</c:v>
                </c:pt>
                <c:pt idx="10">
                  <c:v>57825</c:v>
                </c:pt>
                <c:pt idx="11">
                  <c:v>#N/A</c:v>
                </c:pt>
                <c:pt idx="12">
                  <c:v>#N/A</c:v>
                </c:pt>
                <c:pt idx="13">
                  <c:v>68507</c:v>
                </c:pt>
                <c:pt idx="14">
                  <c:v>#N/A</c:v>
                </c:pt>
              </c:numCache>
            </c:numRef>
          </c:val>
          <c:smooth val="0"/>
          <c:extLst>
            <c:ext xmlns:c16="http://schemas.microsoft.com/office/drawing/2014/chart" uri="{C3380CC4-5D6E-409C-BE32-E72D297353CC}">
              <c16:uniqueId val="{0000000B-5E41-4786-9BE4-47DF7B6494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12099</c:v>
                </c:pt>
                <c:pt idx="1">
                  <c:v>12472</c:v>
                </c:pt>
                <c:pt idx="2">
                  <c:v>12163</c:v>
                </c:pt>
              </c:numCache>
            </c:numRef>
          </c:val>
          <c:extLst>
            <c:ext xmlns:c16="http://schemas.microsoft.com/office/drawing/2014/chart" uri="{C3380CC4-5D6E-409C-BE32-E72D297353CC}">
              <c16:uniqueId val="{00000000-4D08-45C3-ADDD-98219211F9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9830</c:v>
                </c:pt>
                <c:pt idx="1">
                  <c:v>9316</c:v>
                </c:pt>
                <c:pt idx="2">
                  <c:v>7476</c:v>
                </c:pt>
              </c:numCache>
            </c:numRef>
          </c:val>
          <c:extLst>
            <c:ext xmlns:c16="http://schemas.microsoft.com/office/drawing/2014/chart" uri="{C3380CC4-5D6E-409C-BE32-E72D297353CC}">
              <c16:uniqueId val="{00000001-4D08-45C3-ADDD-98219211F9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27309</c:v>
                </c:pt>
                <c:pt idx="1">
                  <c:v>27334</c:v>
                </c:pt>
                <c:pt idx="2">
                  <c:v>26779</c:v>
                </c:pt>
              </c:numCache>
            </c:numRef>
          </c:val>
          <c:extLst>
            <c:ext xmlns:c16="http://schemas.microsoft.com/office/drawing/2014/chart" uri="{C3380CC4-5D6E-409C-BE32-E72D297353CC}">
              <c16:uniqueId val="{00000002-4D08-45C3-ADDD-98219211F9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{64BE9D8C-68C5-4B95-B99C-086FDF71D8C4}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C8-454C-8DF3-CB54AE2D31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{C2852DB9-8D19-4F8F-99D8-F1C1150A29BC}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C8-454C-8DF3-CB54AE2D31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{832286C4-191D-4899-BEEE-041AD524DE17}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C8-454C-8DF3-CB54AE2D31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{E51D6D69-E039-4685-84AD-12739558E054}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C8-454C-8DF3-CB54AE2D31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{5F47A5A5-329A-4D56-9061-DFF3C23095CB}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C8-454C-8DF3-CB54AE2D31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{FEAFF639-F27E-4CC5-867F-B3DB1BDCFB3D}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C8-454C-8DF3-CB54AE2D31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{CEE039CB-5B7D-4D92-87E7-812647776692}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C8-454C-8DF3-CB54AE2D31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{F035941A-7E81-482E-8E85-25FD17BA2470}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C8-454C-8DF3-CB54AE2D31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{74EF3A89-7545-4B50-AE0E-31B7C894937A}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C8-454C-8DF3-CB54AE2D31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62.9</c:v>
                </c:pt>
                <c:pt idx="24">
                  <c:v>64.400000000000006</c:v>
                </c:pt>
                <c:pt idx="32">
                  <c:v>65.3</c:v>
                </c:pt>
              </c:numCache>
            </c:numRef>
          </c:xVal>
          <c:yVal>
            <c:numRef>
              <c:f>公会計指標分析・財政指標組合せ分析表!$BP$51:$DC$51</c:f>
              <c:numCache>
                <c:formatCode>#,##0.0;"▲ "#,##0.0</c:formatCode>
                <c:ptCount val="40"/>
                <c:pt idx="8">
                  <c:v>77.900000000000006</c:v>
                </c:pt>
                <c:pt idx="16">
                  <c:v>77</c:v>
                </c:pt>
                <c:pt idx="24">
                  <c:v>69.5</c:v>
                </c:pt>
                <c:pt idx="32">
                  <c:v>82.7</c:v>
                </c:pt>
              </c:numCache>
            </c:numRef>
          </c:yVal>
          <c:smooth val="0"/>
          <c:extLst>
            <c:ext xmlns:c16="http://schemas.microsoft.com/office/drawing/2014/chart" uri="{C3380CC4-5D6E-409C-BE32-E72D297353CC}">
              <c16:uniqueId val="{00000009-E3C8-454C-8DF3-CB54AE2D31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{D0FC5BF9-7A81-4B7F-B4CA-FA15DC6A74D3}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C8-454C-8DF3-CB54AE2D31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{C12B342F-284C-4C94-AC61-B533BF4B4437}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C8-454C-8DF3-CB54AE2D31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{1004042E-D7DF-4D33-8C66-E74EE7ABDDA5}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C8-454C-8DF3-CB54AE2D31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{8A4779AF-C369-4205-9420-7CE9C970FCEE}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C8-454C-8DF3-CB54AE2D31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{209141F2-A45E-4A5B-94C2-7CD3DAB2A1FC}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C8-454C-8DF3-CB54AE2D31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{84E386C3-FE76-4605-9D24-65C17D50FF8E}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C8-454C-8DF3-CB54AE2D31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{B9462312-E918-4A1E-926C-79B95447EFF1}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C8-454C-8DF3-CB54AE2D31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{18B32AA3-E34E-4855-A768-2D129B6BA4BC}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C8-454C-8DF3-CB54AE2D31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{DF338E86-46DC-42F8-81FF-DAEA3F4496B2}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C8-454C-8DF3-CB54AE2D31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E3C8-454C-8DF3-CB54AE2D317B}"/>
            </c:ext>
          </c:extLst>
        </c:ser>
        <c:dLbls>
          <c:showLegendKey val="0"/>
          <c:showVal val="1"/>
          <c:showCatName val="0"/>
          <c:showSerName val="0"/>
          <c:showPercent val="0"/>
          <c:showBubbleSize val="0"/>
        </c:dLbls>
        <c:axId val="46179840"/>
        <c:axId val="46181760"/>
      </c:scatterChart>
      <c:valAx>
        <c:axId val="46179840"/>
        <c:scaling>
          <c:orientation val="minMax"/>
          <c:max val="65.8"/>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{66F2394E-C001-4D02-8068-3833428EC859}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861-4A58-B7DB-6872159BC4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{79072D2A-FF26-49C2-85AB-3CE18CC0DF27}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1-4A58-B7DB-6872159BC4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{BE7E17AB-66B1-4F3F-BAFE-76B05FEEF09D}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1-4A58-B7DB-6872159BC4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{8E3853C3-6D14-447A-9522-5E5CAE1E1F52}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1-4A58-B7DB-6872159BC4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{1F0F67DD-6F86-4E46-8A84-7FD8B6D611F0}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1-4A58-B7DB-6872159BC48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{FE23F278-7DA1-4EBD-8861-EA585F69F6E9}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861-4A58-B7DB-6872159BC48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{A3B5D9EB-BABA-4050-A095-FA414826B336}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861-4A58-B7DB-6872159BC48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{D4F95956-E4E3-4340-9C85-A0C3C5C6B4C1}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861-4A58-B7DB-6872159BC48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{249B4AA3-F275-4E18-96CF-5C648C66CAD6}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861-4A58-B7DB-6872159BC4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6.5</c:v>
                </c:pt>
                <c:pt idx="16">
                  <c:v>7.1</c:v>
                </c:pt>
                <c:pt idx="24">
                  <c:v>7.6</c:v>
                </c:pt>
                <c:pt idx="32">
                  <c:v>7.9</c:v>
                </c:pt>
              </c:numCache>
            </c:numRef>
          </c:xVal>
          <c:yVal>
            <c:numRef>
              <c:f>公会計指標分析・財政指標組合せ分析表!$BP$73:$DC$73</c:f>
              <c:numCache>
                <c:formatCode>#,##0.0;"▲ "#,##0.0</c:formatCode>
                <c:ptCount val="40"/>
                <c:pt idx="0">
                  <c:v>81</c:v>
                </c:pt>
                <c:pt idx="8">
                  <c:v>77.900000000000006</c:v>
                </c:pt>
                <c:pt idx="16">
                  <c:v>77</c:v>
                </c:pt>
                <c:pt idx="24">
                  <c:v>69.5</c:v>
                </c:pt>
                <c:pt idx="32">
                  <c:v>82.7</c:v>
                </c:pt>
              </c:numCache>
            </c:numRef>
          </c:yVal>
          <c:smooth val="0"/>
          <c:extLst>
            <c:ext xmlns:c16="http://schemas.microsoft.com/office/drawing/2014/chart" uri="{C3380CC4-5D6E-409C-BE32-E72D297353CC}">
              <c16:uniqueId val="{00000009-9861-4A58-B7DB-6872159BC4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{BE4805B7-D7E3-4427-82EE-638E784DB31C}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861-4A58-B7DB-6872159BC4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{030A0307-009D-48F3-9D22-A73663CD44D6}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1-4A58-B7DB-6872159BC4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{C493A84C-396A-4CB6-A985-A6139836593E}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1-4A58-B7DB-6872159BC4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{663E5DC7-FA0A-4CDA-9C2A-7B64AA2709B7}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1-4A58-B7DB-6872159BC4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{58127041-E3E5-42AA-A265-EA232D03F5BF}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1-4A58-B7DB-6872159BC48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{5B47728F-377B-4147-8A79-B9824C1D2113}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861-4A58-B7DB-6872159BC48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{4E815008-6320-4D7D-B98B-08EF6CB7297E}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861-4A58-B7DB-6872159BC48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{8C5CD379-8FE4-4E60-AFB2-334FD50D9F09}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861-4A58-B7DB-6872159BC48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{0340756A-FA3F-4AE2-B088-B280F2D1EF83}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861-4A58-B7DB-6872159BC4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9861-4A58-B7DB-6872159BC48C}"/>
            </c:ext>
          </c:extLst>
        </c:ser>
        <c:dLbls>
          <c:showLegendKey val="0"/>
          <c:showVal val="1"/>
          <c:showCatName val="0"/>
          <c:showSerName val="0"/>
          <c:showPercent val="0"/>
          <c:showBubbleSize val="0"/>
        </c:dLbls>
        <c:axId val="84219776"/>
        <c:axId val="84234240"/>
      </c:scatterChart>
      <c:valAx>
        <c:axId val="84219776"/>
        <c:scaling>
          <c:orientation val="minMax"/>
          <c:max val="8.1"/>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か年平均で算出した令和元年度の実質公債費比率は</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％であり、平成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ポイント悪化している。</a:t>
          </a:r>
        </a:p>
        <a:p>
          <a:r>
            <a:rPr kumimoji="1" lang="ja-JP" altLang="en-US" sz="1400">
              <a:latin typeface="ＭＳ ゴシック" pitchFamily="49" charset="-128"/>
              <a:ea typeface="ＭＳ ゴシック" pitchFamily="49" charset="-128"/>
            </a:rPr>
            <a:t>　これは、分子の主な構成要素である地方債の元利償還金充当一般財源が減少したものの、地方交付税等による算入公債費等が減少したことにより、実質公債費比率の分子が増したことになど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地方債の借入は世代間の公平性を保つという側面もあることから、長崎市では満期一括償還地方債を導入していないことから、満期一括償還地方債の財源として減債基金に積み立てていない。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主な増減要素</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・地方債残高</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学校教育施設等整備事業債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　　公共事業等債　＋</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・公営企業等繰入見込額</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下水道事業　▲</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20.7</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　　減債基金　▲</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億円</a:t>
          </a:r>
        </a:p>
        <a:p>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都市計画税充当額　▲</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下水道費　▲</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今後は大型事業の実施により、地方債残高の増と基金の取り崩しにより、将来負担比率の上昇が見込まれるが、早期健全化基準を大きく下回る値で推移すると考えている。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・端島（軍艦島）整備基金の積立額の増はあったものの、減債基金や市庁舎建設整備基金などの繰入額が増分を上回ったことに伴い、基金全体としては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庁舎建設が行われており、建設に係る財源に充当するため、市庁舎建設基金は減少する見込みであり、新型コロナウイルスの影響により基金を活用しながら財政運営を行っていく必要があるため、一定額を確保しつつも、基金全体で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・市庁舎建設整備基金：市庁舎の建設整備に要する経費の財源に充当する。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・地域振興基金：地域住民の連帯の強化又は地域振興等の事業に要する経費の財源に充当する。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・いきいき長寿社会基金：高齢者の保健及び福祉を増進するための経費の財源に充当する。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・市庁舎建設整備基金：新市庁舎建設事業費の財源として充当したことによる減（▲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・端島整備基金：ふるさと納税寄付額（使途指定分）を基金に積み立てた一方、取崩しを行わなかったことに伴う増（＋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の完成予定に向けて、市庁舎建設に係る経費に充当する。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・地域振興基金：地域振興を図るため、地域コミュニティ連絡協議会に対する補助金や地域活性化事業費負担金等に充当する。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・その他基金についても、運用方針を見直すなど積極的な基金の活用を行う。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・基金の取り崩しが決算余剰金の積立等に伴う積立額を上回ったことににより、基金残高が減となった。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が見込まれていることから、一部の年度においては財政調整のために基金を繰り入れる必要があり、新型コロナウイルスの影響により基金を活用しながら財政運営を行っていく必要があるため、一定額を確保しつつも、基金全体では減少する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・長崎駅周辺区画整理事業のための繰入額が通常の積立額を上回ったことにより、基金残高が減となった。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が見込まれていることから、一部の年度においては財政調整のために基金を繰り入れる必要があり、新型コロナウイルスの影響により基金を活用しながら財政運営を行っていく必要があるため、一定額を確保しつつも、基金全体で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A559F7-679F-4C6E-852F-D2DD598CC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CB7133-C2C2-4AF8-9B66-78162047F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B1237B1-D80F-4C39-AD02-34C465064D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F50BA3F-B20D-4E08-94C1-7B4E7CAEC2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40C087D-F1D2-43E6-91E7-2590CDB0DD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12F83C3-D597-4A57-A859-304876FAFD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B38BED8-E410-4BE0-BD30-5CB4B7B9E91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5F12D82-9287-4F6A-8AD2-64F3AAEC29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620BA79-6990-42F5-B3C4-06A489C0B44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BEC6D72-153D-46E3-B517-9E0C134FE7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988138-C779-4BA6-8598-E7BCD1FAC40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3637F4A-C3C8-4714-A88D-724A02AED46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2009246-F82C-457E-A84E-8B64653AE9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9F83C4B-118E-435B-8170-991E9FC80F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E5DB127-FA47-4B81-B292-EDDC119EA58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854A1E4-27A0-4B7A-947E-AA6FD6B315F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8B3DA57-D427-43B3-99C8-4C22DF000D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81F64F1-27DC-4AD2-AE51-5C44390591F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1E5DEB3-289E-42A7-8F01-98732DE622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66FAE9-32D6-4C44-AA68-2EA1FF6D9E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C6A3270-B5D5-4B49-B05F-EBD4A0CE32C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193783-F75C-422E-ADE4-F35CA285026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C7A4B8-68E8-4004-9E30-E39E007B4E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96B470-1A48-44C6-8D54-E4EDDACF8B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5A06292-66CF-468A-9CD7-43B98AD64E2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67CD6B-EA73-4665-8DBF-B681CAC3DEA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9394B29-3356-436C-9424-305D357311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3CFC61E-ADB0-4649-9B94-C0B23A6331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2357943-520E-40A9-83A0-819C5E3C7D2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4C96DA4-BA17-4E2C-BCE4-40BD40E36A3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ADB5FE9-D1C1-41C5-94EF-A014A0349A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FA67209-2289-45C4-B610-DA0C11FA7C0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215BC0F-4527-4F86-A96A-9EFDCB9EA5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CA23224-51FB-429D-9DF3-8494F681EA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91A04C2-09C7-4493-9CAC-C8CBCA6CDE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E2DACD0-81B2-4829-AACB-EFCA7986C9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3CB86BF-DEBD-4610-A40F-5D737B12E28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0B60B9D-3B8F-4C6C-8D8F-79A6EB6A7F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86BD9FA-F0BE-4F83-A261-5045CECCAF3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B23E373-49F9-4C49-8612-BFD88FC1D8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FB05E9-A077-4A8C-A126-D10EEA0D62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1D2E9EF-F5C6-46B9-8B3D-8930CCB6DF5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0214D74-6DAB-481A-A334-EE0139FC73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6D5DB5F-1CE3-459D-B02E-3016EF7E7A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1B44226-BD24-4EC4-B1DF-0DCEAAC86B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333F172-245F-4CD0-888D-6089F0B6EB7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28CA3DF-89F0-4BF5-9F6D-90E2FF1DD8C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本市の有形固定資産減価償却率は、類似団体内平均値</a:t>
          </a:r>
          <a:r>
            <a:rPr kumimoji="1" lang="en-US" altLang="ja-JP" sz="1100">
              <a:solidFill>
                <a:schemeClr val="accent5"/>
              </a:solidFill>
              <a:latin typeface="ＭＳ Ｐゴシック" panose="020B0600070205080204" pitchFamily="50" charset="-128"/>
              <a:ea typeface="ＭＳ Ｐゴシック" panose="020B0600070205080204" pitchFamily="50" charset="-128"/>
            </a:rPr>
            <a:t>61.7</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％と比較して、</a:t>
          </a:r>
          <a:r>
            <a:rPr kumimoji="1" lang="en-US" altLang="ja-JP" sz="1100">
              <a:solidFill>
                <a:schemeClr val="accent5"/>
              </a:solidFill>
              <a:latin typeface="ＭＳ Ｐゴシック" panose="020B0600070205080204" pitchFamily="50" charset="-128"/>
              <a:ea typeface="ＭＳ Ｐゴシック" panose="020B0600070205080204" pitchFamily="50" charset="-128"/>
            </a:rPr>
            <a:t>3.6</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ポイント高い</a:t>
          </a:r>
          <a:r>
            <a:rPr kumimoji="1" lang="en-US" altLang="ja-JP" sz="1100">
              <a:solidFill>
                <a:schemeClr val="accent5"/>
              </a:solidFill>
              <a:latin typeface="ＭＳ Ｐゴシック" panose="020B0600070205080204" pitchFamily="50" charset="-128"/>
              <a:ea typeface="ＭＳ Ｐゴシック" panose="020B0600070205080204" pitchFamily="50" charset="-128"/>
            </a:rPr>
            <a:t>65.3</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chemeClr val="accent5"/>
              </a:solidFill>
              <a:latin typeface="ＭＳ Ｐゴシック" panose="020B0600070205080204" pitchFamily="50" charset="-128"/>
              <a:ea typeface="ＭＳ Ｐゴシック" panose="020B0600070205080204" pitchFamily="50" charset="-128"/>
            </a:rPr>
            <a:t>一般的には</a:t>
          </a:r>
          <a:r>
            <a:rPr kumimoji="1" lang="en-US" altLang="ja-JP" sz="1100">
              <a:solidFill>
                <a:schemeClr val="accent5"/>
              </a:solidFill>
              <a:latin typeface="ＭＳ Ｐゴシック" panose="020B0600070205080204" pitchFamily="50" charset="-128"/>
              <a:ea typeface="ＭＳ Ｐゴシック" panose="020B0600070205080204" pitchFamily="50" charset="-128"/>
            </a:rPr>
            <a:t>50</a:t>
          </a:r>
          <a:r>
            <a:rPr kumimoji="1" lang="ja-JP" altLang="en-US" sz="1100">
              <a:solidFill>
                <a:schemeClr val="accent5"/>
              </a:solidFill>
              <a:latin typeface="ＭＳ Ｐゴシック" panose="020B0600070205080204" pitchFamily="50" charset="-128"/>
              <a:ea typeface="ＭＳ Ｐゴシック" panose="020B0600070205080204" pitchFamily="50" charset="-128"/>
            </a:rPr>
            <a:t>％を超えると資産の老朽化が進んでいるとみなされること、類似団体と比較して高い水準にあることから、資産の取得からの期間が長くなっている状況にある。</a:t>
          </a:r>
        </a:p>
        <a:p>
          <a:r>
            <a:rPr kumimoji="1" lang="ja-JP" altLang="en-US" sz="1100">
              <a:solidFill>
                <a:schemeClr val="accent5"/>
              </a:solidFill>
              <a:latin typeface="ＭＳ Ｐゴシック" panose="020B0600070205080204" pitchFamily="50" charset="-128"/>
              <a:ea typeface="ＭＳ Ｐゴシック" panose="020B0600070205080204" pitchFamily="50" charset="-128"/>
            </a:rPr>
            <a:t>今後、長崎市公共施設等総合管理計画等に基づき施設の長寿命化や施設総量の適正化等に取り組む。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389E9BF-014A-4220-95DA-7F8732F7CD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79069A9-42EF-4429-AD84-FA7762F1C58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39B92BE-8D6B-46B8-B827-1BD26C99E67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5A6FBBF-F6FA-4D9A-9E20-D60F2D71B4D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527A63D-0318-4FFC-AF39-F4A6B313600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F765CDE-E99D-41BF-BD8A-9D3310BF6EA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1B87507-64EF-4BAB-A4FE-24B05A0ADDC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F6D591A-47C8-4F78-AD37-865947DE190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BDD8888-D769-46D9-9CA0-3FD6E9381E7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5C632AF-723D-493C-965F-9739A04476C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489D908-38CB-4403-8521-854279F2EE9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423A1E0-B274-4BFE-A616-28AD0F01BDF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6E5C98F-6531-43C1-9797-548CF11B9F9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D58ACED-C521-4364-B623-3DF94A3F66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E9116C0-810D-4EF3-87A5-656D1C3E97B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188893C-61F1-420A-B3CD-E900C6DA8A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E440D762-7725-401C-8848-AB830797BFEE}"/>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426E0D0E-2DF8-44C7-9585-B407FB955EC2}"/>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3E4A5719-54BC-4951-90F9-DF7ED9FA87F7}"/>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2F42D0BA-D278-4F9A-81F2-E8479DA38DB9}"/>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C3036050-E053-4FC8-B3B1-3D1A1443499D}"/>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5F752226-FF7E-40CA-9D73-25A62614019F}"/>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2D3E0AD0-BD84-4235-AB9A-9D7CB5939E64}"/>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A8257FE-C7FF-4ED5-8726-3A1469DB941B}"/>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2E86C351-D1E8-4FFC-A490-C40FF8934538}"/>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282DECFD-411F-4403-A5A6-FB4246A4FDAB}"/>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2AA727A7-A892-4B4B-92F9-DD8687D160FE}"/>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80D649D-27F0-4641-B677-34E51DE0E3D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6288918-456C-4FAB-9F47-7812875404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0FEC9A3-571D-4194-8E2E-8DC9436814C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28A9B90-710F-40EC-8480-9ED8266EC58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18FFCE8-48D0-4549-ADFD-6A44B1FCCF1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1" name="楕円 80">
          <a:extLst>
            <a:ext uri="{FF2B5EF4-FFF2-40B4-BE49-F238E27FC236}">
              <a16:creationId xmlns:a16="http://schemas.microsoft.com/office/drawing/2014/main" id="{6BB8A466-FCDF-40D2-8253-025065E6814B}"/>
            </a:ext>
          </a:extLst>
        </xdr:cNvPr>
        <xdr:cNvSpPr/>
      </xdr:nvSpPr>
      <xdr:spPr>
        <a:xfrm>
          <a:off x="47117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2" name="有形固定資産減価償却率該当値テキスト">
          <a:extLst>
            <a:ext uri="{FF2B5EF4-FFF2-40B4-BE49-F238E27FC236}">
              <a16:creationId xmlns:a16="http://schemas.microsoft.com/office/drawing/2014/main" id="{01A01C3E-C26E-4FD9-987E-BBBF799BC358}"/>
            </a:ext>
          </a:extLst>
        </xdr:cNvPr>
        <xdr:cNvSpPr txBox="1"/>
      </xdr:nvSpPr>
      <xdr:spPr>
        <a:xfrm>
          <a:off x="4813300" y="615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83" name="楕円 82">
          <a:extLst>
            <a:ext uri="{FF2B5EF4-FFF2-40B4-BE49-F238E27FC236}">
              <a16:creationId xmlns:a16="http://schemas.microsoft.com/office/drawing/2014/main" id="{3C7FD5BE-95B4-4414-A3C5-1AC3C4030C32}"/>
            </a:ext>
          </a:extLst>
        </xdr:cNvPr>
        <xdr:cNvSpPr/>
      </xdr:nvSpPr>
      <xdr:spPr>
        <a:xfrm>
          <a:off x="4000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136737</xdr:rowOff>
    </xdr:to>
    <xdr:cxnSp macro="">
      <xdr:nvCxnSpPr>
        <xdr:cNvPr id="84" name="直線コネクタ 83">
          <a:extLst>
            <a:ext uri="{FF2B5EF4-FFF2-40B4-BE49-F238E27FC236}">
              <a16:creationId xmlns:a16="http://schemas.microsoft.com/office/drawing/2014/main" id="{7A42E20A-9F6D-4AAD-895E-7CED09BE792F}"/>
            </a:ext>
          </a:extLst>
        </xdr:cNvPr>
        <xdr:cNvCxnSpPr/>
      </xdr:nvCxnSpPr>
      <xdr:spPr>
        <a:xfrm>
          <a:off x="4051300" y="619082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a:extLst>
            <a:ext uri="{FF2B5EF4-FFF2-40B4-BE49-F238E27FC236}">
              <a16:creationId xmlns:a16="http://schemas.microsoft.com/office/drawing/2014/main" id="{15F2E85B-DCA2-4557-A98C-4D8064C9FE4A}"/>
            </a:ext>
          </a:extLst>
        </xdr:cNvPr>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104352</xdr:rowOff>
    </xdr:to>
    <xdr:cxnSp macro="">
      <xdr:nvCxnSpPr>
        <xdr:cNvPr id="86" name="直線コネクタ 85">
          <a:extLst>
            <a:ext uri="{FF2B5EF4-FFF2-40B4-BE49-F238E27FC236}">
              <a16:creationId xmlns:a16="http://schemas.microsoft.com/office/drawing/2014/main" id="{4D3CDA9F-F091-48A2-96A5-60CF0BAFD1F6}"/>
            </a:ext>
          </a:extLst>
        </xdr:cNvPr>
        <xdr:cNvCxnSpPr/>
      </xdr:nvCxnSpPr>
      <xdr:spPr>
        <a:xfrm>
          <a:off x="3289300" y="613685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7" name="楕円 86">
          <a:extLst>
            <a:ext uri="{FF2B5EF4-FFF2-40B4-BE49-F238E27FC236}">
              <a16:creationId xmlns:a16="http://schemas.microsoft.com/office/drawing/2014/main" id="{268690E4-D006-41CB-AC99-59B20CCDC71D}"/>
            </a:ext>
          </a:extLst>
        </xdr:cNvPr>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50377</xdr:rowOff>
    </xdr:to>
    <xdr:cxnSp macro="">
      <xdr:nvCxnSpPr>
        <xdr:cNvPr id="88" name="直線コネクタ 87">
          <a:extLst>
            <a:ext uri="{FF2B5EF4-FFF2-40B4-BE49-F238E27FC236}">
              <a16:creationId xmlns:a16="http://schemas.microsoft.com/office/drawing/2014/main" id="{3F6F72CF-7D8F-45BB-82FD-A2B9A6425C1C}"/>
            </a:ext>
          </a:extLst>
        </xdr:cNvPr>
        <xdr:cNvCxnSpPr/>
      </xdr:nvCxnSpPr>
      <xdr:spPr>
        <a:xfrm>
          <a:off x="2527300" y="608287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a:extLst>
            <a:ext uri="{FF2B5EF4-FFF2-40B4-BE49-F238E27FC236}">
              <a16:creationId xmlns:a16="http://schemas.microsoft.com/office/drawing/2014/main" id="{F835B49F-C21A-47F7-9F8D-9E8804AB003D}"/>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a:extLst>
            <a:ext uri="{FF2B5EF4-FFF2-40B4-BE49-F238E27FC236}">
              <a16:creationId xmlns:a16="http://schemas.microsoft.com/office/drawing/2014/main" id="{163404BE-7C83-434F-8EEA-D690A8450DC2}"/>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a:extLst>
            <a:ext uri="{FF2B5EF4-FFF2-40B4-BE49-F238E27FC236}">
              <a16:creationId xmlns:a16="http://schemas.microsoft.com/office/drawing/2014/main" id="{2CC2FD4A-7B56-41AA-9DD5-4295743FC0E9}"/>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3DAABA8A-BC99-4CE3-88DB-91EB58EDDD85}"/>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93" name="n_1mainValue有形固定資産減価償却率">
          <a:extLst>
            <a:ext uri="{FF2B5EF4-FFF2-40B4-BE49-F238E27FC236}">
              <a16:creationId xmlns:a16="http://schemas.microsoft.com/office/drawing/2014/main" id="{70628D3D-F000-44BC-9333-DA08DC16DC50}"/>
            </a:ext>
          </a:extLst>
        </xdr:cNvPr>
        <xdr:cNvSpPr txBox="1"/>
      </xdr:nvSpPr>
      <xdr:spPr>
        <a:xfrm>
          <a:off x="38360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4" name="n_2mainValue有形固定資産減価償却率">
          <a:extLst>
            <a:ext uri="{FF2B5EF4-FFF2-40B4-BE49-F238E27FC236}">
              <a16:creationId xmlns:a16="http://schemas.microsoft.com/office/drawing/2014/main" id="{96BCECB0-2971-41BE-A493-F0A99911F16A}"/>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5" name="n_3mainValue有形固定資産減価償却率">
          <a:extLst>
            <a:ext uri="{FF2B5EF4-FFF2-40B4-BE49-F238E27FC236}">
              <a16:creationId xmlns:a16="http://schemas.microsoft.com/office/drawing/2014/main" id="{B7A0F011-5933-4198-B535-1DC53663166D}"/>
            </a:ext>
          </a:extLst>
        </xdr:cNvPr>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9607B1B1-9969-4D87-82B1-78DAFEEC35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96EB45EB-ED59-4E59-84B6-F4274C911A6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3AC01BA-6CF7-4244-B9C6-FCD7E499EAE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737881F3-7AFD-4F22-A721-FB774BB69EF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E52E04CF-FB31-440B-BB84-1B7812B8C1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457D6596-5FF6-4647-85EF-F68E1BBF2BB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E59B7FAD-4E16-4F17-BF31-166E449A7A4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3A51DECF-1311-4319-8C2A-1D0BC113D78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BA4A7BC-8781-45A2-8AC4-41CA0B7B72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17F2952C-58F3-4DA2-A0A3-4A8C8E61A35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CBA61EAF-7893-4B6D-AA07-4E4032D7861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32C967B-AB7E-4240-8A1D-7E46DC3179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1B92EE6-D89E-4B40-9ACF-250DDA6D230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accent5"/>
              </a:solidFill>
              <a:latin typeface="ＭＳ Ｐゴシック" panose="020B0600070205080204" pitchFamily="50" charset="-128"/>
              <a:ea typeface="ＭＳ Ｐゴシック" panose="020B0600070205080204" pitchFamily="50" charset="-128"/>
            </a:rPr>
            <a:t>債務償還比率は全国平均と比較して高い。</a:t>
          </a:r>
        </a:p>
        <a:p>
          <a:r>
            <a:rPr kumimoji="1" lang="ja-JP" altLang="en-US" sz="1100">
              <a:solidFill>
                <a:schemeClr val="accent5"/>
              </a:solidFill>
              <a:latin typeface="ＭＳ Ｐゴシック" panose="020B0600070205080204" pitchFamily="50" charset="-128"/>
              <a:ea typeface="ＭＳ Ｐゴシック" panose="020B0600070205080204" pitchFamily="50" charset="-128"/>
            </a:rPr>
            <a:t>これは、地方債残高が類似団体と比較して高いことによると考えられる。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63F3110C-C036-4F74-AEDB-4818DFB19FF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B85ADEB3-68F8-4D1E-8A50-0A0EDAF60E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EF5EEEBB-3834-4D16-B3F4-B03C1655B9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32AEA5CD-05A4-4204-81C0-90146FB16B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81904D3A-5E68-4243-BB47-7BC02D86424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1E87F8C7-B10D-4B37-B833-7151D520E8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61901131-5E85-4931-A1E1-281E7D2E090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2AA14331-DD37-48E7-9BEC-194CD0C9681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96739CAE-5473-42C4-8D89-48702CF80C5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A3310518-411B-47E1-926A-DB7D943F61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FA758CAC-6293-4FE5-A17B-15E13261403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B3C317EE-0383-4259-B14F-9CA3C19EC33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52C72AB9-A022-4BBC-B6BF-BA7F2F0186B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1847DF90-646F-4565-B5F2-E0CD0E431A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1473E276-504E-4348-A9D9-B9EDFCA76A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DC5C7D14-844B-4BF6-AAB2-31B3FA18B0DA}"/>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F0AC6F8C-16A4-41FF-BE6A-9D05E5456F3A}"/>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8CD692FA-6BB9-4EFF-BFDA-58057D943B78}"/>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F873EF70-CC11-4F76-97D9-8F8BC2AAF81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29FC7BFA-8B66-411E-A0C6-A5009046820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A31B3392-C81E-4A0C-A6D8-343965816AB4}"/>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29F366CB-21BC-4712-B7DD-CB21519F5AF3}"/>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BA5304C2-D5C0-438C-BF97-4A2F0A278FBC}"/>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3196E826-859D-4BBF-9C8D-FDF670D6A647}"/>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C287BA57-5D4A-4E63-81D3-C56FBDA00522}"/>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F8210535-91D2-4A37-8C21-978B819E203C}"/>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3E7B563-E124-4B05-A2F0-31AE17A37F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74C1784-836E-48AF-880B-0A27AD04726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85C6631-8129-41A1-B6E0-E84DA173B4E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9C91216-609E-4059-9F94-0CAB7659973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2987917-73C0-4EA9-97B7-DA22BEE676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107357</xdr:rowOff>
    </xdr:from>
    <xdr:to>
      <xdr:col>76</xdr:col>
      <xdr:colOff>73025</xdr:colOff>
      <xdr:row>33</xdr:row>
      <xdr:rowOff>37507</xdr:rowOff>
    </xdr:to>
    <xdr:sp macro="" textlink="">
      <xdr:nvSpPr>
        <xdr:cNvPr id="140" name="楕円 139">
          <a:extLst>
            <a:ext uri="{FF2B5EF4-FFF2-40B4-BE49-F238E27FC236}">
              <a16:creationId xmlns:a16="http://schemas.microsoft.com/office/drawing/2014/main" id="{DEFEAD08-2626-4EFB-A899-BE1C3D8685D3}"/>
            </a:ext>
          </a:extLst>
        </xdr:cNvPr>
        <xdr:cNvSpPr/>
      </xdr:nvSpPr>
      <xdr:spPr>
        <a:xfrm>
          <a:off x="14744700" y="63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85784</xdr:rowOff>
    </xdr:from>
    <xdr:ext cx="469744" cy="259045"/>
    <xdr:sp macro="" textlink="">
      <xdr:nvSpPr>
        <xdr:cNvPr id="141" name="債務償還比率該当値テキスト">
          <a:extLst>
            <a:ext uri="{FF2B5EF4-FFF2-40B4-BE49-F238E27FC236}">
              <a16:creationId xmlns:a16="http://schemas.microsoft.com/office/drawing/2014/main" id="{9C3CCE09-7669-4200-8865-24FC2EF3C08A}"/>
            </a:ext>
          </a:extLst>
        </xdr:cNvPr>
        <xdr:cNvSpPr txBox="1"/>
      </xdr:nvSpPr>
      <xdr:spPr>
        <a:xfrm>
          <a:off x="14846300" y="634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72334</xdr:rowOff>
    </xdr:from>
    <xdr:to>
      <xdr:col>72</xdr:col>
      <xdr:colOff>123825</xdr:colOff>
      <xdr:row>33</xdr:row>
      <xdr:rowOff>2484</xdr:rowOff>
    </xdr:to>
    <xdr:sp macro="" textlink="">
      <xdr:nvSpPr>
        <xdr:cNvPr id="142" name="楕円 141">
          <a:extLst>
            <a:ext uri="{FF2B5EF4-FFF2-40B4-BE49-F238E27FC236}">
              <a16:creationId xmlns:a16="http://schemas.microsoft.com/office/drawing/2014/main" id="{0DE5991B-DED4-492E-A912-6FE3CDA9EA5C}"/>
            </a:ext>
          </a:extLst>
        </xdr:cNvPr>
        <xdr:cNvSpPr/>
      </xdr:nvSpPr>
      <xdr:spPr>
        <a:xfrm>
          <a:off x="14033500" y="63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123134</xdr:rowOff>
    </xdr:from>
    <xdr:to>
      <xdr:col>76</xdr:col>
      <xdr:colOff>22225</xdr:colOff>
      <xdr:row>32</xdr:row>
      <xdr:rowOff>158157</xdr:rowOff>
    </xdr:to>
    <xdr:cxnSp macro="">
      <xdr:nvCxnSpPr>
        <xdr:cNvPr id="143" name="直線コネクタ 142">
          <a:extLst>
            <a:ext uri="{FF2B5EF4-FFF2-40B4-BE49-F238E27FC236}">
              <a16:creationId xmlns:a16="http://schemas.microsoft.com/office/drawing/2014/main" id="{410356D0-3F57-4179-83FF-A360965E182E}"/>
            </a:ext>
          </a:extLst>
        </xdr:cNvPr>
        <xdr:cNvCxnSpPr/>
      </xdr:nvCxnSpPr>
      <xdr:spPr>
        <a:xfrm>
          <a:off x="14084300" y="6381059"/>
          <a:ext cx="711200" cy="3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51703</xdr:rowOff>
    </xdr:from>
    <xdr:to>
      <xdr:col>68</xdr:col>
      <xdr:colOff>123825</xdr:colOff>
      <xdr:row>32</xdr:row>
      <xdr:rowOff>153303</xdr:rowOff>
    </xdr:to>
    <xdr:sp macro="" textlink="">
      <xdr:nvSpPr>
        <xdr:cNvPr id="144" name="楕円 143">
          <a:extLst>
            <a:ext uri="{FF2B5EF4-FFF2-40B4-BE49-F238E27FC236}">
              <a16:creationId xmlns:a16="http://schemas.microsoft.com/office/drawing/2014/main" id="{B40F2B2C-66B5-45F8-A14E-3FE9E9649A60}"/>
            </a:ext>
          </a:extLst>
        </xdr:cNvPr>
        <xdr:cNvSpPr/>
      </xdr:nvSpPr>
      <xdr:spPr>
        <a:xfrm>
          <a:off x="13271500" y="63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102503</xdr:rowOff>
    </xdr:from>
    <xdr:to>
      <xdr:col>72</xdr:col>
      <xdr:colOff>73025</xdr:colOff>
      <xdr:row>32</xdr:row>
      <xdr:rowOff>123134</xdr:rowOff>
    </xdr:to>
    <xdr:cxnSp macro="">
      <xdr:nvCxnSpPr>
        <xdr:cNvPr id="145" name="直線コネクタ 144">
          <a:extLst>
            <a:ext uri="{FF2B5EF4-FFF2-40B4-BE49-F238E27FC236}">
              <a16:creationId xmlns:a16="http://schemas.microsoft.com/office/drawing/2014/main" id="{A952C87E-246A-4638-B54D-F2FFC0DE7638}"/>
            </a:ext>
          </a:extLst>
        </xdr:cNvPr>
        <xdr:cNvCxnSpPr/>
      </xdr:nvCxnSpPr>
      <xdr:spPr>
        <a:xfrm>
          <a:off x="13322300" y="6360428"/>
          <a:ext cx="762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141901</xdr:rowOff>
    </xdr:from>
    <xdr:to>
      <xdr:col>64</xdr:col>
      <xdr:colOff>123825</xdr:colOff>
      <xdr:row>33</xdr:row>
      <xdr:rowOff>72051</xdr:rowOff>
    </xdr:to>
    <xdr:sp macro="" textlink="">
      <xdr:nvSpPr>
        <xdr:cNvPr id="146" name="楕円 145">
          <a:extLst>
            <a:ext uri="{FF2B5EF4-FFF2-40B4-BE49-F238E27FC236}">
              <a16:creationId xmlns:a16="http://schemas.microsoft.com/office/drawing/2014/main" id="{EEBA9571-C984-467F-B297-72BF10AB59AC}"/>
            </a:ext>
          </a:extLst>
        </xdr:cNvPr>
        <xdr:cNvSpPr/>
      </xdr:nvSpPr>
      <xdr:spPr>
        <a:xfrm>
          <a:off x="12509500" y="63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102503</xdr:rowOff>
    </xdr:from>
    <xdr:to>
      <xdr:col>68</xdr:col>
      <xdr:colOff>73025</xdr:colOff>
      <xdr:row>33</xdr:row>
      <xdr:rowOff>21251</xdr:rowOff>
    </xdr:to>
    <xdr:cxnSp macro="">
      <xdr:nvCxnSpPr>
        <xdr:cNvPr id="147" name="直線コネクタ 146">
          <a:extLst>
            <a:ext uri="{FF2B5EF4-FFF2-40B4-BE49-F238E27FC236}">
              <a16:creationId xmlns:a16="http://schemas.microsoft.com/office/drawing/2014/main" id="{82D5D537-FE62-4038-AF8F-66769A5AF8DD}"/>
            </a:ext>
          </a:extLst>
        </xdr:cNvPr>
        <xdr:cNvCxnSpPr/>
      </xdr:nvCxnSpPr>
      <xdr:spPr>
        <a:xfrm flipV="1">
          <a:off x="12560300" y="6360428"/>
          <a:ext cx="7620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29033</xdr:rowOff>
    </xdr:from>
    <xdr:to>
      <xdr:col>60</xdr:col>
      <xdr:colOff>123825</xdr:colOff>
      <xdr:row>32</xdr:row>
      <xdr:rowOff>130633</xdr:rowOff>
    </xdr:to>
    <xdr:sp macro="" textlink="">
      <xdr:nvSpPr>
        <xdr:cNvPr id="148" name="楕円 147">
          <a:extLst>
            <a:ext uri="{FF2B5EF4-FFF2-40B4-BE49-F238E27FC236}">
              <a16:creationId xmlns:a16="http://schemas.microsoft.com/office/drawing/2014/main" id="{757AE05D-0B51-44E3-B49A-EC1B0DC18D01}"/>
            </a:ext>
          </a:extLst>
        </xdr:cNvPr>
        <xdr:cNvSpPr/>
      </xdr:nvSpPr>
      <xdr:spPr>
        <a:xfrm>
          <a:off x="11747500" y="62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79833</xdr:rowOff>
    </xdr:from>
    <xdr:to>
      <xdr:col>64</xdr:col>
      <xdr:colOff>73025</xdr:colOff>
      <xdr:row>33</xdr:row>
      <xdr:rowOff>21251</xdr:rowOff>
    </xdr:to>
    <xdr:cxnSp macro="">
      <xdr:nvCxnSpPr>
        <xdr:cNvPr id="149" name="直線コネクタ 148">
          <a:extLst>
            <a:ext uri="{FF2B5EF4-FFF2-40B4-BE49-F238E27FC236}">
              <a16:creationId xmlns:a16="http://schemas.microsoft.com/office/drawing/2014/main" id="{7D06E0AA-3B03-40F9-861A-3C5B61E93022}"/>
            </a:ext>
          </a:extLst>
        </xdr:cNvPr>
        <xdr:cNvCxnSpPr/>
      </xdr:nvCxnSpPr>
      <xdr:spPr>
        <a:xfrm>
          <a:off x="11798300" y="6337758"/>
          <a:ext cx="762000" cy="1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A961187B-73C4-428A-BC5A-52C639A4C07B}"/>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a:extLst>
            <a:ext uri="{FF2B5EF4-FFF2-40B4-BE49-F238E27FC236}">
              <a16:creationId xmlns:a16="http://schemas.microsoft.com/office/drawing/2014/main" id="{AF041FB7-8998-4762-99F7-4A3113CF8165}"/>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id="{EF401E5F-226F-4C25-B4D0-1952B1D51F64}"/>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FDF3C5F6-8F43-410F-BB15-BFC84C1F9F8E}"/>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165061</xdr:rowOff>
    </xdr:from>
    <xdr:ext cx="469744" cy="259045"/>
    <xdr:sp macro="" textlink="">
      <xdr:nvSpPr>
        <xdr:cNvPr id="154" name="n_1mainValue債務償還比率">
          <a:extLst>
            <a:ext uri="{FF2B5EF4-FFF2-40B4-BE49-F238E27FC236}">
              <a16:creationId xmlns:a16="http://schemas.microsoft.com/office/drawing/2014/main" id="{7D868978-C26B-4F75-ACDB-D4184BEC2521}"/>
            </a:ext>
          </a:extLst>
        </xdr:cNvPr>
        <xdr:cNvSpPr txBox="1"/>
      </xdr:nvSpPr>
      <xdr:spPr>
        <a:xfrm>
          <a:off x="13836727" y="642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144430</xdr:rowOff>
    </xdr:from>
    <xdr:ext cx="469744" cy="259045"/>
    <xdr:sp macro="" textlink="">
      <xdr:nvSpPr>
        <xdr:cNvPr id="155" name="n_2mainValue債務償還比率">
          <a:extLst>
            <a:ext uri="{FF2B5EF4-FFF2-40B4-BE49-F238E27FC236}">
              <a16:creationId xmlns:a16="http://schemas.microsoft.com/office/drawing/2014/main" id="{FB637615-DBD6-4CC4-B1AB-021CCF1D93EA}"/>
            </a:ext>
          </a:extLst>
        </xdr:cNvPr>
        <xdr:cNvSpPr txBox="1"/>
      </xdr:nvSpPr>
      <xdr:spPr>
        <a:xfrm>
          <a:off x="13087427" y="640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63178</xdr:rowOff>
    </xdr:from>
    <xdr:ext cx="469744" cy="259045"/>
    <xdr:sp macro="" textlink="">
      <xdr:nvSpPr>
        <xdr:cNvPr id="156" name="n_3mainValue債務償還比率">
          <a:extLst>
            <a:ext uri="{FF2B5EF4-FFF2-40B4-BE49-F238E27FC236}">
              <a16:creationId xmlns:a16="http://schemas.microsoft.com/office/drawing/2014/main" id="{AD430CFF-A403-4898-9D2E-11619A955991}"/>
            </a:ext>
          </a:extLst>
        </xdr:cNvPr>
        <xdr:cNvSpPr txBox="1"/>
      </xdr:nvSpPr>
      <xdr:spPr>
        <a:xfrm>
          <a:off x="12325427" y="64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121760</xdr:rowOff>
    </xdr:from>
    <xdr:ext cx="469744" cy="259045"/>
    <xdr:sp macro="" textlink="">
      <xdr:nvSpPr>
        <xdr:cNvPr id="157" name="n_4mainValue債務償還比率">
          <a:extLst>
            <a:ext uri="{FF2B5EF4-FFF2-40B4-BE49-F238E27FC236}">
              <a16:creationId xmlns:a16="http://schemas.microsoft.com/office/drawing/2014/main" id="{BF4F1463-0C85-4A4B-8106-611ECD6C8D50}"/>
            </a:ext>
          </a:extLst>
        </xdr:cNvPr>
        <xdr:cNvSpPr txBox="1"/>
      </xdr:nvSpPr>
      <xdr:spPr>
        <a:xfrm>
          <a:off x="11563427" y="63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CC8D66-EFB0-4C32-A80D-F452823169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6F8E6684-F58E-4EFA-83DD-D35E3739A3F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47FD9A57-A572-46B4-99EB-D6A9325BD77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A41E73F2-EB61-4D2B-9EED-1E1F4AA53A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CE06EF8F-9A99-424B-A845-0928A4D76D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2FD6B3D1-C043-4371-AFD8-2B360915E3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85AF28-C24D-4673-A9C0-DEFF92C660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F296BC-1164-4FFD-A80B-DE30DCE97C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D03D08-2965-4867-BA75-BDEFCFDC05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9558D9-431E-4390-B600-916A6E5A1C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A06BAF-8145-4486-BC20-8084E6511B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FBB408-598D-4DA4-962E-0DD50F972E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CF834D-2505-4FE9-BDAB-D57A2AD69C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F689AF-97EC-4099-8848-088845051E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BFC5E9-5E0C-4F89-8C2D-CD7C763CB2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2D2766-7044-44E9-A6B2-3B29BF9CC3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6BAAF4-1EC0-4D28-934F-8170F579A70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57AEFE-771D-45F6-A65E-A11E502D5B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AEF003-E586-4691-BE3C-7BA15B5923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9820AC-B37B-4092-B4A5-F1EBC100CA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F449AC-3C58-4BA1-9148-485C3A416E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5442F2-ADCA-4BDD-B585-CFFA7084D00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7099EC-56B4-4691-BA67-DBF61AF03B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6DDEB3-8620-4923-A9EE-7D3593F892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9D8497-17E4-4A82-BCFE-CDE0225D5E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B66730-BF11-41D9-A144-0E74121345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D6270E-B6BC-4B5C-8EA2-A994FFDC56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484D84-C9AA-44E8-97AF-AC553FA6DD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2C335F-1113-4FBD-B89F-A8307A3306B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4E394B-5B65-4448-84C6-FA74CD45D6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F49F93-9586-4F24-988D-BDA6C5DB40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46EF02-5773-4340-9AD9-A56F2A08AD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67692B-43B5-4800-AA2D-FDE7EBEF2E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6715D9-9F89-450E-9BC1-A05727A91E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4FF05A-03A1-4654-9C1F-6B21510D70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25D3489-B429-4003-96BE-B9070F1E97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B205CA-EE4B-42BB-BD63-89F0589F59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038BCE-115F-4E9E-B721-1A7CF2FEFA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8E07D2-B9B2-44C2-8419-CD50751B4D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030A2E-2579-460F-8C43-3D6D0ACA6B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991223-1674-4278-AA26-C76AE7A7CC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3F18EE-4E2F-4204-91AD-3128F74E71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2789AB-D1CF-4813-90C2-81235EA816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186CD3-E37C-4F6F-9CF6-3AEEE278BC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57930D-0280-4986-9CB8-0FDEF2A419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DB91509-ED1D-4788-BB5D-4C465D69D0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D01CD1-3F99-4091-B49B-C0B086599B1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970D74A-4C02-4E2E-9D41-F320D226C5E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542B8B1-3F11-4932-9B60-1048F9470A2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26C1320-F1A6-4D89-B769-325FCEC485C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DE904B-A6E8-4AC7-891A-6F145836E0D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8975053-E23C-4DAE-B887-B2E1F1A06A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024A4F4-5CD1-4D9E-8666-A67193CC82A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DCD25F5-BCA3-4362-ADA7-9A8207924D2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37EE6F8-C611-4588-AB9B-58AF2F48604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0DD97D-62F5-44B2-A62E-B0BA1799FDF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2993736-8547-45B7-812B-169F0C86513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6E704EB-14E5-4FD1-82BA-128EB5DF7BA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9A77DC-FB57-41D4-8CF9-35EC6F8CDF1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3AE294D-9607-4B79-B0D1-2D715EB27F6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64ACB1B-60C0-4436-A6E4-F39929AFA6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4CA35E0F-047C-4CF6-AEB4-C687930C13CE}"/>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499127BF-49A6-4E97-96BB-607A15E5BC38}"/>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C41A6456-6575-4409-852F-23377F50453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645B10A3-EAEB-465D-B7EB-156E3FFD6216}"/>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306D93-0F21-449F-B316-7E7E9985A7A6}"/>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603AB5E3-C6EF-4A80-8AC1-F271FC6690D8}"/>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5FBE0381-DA47-417B-922F-65C43FD52794}"/>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8B96A52E-F0EC-4803-9EC7-68051D190A27}"/>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BAD7164D-E90D-446B-9ADD-D021AC9F239D}"/>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96B1B9E8-EDE2-4C52-A135-A314A3ECB24B}"/>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934EAC3F-71EF-468E-B281-040A6DF078D3}"/>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FA3F2DE-0814-4513-AD6C-8764E0D323F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AA4EC2-9A09-4013-B095-90C23A7B2A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C09629F-6978-4053-AFFB-EB6DDB3A27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866BC6-1470-4698-86FD-892D4FE70D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4F490C-FAFE-4C9B-9949-FFDF5344B48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a:extLst>
            <a:ext uri="{FF2B5EF4-FFF2-40B4-BE49-F238E27FC236}">
              <a16:creationId xmlns:a16="http://schemas.microsoft.com/office/drawing/2014/main" id="{B1A00E36-C051-4E66-8977-369962630631}"/>
            </a:ext>
          </a:extLst>
        </xdr:cNvPr>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4" name="【道路】&#10;有形固定資産減価償却率該当値テキスト">
          <a:extLst>
            <a:ext uri="{FF2B5EF4-FFF2-40B4-BE49-F238E27FC236}">
              <a16:creationId xmlns:a16="http://schemas.microsoft.com/office/drawing/2014/main" id="{824F1EB9-DD86-4A7F-921A-14508B7D739B}"/>
            </a:ext>
          </a:extLst>
        </xdr:cNvPr>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180B6348-1332-4332-A3C8-2414E9EFD48E}"/>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78105</xdr:rowOff>
    </xdr:to>
    <xdr:cxnSp macro="">
      <xdr:nvCxnSpPr>
        <xdr:cNvPr id="76" name="直線コネクタ 75">
          <a:extLst>
            <a:ext uri="{FF2B5EF4-FFF2-40B4-BE49-F238E27FC236}">
              <a16:creationId xmlns:a16="http://schemas.microsoft.com/office/drawing/2014/main" id="{7793B5EA-E97C-44B8-B568-DEE66A6E000B}"/>
            </a:ext>
          </a:extLst>
        </xdr:cNvPr>
        <xdr:cNvCxnSpPr/>
      </xdr:nvCxnSpPr>
      <xdr:spPr>
        <a:xfrm>
          <a:off x="3797300" y="65760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122555</xdr:rowOff>
    </xdr:from>
    <xdr:to>
      <xdr:col>15</xdr:col>
      <xdr:colOff>101600</xdr:colOff>
      <xdr:row>38</xdr:row>
      <xdr:rowOff>52705</xdr:rowOff>
    </xdr:to>
    <xdr:sp macro="" textlink="">
      <xdr:nvSpPr>
        <xdr:cNvPr id="77" name="楕円 76">
          <a:extLst>
            <a:ext uri="{FF2B5EF4-FFF2-40B4-BE49-F238E27FC236}">
              <a16:creationId xmlns:a16="http://schemas.microsoft.com/office/drawing/2014/main" id="{A32A46C6-46D6-403C-8E40-F9833AEB9D31}"/>
            </a:ext>
          </a:extLst>
        </xdr:cNvPr>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5AF5D1FA-F111-41D4-A39C-9994300CF0A1}"/>
            </a:ext>
          </a:extLst>
        </xdr:cNvPr>
        <xdr:cNvCxnSpPr/>
      </xdr:nvCxnSpPr>
      <xdr:spPr>
        <a:xfrm>
          <a:off x="2908300" y="65170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a:extLst>
            <a:ext uri="{FF2B5EF4-FFF2-40B4-BE49-F238E27FC236}">
              <a16:creationId xmlns:a16="http://schemas.microsoft.com/office/drawing/2014/main" id="{2C50CC23-7B61-44CC-9940-B6370DC4F2D8}"/>
            </a:ext>
          </a:extLst>
        </xdr:cNvPr>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38</xdr:row>
      <xdr:rowOff>1905</xdr:rowOff>
    </xdr:to>
    <xdr:cxnSp macro="">
      <xdr:nvCxnSpPr>
        <xdr:cNvPr id="80" name="直線コネクタ 79">
          <a:extLst>
            <a:ext uri="{FF2B5EF4-FFF2-40B4-BE49-F238E27FC236}">
              <a16:creationId xmlns:a16="http://schemas.microsoft.com/office/drawing/2014/main" id="{C6451081-2C39-4FF4-94E4-FFD7C8CCEDC7}"/>
            </a:ext>
          </a:extLst>
        </xdr:cNvPr>
        <xdr:cNvCxnSpPr/>
      </xdr:nvCxnSpPr>
      <xdr:spPr>
        <a:xfrm>
          <a:off x="2019300" y="648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a:extLst>
            <a:ext uri="{FF2B5EF4-FFF2-40B4-BE49-F238E27FC236}">
              <a16:creationId xmlns:a16="http://schemas.microsoft.com/office/drawing/2014/main" id="{7F6C9E68-51F6-48F7-9F21-CE80F66B31C9}"/>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2E008792-5224-462A-ABBB-D4018C77E939}"/>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FDAD13C0-657F-4A28-BDFD-65276C7D5BA9}"/>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a:extLst>
            <a:ext uri="{FF2B5EF4-FFF2-40B4-BE49-F238E27FC236}">
              <a16:creationId xmlns:a16="http://schemas.microsoft.com/office/drawing/2014/main" id="{D27E8B2F-518D-4595-8A57-E4F4722FB378}"/>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5" name="n_1mainValue【道路】&#10;有形固定資産減価償却率">
          <a:extLst>
            <a:ext uri="{FF2B5EF4-FFF2-40B4-BE49-F238E27FC236}">
              <a16:creationId xmlns:a16="http://schemas.microsoft.com/office/drawing/2014/main" id="{09DEF825-6356-48DE-AD35-D49CA0B48081}"/>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6" name="n_2mainValue【道路】&#10;有形固定資産減価償却率">
          <a:extLst>
            <a:ext uri="{FF2B5EF4-FFF2-40B4-BE49-F238E27FC236}">
              <a16:creationId xmlns:a16="http://schemas.microsoft.com/office/drawing/2014/main" id="{572D781D-8C72-4755-A726-1B443DE06E2B}"/>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7" name="n_3mainValue【道路】&#10;有形固定資産減価償却率">
          <a:extLst>
            <a:ext uri="{FF2B5EF4-FFF2-40B4-BE49-F238E27FC236}">
              <a16:creationId xmlns:a16="http://schemas.microsoft.com/office/drawing/2014/main" id="{F216A1D1-CD69-4466-BB79-20E93466A247}"/>
            </a:ext>
          </a:extLst>
        </xdr:cNvPr>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F431767B-34C1-4BA7-BF0E-D60D9CF112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FCC59EC-5F93-4031-A896-5A1BD35C62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2FF1702-49D4-449C-B1B9-13EE37F43C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B1AD8F8-BE64-4785-9A3B-A79321B5CC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91275B1-9513-43DE-8A2D-410D26C46E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99C1EEB7-D11E-4126-A95D-1736ECFE8CD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765BBCC0-0186-4FB3-B561-0FE4AFC91C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F68F8D46-8745-4E1C-8ED2-9AD2C23B117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8C9741B-1A2E-4F3F-9BF8-31894B27064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14A57381-E95A-4B4E-BBCC-45FDBA69485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402D48FF-3E66-4446-A823-941BAC2ED12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854DC313-77C6-4062-8850-6249B213291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2434D72F-99E6-4652-866F-9985F075FDF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A1197FC0-73D3-46EA-A7AA-360FF4077E8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5CECBACB-E41A-4484-8078-18F08D328A7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CDA055B0-9A02-4591-B059-D2A59F27C3EE}"/>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AEE82B26-AD0B-45D7-A899-07286C5EF2F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B7E8E378-97CF-48B1-BECF-2474EC91E6B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9036A2A0-B6C4-427F-8169-0586E93166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D90216F2-8B40-4516-A2D0-5648A863503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6DA2612-DC42-4DC2-B50C-2BB77EC6B2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a:extLst>
            <a:ext uri="{FF2B5EF4-FFF2-40B4-BE49-F238E27FC236}">
              <a16:creationId xmlns:a16="http://schemas.microsoft.com/office/drawing/2014/main" id="{2A090C34-2DD0-486F-A286-FA0D6A88FA2D}"/>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a:extLst>
            <a:ext uri="{FF2B5EF4-FFF2-40B4-BE49-F238E27FC236}">
              <a16:creationId xmlns:a16="http://schemas.microsoft.com/office/drawing/2014/main" id="{05275ADE-6E0E-41C4-BB2B-B7BAFC1B8CCC}"/>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a:extLst>
            <a:ext uri="{FF2B5EF4-FFF2-40B4-BE49-F238E27FC236}">
              <a16:creationId xmlns:a16="http://schemas.microsoft.com/office/drawing/2014/main" id="{80857C88-6FF8-42A7-93AF-8827E0136875}"/>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a:extLst>
            <a:ext uri="{FF2B5EF4-FFF2-40B4-BE49-F238E27FC236}">
              <a16:creationId xmlns:a16="http://schemas.microsoft.com/office/drawing/2014/main" id="{D15349D9-D799-4FB5-9B45-2BC83EC79F74}"/>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a:extLst>
            <a:ext uri="{FF2B5EF4-FFF2-40B4-BE49-F238E27FC236}">
              <a16:creationId xmlns:a16="http://schemas.microsoft.com/office/drawing/2014/main" id="{4D29725F-C957-4264-92F1-CAB93AAD8B88}"/>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a:extLst>
            <a:ext uri="{FF2B5EF4-FFF2-40B4-BE49-F238E27FC236}">
              <a16:creationId xmlns:a16="http://schemas.microsoft.com/office/drawing/2014/main" id="{4C8403EA-F0C5-4E00-A530-FA72728F0F9D}"/>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a:extLst>
            <a:ext uri="{FF2B5EF4-FFF2-40B4-BE49-F238E27FC236}">
              <a16:creationId xmlns:a16="http://schemas.microsoft.com/office/drawing/2014/main" id="{C56FBFA5-CA1C-4923-AE36-C66BF0C70AB6}"/>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a:extLst>
            <a:ext uri="{FF2B5EF4-FFF2-40B4-BE49-F238E27FC236}">
              <a16:creationId xmlns:a16="http://schemas.microsoft.com/office/drawing/2014/main" id="{32FFEA22-B72D-432D-AF31-E253F9C1B3C2}"/>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a:extLst>
            <a:ext uri="{FF2B5EF4-FFF2-40B4-BE49-F238E27FC236}">
              <a16:creationId xmlns:a16="http://schemas.microsoft.com/office/drawing/2014/main" id="{C7DA8841-EF19-44FB-AA45-0D1D1B6D0CAC}"/>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a:extLst>
            <a:ext uri="{FF2B5EF4-FFF2-40B4-BE49-F238E27FC236}">
              <a16:creationId xmlns:a16="http://schemas.microsoft.com/office/drawing/2014/main" id="{E919653E-9163-4C2C-8E2D-15468170747D}"/>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a:extLst>
            <a:ext uri="{FF2B5EF4-FFF2-40B4-BE49-F238E27FC236}">
              <a16:creationId xmlns:a16="http://schemas.microsoft.com/office/drawing/2014/main" id="{2A7092EA-F8C4-4560-852A-4C82F4FFF6F1}"/>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77A0F71-DB9D-4EA8-BC9B-EF5B15EC083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824B1BA-65D2-410D-963D-DFAB997305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323237-B5DB-4F0F-B2D3-B4E5C976994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848F7A8-0DBE-4C15-9CC9-E48D7DC5DB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6E8F957-1071-4E62-853A-6D859C348CB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139129</xdr:rowOff>
    </xdr:from>
    <xdr:to>
      <xdr:col>55</xdr:col>
      <xdr:colOff>50800</xdr:colOff>
      <xdr:row>41</xdr:row>
      <xdr:rowOff>69279</xdr:rowOff>
    </xdr:to>
    <xdr:sp macro="" textlink="">
      <xdr:nvSpPr>
        <xdr:cNvPr id="125" name="楕円 124">
          <a:extLst>
            <a:ext uri="{FF2B5EF4-FFF2-40B4-BE49-F238E27FC236}">
              <a16:creationId xmlns:a16="http://schemas.microsoft.com/office/drawing/2014/main" id="{8F768B31-DFA9-42F0-836C-574271CF3496}"/>
            </a:ext>
          </a:extLst>
        </xdr:cNvPr>
        <xdr:cNvSpPr/>
      </xdr:nvSpPr>
      <xdr:spPr>
        <a:xfrm>
          <a:off x="10426700" y="6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a:extLst>
            <a:ext uri="{FF2B5EF4-FFF2-40B4-BE49-F238E27FC236}">
              <a16:creationId xmlns:a16="http://schemas.microsoft.com/office/drawing/2014/main" id="{A7E10FF4-E347-48DC-8BC5-01F79AE3ED93}"/>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140591</xdr:rowOff>
    </xdr:from>
    <xdr:to>
      <xdr:col>50</xdr:col>
      <xdr:colOff>165100</xdr:colOff>
      <xdr:row>41</xdr:row>
      <xdr:rowOff>70741</xdr:rowOff>
    </xdr:to>
    <xdr:sp macro="" textlink="">
      <xdr:nvSpPr>
        <xdr:cNvPr id="127" name="楕円 126">
          <a:extLst>
            <a:ext uri="{FF2B5EF4-FFF2-40B4-BE49-F238E27FC236}">
              <a16:creationId xmlns:a16="http://schemas.microsoft.com/office/drawing/2014/main" id="{6E603F91-4DCF-466B-9C0B-D62D0F5D7219}"/>
            </a:ext>
          </a:extLst>
        </xdr:cNvPr>
        <xdr:cNvSpPr/>
      </xdr:nvSpPr>
      <xdr:spPr>
        <a:xfrm>
          <a:off x="9588500" y="6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18479</xdr:rowOff>
    </xdr:from>
    <xdr:to>
      <xdr:col>55</xdr:col>
      <xdr:colOff>0</xdr:colOff>
      <xdr:row>41</xdr:row>
      <xdr:rowOff>19941</xdr:rowOff>
    </xdr:to>
    <xdr:cxnSp macro="">
      <xdr:nvCxnSpPr>
        <xdr:cNvPr id="128" name="直線コネクタ 127">
          <a:extLst>
            <a:ext uri="{FF2B5EF4-FFF2-40B4-BE49-F238E27FC236}">
              <a16:creationId xmlns:a16="http://schemas.microsoft.com/office/drawing/2014/main" id="{038B8C9B-70D4-45F2-B069-22C5999BC19F}"/>
            </a:ext>
          </a:extLst>
        </xdr:cNvPr>
        <xdr:cNvCxnSpPr/>
      </xdr:nvCxnSpPr>
      <xdr:spPr>
        <a:xfrm flipV="1">
          <a:off x="9639300" y="7047929"/>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142123</xdr:rowOff>
    </xdr:from>
    <xdr:to>
      <xdr:col>46</xdr:col>
      <xdr:colOff>38100</xdr:colOff>
      <xdr:row>41</xdr:row>
      <xdr:rowOff>72273</xdr:rowOff>
    </xdr:to>
    <xdr:sp macro="" textlink="">
      <xdr:nvSpPr>
        <xdr:cNvPr id="129" name="楕円 128">
          <a:extLst>
            <a:ext uri="{FF2B5EF4-FFF2-40B4-BE49-F238E27FC236}">
              <a16:creationId xmlns:a16="http://schemas.microsoft.com/office/drawing/2014/main" id="{3E9F3AC9-77B8-458A-9A33-3BF82F4B255B}"/>
            </a:ext>
          </a:extLst>
        </xdr:cNvPr>
        <xdr:cNvSpPr/>
      </xdr:nvSpPr>
      <xdr:spPr>
        <a:xfrm>
          <a:off x="8699500" y="7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19941</xdr:rowOff>
    </xdr:from>
    <xdr:to>
      <xdr:col>50</xdr:col>
      <xdr:colOff>114300</xdr:colOff>
      <xdr:row>41</xdr:row>
      <xdr:rowOff>21473</xdr:rowOff>
    </xdr:to>
    <xdr:cxnSp macro="">
      <xdr:nvCxnSpPr>
        <xdr:cNvPr id="130" name="直線コネクタ 129">
          <a:extLst>
            <a:ext uri="{FF2B5EF4-FFF2-40B4-BE49-F238E27FC236}">
              <a16:creationId xmlns:a16="http://schemas.microsoft.com/office/drawing/2014/main" id="{C8A1DA90-52AD-4B6E-9841-1EA1B7B01E45}"/>
            </a:ext>
          </a:extLst>
        </xdr:cNvPr>
        <xdr:cNvCxnSpPr/>
      </xdr:nvCxnSpPr>
      <xdr:spPr>
        <a:xfrm flipV="1">
          <a:off x="8750300" y="704939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143838</xdr:rowOff>
    </xdr:from>
    <xdr:to>
      <xdr:col>41</xdr:col>
      <xdr:colOff>101600</xdr:colOff>
      <xdr:row>41</xdr:row>
      <xdr:rowOff>73988</xdr:rowOff>
    </xdr:to>
    <xdr:sp macro="" textlink="">
      <xdr:nvSpPr>
        <xdr:cNvPr id="131" name="楕円 130">
          <a:extLst>
            <a:ext uri="{FF2B5EF4-FFF2-40B4-BE49-F238E27FC236}">
              <a16:creationId xmlns:a16="http://schemas.microsoft.com/office/drawing/2014/main" id="{E764024B-299C-4BF6-863A-100A3A4A4DA2}"/>
            </a:ext>
          </a:extLst>
        </xdr:cNvPr>
        <xdr:cNvSpPr/>
      </xdr:nvSpPr>
      <xdr:spPr>
        <a:xfrm>
          <a:off x="7810500" y="70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21473</xdr:rowOff>
    </xdr:from>
    <xdr:to>
      <xdr:col>45</xdr:col>
      <xdr:colOff>177800</xdr:colOff>
      <xdr:row>41</xdr:row>
      <xdr:rowOff>23188</xdr:rowOff>
    </xdr:to>
    <xdr:cxnSp macro="">
      <xdr:nvCxnSpPr>
        <xdr:cNvPr id="132" name="直線コネクタ 131">
          <a:extLst>
            <a:ext uri="{FF2B5EF4-FFF2-40B4-BE49-F238E27FC236}">
              <a16:creationId xmlns:a16="http://schemas.microsoft.com/office/drawing/2014/main" id="{85056B90-31C0-4716-84CC-AA4C092E2BE9}"/>
            </a:ext>
          </a:extLst>
        </xdr:cNvPr>
        <xdr:cNvCxnSpPr/>
      </xdr:nvCxnSpPr>
      <xdr:spPr>
        <a:xfrm flipV="1">
          <a:off x="7861300" y="705092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a:extLst>
            <a:ext uri="{FF2B5EF4-FFF2-40B4-BE49-F238E27FC236}">
              <a16:creationId xmlns:a16="http://schemas.microsoft.com/office/drawing/2014/main" id="{9F0D6F68-D528-44A0-9DC8-44081DC9D203}"/>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a:extLst>
            <a:ext uri="{FF2B5EF4-FFF2-40B4-BE49-F238E27FC236}">
              <a16:creationId xmlns:a16="http://schemas.microsoft.com/office/drawing/2014/main" id="{B87E77D6-FC3A-410A-9319-BFBCA4757E8C}"/>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a:extLst>
            <a:ext uri="{FF2B5EF4-FFF2-40B4-BE49-F238E27FC236}">
              <a16:creationId xmlns:a16="http://schemas.microsoft.com/office/drawing/2014/main" id="{C43F9703-6475-4101-A842-1287CDA21661}"/>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a:extLst>
            <a:ext uri="{FF2B5EF4-FFF2-40B4-BE49-F238E27FC236}">
              <a16:creationId xmlns:a16="http://schemas.microsoft.com/office/drawing/2014/main" id="{C91D913D-7A55-4DF3-8BC4-36D0D1847FD4}"/>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61868</xdr:rowOff>
    </xdr:from>
    <xdr:ext cx="469744" cy="259045"/>
    <xdr:sp macro="" textlink="">
      <xdr:nvSpPr>
        <xdr:cNvPr id="137" name="n_1mainValue【道路】&#10;一人当たり延長">
          <a:extLst>
            <a:ext uri="{FF2B5EF4-FFF2-40B4-BE49-F238E27FC236}">
              <a16:creationId xmlns:a16="http://schemas.microsoft.com/office/drawing/2014/main" id="{5198B14E-3CE4-40F2-87C6-B953A8D29BC9}"/>
            </a:ext>
          </a:extLst>
        </xdr:cNvPr>
        <xdr:cNvSpPr txBox="1"/>
      </xdr:nvSpPr>
      <xdr:spPr>
        <a:xfrm>
          <a:off x="9391727" y="709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63400</xdr:rowOff>
    </xdr:from>
    <xdr:ext cx="469744" cy="259045"/>
    <xdr:sp macro="" textlink="">
      <xdr:nvSpPr>
        <xdr:cNvPr id="138" name="n_2mainValue【道路】&#10;一人当たり延長">
          <a:extLst>
            <a:ext uri="{FF2B5EF4-FFF2-40B4-BE49-F238E27FC236}">
              <a16:creationId xmlns:a16="http://schemas.microsoft.com/office/drawing/2014/main" id="{BE5CFE7E-2430-44E1-A048-A3E74614898C}"/>
            </a:ext>
          </a:extLst>
        </xdr:cNvPr>
        <xdr:cNvSpPr txBox="1"/>
      </xdr:nvSpPr>
      <xdr:spPr>
        <a:xfrm>
          <a:off x="8515427" y="7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65115</xdr:rowOff>
    </xdr:from>
    <xdr:ext cx="469744" cy="259045"/>
    <xdr:sp macro="" textlink="">
      <xdr:nvSpPr>
        <xdr:cNvPr id="139" name="n_3mainValue【道路】&#10;一人当たり延長">
          <a:extLst>
            <a:ext uri="{FF2B5EF4-FFF2-40B4-BE49-F238E27FC236}">
              <a16:creationId xmlns:a16="http://schemas.microsoft.com/office/drawing/2014/main" id="{C37C108F-532F-4FA2-997E-802CA909F207}"/>
            </a:ext>
          </a:extLst>
        </xdr:cNvPr>
        <xdr:cNvSpPr txBox="1"/>
      </xdr:nvSpPr>
      <xdr:spPr>
        <a:xfrm>
          <a:off x="7626427" y="709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C1E8826B-9D21-4B92-AED5-AAE2EA8DEFA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26829E65-98E3-4C39-A565-FF902C51B9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156EE3E0-4B7B-49C0-8EB5-E6AEA57CED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55811BF2-81AB-419C-9606-BFB438FE90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FA4B83D-CFEB-4203-9576-8633213306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A83048C-7276-4290-8068-B08198969E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CB1956B6-E356-45FC-98BB-0EC90723EC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DE7DB230-B0B6-4395-B1ED-DB752F9A61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6FF7ACA7-0DFC-4B09-8EEB-E7D83948BD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4A287B82-F031-4EF9-A8D8-BCF310F616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D7605743-3AAA-421E-BBB8-BBC73D02B0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60B02FC1-46AC-42DB-8DEA-7579513DF9C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998FD8DE-333B-42CA-A99A-F8BB7709AEC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4BB85CC9-0707-49FA-9C88-E7106AB0A2B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DC79BE80-01CE-4762-934F-BE13B52CC3F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8410579-28AC-4C4C-89A1-07AFC7C4B8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C44EBD7B-322A-4F30-9708-F0E982B863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53DB403-6DEA-4DBC-86DB-715B895350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EE3EE629-6D31-4392-86D0-1C3F2E4F5B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69A81B06-B331-403B-AB49-5E94EF5428D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BEB46008-FC9F-40EF-B2F8-AC4C6E1C0C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673B81A4-ECC2-4268-99C1-F5D627E7203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72C92B8E-2839-47FB-9FC0-09D4689E25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C8DF042-4155-4A0C-819B-1B10C03199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392E540E-3928-4DE0-84BB-E0A6765F16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0CA797D2-B63E-4CE4-85A8-85D519E7B39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29ECD7B5-BA56-405A-8CBF-C4E741CF8081}"/>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B7FC0525-73D1-4E75-9F67-DA97E1408631}"/>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831CAC8D-739C-46F2-8490-A7B40F266E2D}"/>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a:extLst>
            <a:ext uri="{FF2B5EF4-FFF2-40B4-BE49-F238E27FC236}">
              <a16:creationId xmlns:a16="http://schemas.microsoft.com/office/drawing/2014/main" id="{DE6E3A26-E303-46F4-8CEF-179CB94BAE83}"/>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9A1CA99C-5264-46EE-AD45-DEA3A8DF365C}"/>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a:extLst>
            <a:ext uri="{FF2B5EF4-FFF2-40B4-BE49-F238E27FC236}">
              <a16:creationId xmlns:a16="http://schemas.microsoft.com/office/drawing/2014/main" id="{469E21B7-827E-4755-8632-DEA10F29B83B}"/>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a:extLst>
            <a:ext uri="{FF2B5EF4-FFF2-40B4-BE49-F238E27FC236}">
              <a16:creationId xmlns:a16="http://schemas.microsoft.com/office/drawing/2014/main" id="{EEAAF703-4222-439A-8BA8-AAB131056027}"/>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a:extLst>
            <a:ext uri="{FF2B5EF4-FFF2-40B4-BE49-F238E27FC236}">
              <a16:creationId xmlns:a16="http://schemas.microsoft.com/office/drawing/2014/main" id="{00482EBE-2A48-4ED3-80FB-D95840F6D65B}"/>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EE8B8B21-802D-40FC-914B-8C0502BA62C9}"/>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a:extLst>
            <a:ext uri="{FF2B5EF4-FFF2-40B4-BE49-F238E27FC236}">
              <a16:creationId xmlns:a16="http://schemas.microsoft.com/office/drawing/2014/main" id="{E9902678-817E-4780-9B8E-2BBDD934B825}"/>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A8CDC5C-3247-45D6-8154-B463189057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D31B7E9-9761-4643-8F27-B58CB260C3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266B42A-63E2-4B7D-864A-1EDD2EF850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44C77CF-8B18-42A5-89C7-21A1FC273B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45462E6-171E-4894-A878-7A263810F7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81" name="楕円 180">
          <a:extLst>
            <a:ext uri="{FF2B5EF4-FFF2-40B4-BE49-F238E27FC236}">
              <a16:creationId xmlns:a16="http://schemas.microsoft.com/office/drawing/2014/main" id="{A86BE919-C16F-4092-A992-06DF133A9F05}"/>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BA80DC7A-523C-4C7D-B840-E313B8A19249}"/>
            </a:ext>
          </a:extLst>
        </xdr:cNvPr>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3" name="楕円 182">
          <a:extLst>
            <a:ext uri="{FF2B5EF4-FFF2-40B4-BE49-F238E27FC236}">
              <a16:creationId xmlns:a16="http://schemas.microsoft.com/office/drawing/2014/main" id="{6F60F490-327D-4B85-AB5A-A943C91CADB6}"/>
            </a:ext>
          </a:extLst>
        </xdr:cNvPr>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63681</xdr:rowOff>
    </xdr:to>
    <xdr:cxnSp macro="">
      <xdr:nvCxnSpPr>
        <xdr:cNvPr id="184" name="直線コネクタ 183">
          <a:extLst>
            <a:ext uri="{FF2B5EF4-FFF2-40B4-BE49-F238E27FC236}">
              <a16:creationId xmlns:a16="http://schemas.microsoft.com/office/drawing/2014/main" id="{CA61275C-E0F3-4873-934C-7B3F67F4077D}"/>
            </a:ext>
          </a:extLst>
        </xdr:cNvPr>
        <xdr:cNvCxnSpPr/>
      </xdr:nvCxnSpPr>
      <xdr:spPr>
        <a:xfrm>
          <a:off x="3797300" y="101694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85" name="楕円 184">
          <a:extLst>
            <a:ext uri="{FF2B5EF4-FFF2-40B4-BE49-F238E27FC236}">
              <a16:creationId xmlns:a16="http://schemas.microsoft.com/office/drawing/2014/main" id="{AF348F0B-AB5A-4EB7-808F-4D75312372E8}"/>
            </a:ext>
          </a:extLst>
        </xdr:cNvPr>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61</xdr:row>
      <xdr:rowOff>8165</xdr:rowOff>
    </xdr:to>
    <xdr:cxnSp macro="">
      <xdr:nvCxnSpPr>
        <xdr:cNvPr id="186" name="直線コネクタ 185">
          <a:extLst>
            <a:ext uri="{FF2B5EF4-FFF2-40B4-BE49-F238E27FC236}">
              <a16:creationId xmlns:a16="http://schemas.microsoft.com/office/drawing/2014/main" id="{FC1891FE-EF94-404E-AE54-131231B5246E}"/>
            </a:ext>
          </a:extLst>
        </xdr:cNvPr>
        <xdr:cNvCxnSpPr/>
      </xdr:nvCxnSpPr>
      <xdr:spPr>
        <a:xfrm flipV="1">
          <a:off x="2908300" y="10169434"/>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87" name="楕円 186">
          <a:extLst>
            <a:ext uri="{FF2B5EF4-FFF2-40B4-BE49-F238E27FC236}">
              <a16:creationId xmlns:a16="http://schemas.microsoft.com/office/drawing/2014/main" id="{5280D636-912F-4CD5-800E-9391EBE4EEFF}"/>
            </a:ext>
          </a:extLst>
        </xdr:cNvPr>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8165</xdr:rowOff>
    </xdr:to>
    <xdr:cxnSp macro="">
      <xdr:nvCxnSpPr>
        <xdr:cNvPr id="188" name="直線コネクタ 187">
          <a:extLst>
            <a:ext uri="{FF2B5EF4-FFF2-40B4-BE49-F238E27FC236}">
              <a16:creationId xmlns:a16="http://schemas.microsoft.com/office/drawing/2014/main" id="{83450C14-33F4-4D37-BF21-C7110EE21051}"/>
            </a:ext>
          </a:extLst>
        </xdr:cNvPr>
        <xdr:cNvCxnSpPr/>
      </xdr:nvCxnSpPr>
      <xdr:spPr>
        <a:xfrm>
          <a:off x="2019300" y="10440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F564CCCF-94F8-4EC0-A096-22E144391260}"/>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990DF79-2E3A-4758-BBB2-BD1BA1629595}"/>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8B5186CD-C3A4-4BFB-A51B-8376C6FBBC8B}"/>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4460A000-71EA-4276-92D3-74B71FD95BD1}"/>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BBF40DEF-E138-43E8-A61B-15EBC573D835}"/>
            </a:ext>
          </a:extLst>
        </xdr:cNvPr>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56353449-C4FF-4559-A202-580051B7A9E9}"/>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23965</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BF41DC83-62E4-4300-B023-0D83E2156054}"/>
            </a:ext>
          </a:extLst>
        </xdr:cNvPr>
        <xdr:cNvSpPr txBox="1"/>
      </xdr:nvSpPr>
      <xdr:spPr>
        <a:xfrm>
          <a:off x="1816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268CC6C-C7B3-42A3-88E2-9F4A5CF73B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324DB67-B4FE-439B-BA43-846A430515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A41EE666-9EFA-4AE3-8022-CA0B2E3AC9A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C60C864F-DB00-44BF-A1BA-6E59507B02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61726771-F3C5-4058-A0A4-D8DFB2FD5D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AE8015D5-8BB0-49D0-8E18-00A86840F4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56A61473-DE16-471B-97FA-2615D14A87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670BD3CB-1C99-4C15-A92E-BE78F7765D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19153374-BD91-490E-8F3A-B7B55E06C7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FDDFD0F6-5295-4657-BA9D-BAAEACB13EB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22783752-6767-40E2-9C3D-2E1AC8290A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A092C04A-17B7-4196-BF4F-E43CD8F38A5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7AA3D07F-6E5E-4695-8797-A3345A7385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89808A5F-3C9C-4596-9859-36DBC23AF4A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3B42648C-4227-4BC5-95EE-619CADE0A8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9C375C2F-23A6-485E-BF46-07A24EE1BC2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1DCDD6DF-D9FE-4D85-8980-10C7ED870E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C10A97EB-B74A-4AAF-A090-9FFCAEF2050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8CE194A6-F79D-45CE-B088-AE3B435A04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DE365E45-D40C-42C6-B53C-65C32072053B}"/>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A7226AA4-49FC-4449-8631-1F3F9D8E92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8BF8CBCE-B966-45A0-9579-39E8B0378E9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7F8694D6-CB76-4EB9-A0BC-72D1EE257B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a:extLst>
            <a:ext uri="{FF2B5EF4-FFF2-40B4-BE49-F238E27FC236}">
              <a16:creationId xmlns:a16="http://schemas.microsoft.com/office/drawing/2014/main" id="{5AB0364A-29A0-43C7-8901-C1CE49DED9AC}"/>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7D97D50-29F0-47D0-B9DA-A7492873D624}"/>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a:extLst>
            <a:ext uri="{FF2B5EF4-FFF2-40B4-BE49-F238E27FC236}">
              <a16:creationId xmlns:a16="http://schemas.microsoft.com/office/drawing/2014/main" id="{ECF415BF-0B51-4A66-884C-6E64249476F4}"/>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3B03496F-EEAD-4214-A69C-6C59EF301AD6}"/>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a:extLst>
            <a:ext uri="{FF2B5EF4-FFF2-40B4-BE49-F238E27FC236}">
              <a16:creationId xmlns:a16="http://schemas.microsoft.com/office/drawing/2014/main" id="{B9CD4E19-4C8D-4576-875E-CBEB742E5034}"/>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5DAD02CF-3AF8-4083-899B-549F130AE027}"/>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a:extLst>
            <a:ext uri="{FF2B5EF4-FFF2-40B4-BE49-F238E27FC236}">
              <a16:creationId xmlns:a16="http://schemas.microsoft.com/office/drawing/2014/main" id="{114F6B2E-9B46-4ED0-9B4E-71795DC5555D}"/>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a:extLst>
            <a:ext uri="{FF2B5EF4-FFF2-40B4-BE49-F238E27FC236}">
              <a16:creationId xmlns:a16="http://schemas.microsoft.com/office/drawing/2014/main" id="{9281F4F3-15E5-4144-A29A-7DA0A89F7BB3}"/>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a:extLst>
            <a:ext uri="{FF2B5EF4-FFF2-40B4-BE49-F238E27FC236}">
              <a16:creationId xmlns:a16="http://schemas.microsoft.com/office/drawing/2014/main" id="{06BDD3BF-2C9C-4A57-913B-4E556975A95E}"/>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a:extLst>
            <a:ext uri="{FF2B5EF4-FFF2-40B4-BE49-F238E27FC236}">
              <a16:creationId xmlns:a16="http://schemas.microsoft.com/office/drawing/2014/main" id="{FC7A4093-3EA2-4BC3-BE43-9590EFBC06C1}"/>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a:extLst>
            <a:ext uri="{FF2B5EF4-FFF2-40B4-BE49-F238E27FC236}">
              <a16:creationId xmlns:a16="http://schemas.microsoft.com/office/drawing/2014/main" id="{E70139D7-DA76-4247-9103-7D35174A161F}"/>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CA6641D-1996-4740-9DFA-44D4C72700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F3D06E8-1B2D-48B8-86BD-583145D93C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9FD236F-7C26-45AB-BB95-C53BE9C400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D06C5CE-0A52-4B7E-BC1F-1273097C5F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F89B252-73DD-45C7-80E1-7E0C2DC2FC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58509</xdr:rowOff>
    </xdr:from>
    <xdr:to>
      <xdr:col>55</xdr:col>
      <xdr:colOff>50800</xdr:colOff>
      <xdr:row>63</xdr:row>
      <xdr:rowOff>160109</xdr:rowOff>
    </xdr:to>
    <xdr:sp macro="" textlink="">
      <xdr:nvSpPr>
        <xdr:cNvPr id="235" name="楕円 234">
          <a:extLst>
            <a:ext uri="{FF2B5EF4-FFF2-40B4-BE49-F238E27FC236}">
              <a16:creationId xmlns:a16="http://schemas.microsoft.com/office/drawing/2014/main" id="{FB5FEDE3-C945-4FE0-BECD-CD17830FA14D}"/>
            </a:ext>
          </a:extLst>
        </xdr:cNvPr>
        <xdr:cNvSpPr/>
      </xdr:nvSpPr>
      <xdr:spPr>
        <a:xfrm>
          <a:off x="10426700" y="10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36936</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3D599CC3-237C-4C57-B08E-27B424FEF85B}"/>
            </a:ext>
          </a:extLst>
        </xdr:cNvPr>
        <xdr:cNvSpPr txBox="1"/>
      </xdr:nvSpPr>
      <xdr:spPr>
        <a:xfrm>
          <a:off x="10515600" y="10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62696</xdr:rowOff>
    </xdr:from>
    <xdr:to>
      <xdr:col>50</xdr:col>
      <xdr:colOff>165100</xdr:colOff>
      <xdr:row>63</xdr:row>
      <xdr:rowOff>164296</xdr:rowOff>
    </xdr:to>
    <xdr:sp macro="" textlink="">
      <xdr:nvSpPr>
        <xdr:cNvPr id="237" name="楕円 236">
          <a:extLst>
            <a:ext uri="{FF2B5EF4-FFF2-40B4-BE49-F238E27FC236}">
              <a16:creationId xmlns:a16="http://schemas.microsoft.com/office/drawing/2014/main" id="{298C25E7-293D-479D-9A21-CF793DF770D7}"/>
            </a:ext>
          </a:extLst>
        </xdr:cNvPr>
        <xdr:cNvSpPr/>
      </xdr:nvSpPr>
      <xdr:spPr>
        <a:xfrm>
          <a:off x="9588500" y="108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109309</xdr:rowOff>
    </xdr:from>
    <xdr:to>
      <xdr:col>55</xdr:col>
      <xdr:colOff>0</xdr:colOff>
      <xdr:row>63</xdr:row>
      <xdr:rowOff>113496</xdr:rowOff>
    </xdr:to>
    <xdr:cxnSp macro="">
      <xdr:nvCxnSpPr>
        <xdr:cNvPr id="238" name="直線コネクタ 237">
          <a:extLst>
            <a:ext uri="{FF2B5EF4-FFF2-40B4-BE49-F238E27FC236}">
              <a16:creationId xmlns:a16="http://schemas.microsoft.com/office/drawing/2014/main" id="{A066C35B-EA7E-4933-8F06-000C4AF15DBC}"/>
            </a:ext>
          </a:extLst>
        </xdr:cNvPr>
        <xdr:cNvCxnSpPr/>
      </xdr:nvCxnSpPr>
      <xdr:spPr>
        <a:xfrm flipV="1">
          <a:off x="9639300" y="10910659"/>
          <a:ext cx="8382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33081</xdr:rowOff>
    </xdr:from>
    <xdr:to>
      <xdr:col>46</xdr:col>
      <xdr:colOff>38100</xdr:colOff>
      <xdr:row>62</xdr:row>
      <xdr:rowOff>134681</xdr:rowOff>
    </xdr:to>
    <xdr:sp macro="" textlink="">
      <xdr:nvSpPr>
        <xdr:cNvPr id="239" name="楕円 238">
          <a:extLst>
            <a:ext uri="{FF2B5EF4-FFF2-40B4-BE49-F238E27FC236}">
              <a16:creationId xmlns:a16="http://schemas.microsoft.com/office/drawing/2014/main" id="{F5F66841-7FA1-4F96-9CB0-4FAB13179CEC}"/>
            </a:ext>
          </a:extLst>
        </xdr:cNvPr>
        <xdr:cNvSpPr/>
      </xdr:nvSpPr>
      <xdr:spPr>
        <a:xfrm>
          <a:off x="8699500" y="106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83881</xdr:rowOff>
    </xdr:from>
    <xdr:to>
      <xdr:col>50</xdr:col>
      <xdr:colOff>114300</xdr:colOff>
      <xdr:row>63</xdr:row>
      <xdr:rowOff>113496</xdr:rowOff>
    </xdr:to>
    <xdr:cxnSp macro="">
      <xdr:nvCxnSpPr>
        <xdr:cNvPr id="240" name="直線コネクタ 239">
          <a:extLst>
            <a:ext uri="{FF2B5EF4-FFF2-40B4-BE49-F238E27FC236}">
              <a16:creationId xmlns:a16="http://schemas.microsoft.com/office/drawing/2014/main" id="{AFD11D88-48B3-485E-8400-FAB31A801402}"/>
            </a:ext>
          </a:extLst>
        </xdr:cNvPr>
        <xdr:cNvCxnSpPr/>
      </xdr:nvCxnSpPr>
      <xdr:spPr>
        <a:xfrm>
          <a:off x="8750300" y="10713781"/>
          <a:ext cx="889000" cy="20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38312</xdr:rowOff>
    </xdr:from>
    <xdr:to>
      <xdr:col>41</xdr:col>
      <xdr:colOff>101600</xdr:colOff>
      <xdr:row>62</xdr:row>
      <xdr:rowOff>139912</xdr:rowOff>
    </xdr:to>
    <xdr:sp macro="" textlink="">
      <xdr:nvSpPr>
        <xdr:cNvPr id="241" name="楕円 240">
          <a:extLst>
            <a:ext uri="{FF2B5EF4-FFF2-40B4-BE49-F238E27FC236}">
              <a16:creationId xmlns:a16="http://schemas.microsoft.com/office/drawing/2014/main" id="{3E8A5529-101B-4E93-B0C1-7000A913CC56}"/>
            </a:ext>
          </a:extLst>
        </xdr:cNvPr>
        <xdr:cNvSpPr/>
      </xdr:nvSpPr>
      <xdr:spPr>
        <a:xfrm>
          <a:off x="7810500" y="10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83881</xdr:rowOff>
    </xdr:from>
    <xdr:to>
      <xdr:col>45</xdr:col>
      <xdr:colOff>177800</xdr:colOff>
      <xdr:row>62</xdr:row>
      <xdr:rowOff>89112</xdr:rowOff>
    </xdr:to>
    <xdr:cxnSp macro="">
      <xdr:nvCxnSpPr>
        <xdr:cNvPr id="242" name="直線コネクタ 241">
          <a:extLst>
            <a:ext uri="{FF2B5EF4-FFF2-40B4-BE49-F238E27FC236}">
              <a16:creationId xmlns:a16="http://schemas.microsoft.com/office/drawing/2014/main" id="{3816EB64-6555-4B6D-8066-3469C61EFD22}"/>
            </a:ext>
          </a:extLst>
        </xdr:cNvPr>
        <xdr:cNvCxnSpPr/>
      </xdr:nvCxnSpPr>
      <xdr:spPr>
        <a:xfrm flipV="1">
          <a:off x="7861300" y="10713781"/>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934CF2C7-BA93-485A-A3B8-D4C6A94EBCF4}"/>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9B69BB2F-BE20-4CCD-9CF8-5AD4744540E8}"/>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28C84CA8-7272-4E52-8043-4ACDB0BEA4DF}"/>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022DCA74-291E-4144-A990-F436EEEED3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155423</xdr:rowOff>
    </xdr:from>
    <xdr:ext cx="534377" cy="259045"/>
    <xdr:sp macro="" textlink="">
      <xdr:nvSpPr>
        <xdr:cNvPr id="247" name="n_1mainValue【橋りょう・トンネル】&#10;一人当たり有形固定資産（償却資産）額">
          <a:extLst>
            <a:ext uri="{FF2B5EF4-FFF2-40B4-BE49-F238E27FC236}">
              <a16:creationId xmlns:a16="http://schemas.microsoft.com/office/drawing/2014/main" id="{CD42F5DC-2BC8-4AEF-AFE9-DEB2FFC55F4E}"/>
            </a:ext>
          </a:extLst>
        </xdr:cNvPr>
        <xdr:cNvSpPr txBox="1"/>
      </xdr:nvSpPr>
      <xdr:spPr>
        <a:xfrm>
          <a:off x="9359411" y="109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125808</xdr:rowOff>
    </xdr:from>
    <xdr:ext cx="534377" cy="259045"/>
    <xdr:sp macro="" textlink="">
      <xdr:nvSpPr>
        <xdr:cNvPr id="248" name="n_2mainValue【橋りょう・トンネル】&#10;一人当たり有形固定資産（償却資産）額">
          <a:extLst>
            <a:ext uri="{FF2B5EF4-FFF2-40B4-BE49-F238E27FC236}">
              <a16:creationId xmlns:a16="http://schemas.microsoft.com/office/drawing/2014/main" id="{D2564A0A-4B5E-42D6-AAB3-47D18DFB1F1E}"/>
            </a:ext>
          </a:extLst>
        </xdr:cNvPr>
        <xdr:cNvSpPr txBox="1"/>
      </xdr:nvSpPr>
      <xdr:spPr>
        <a:xfrm>
          <a:off x="8483111" y="107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131039</xdr:rowOff>
    </xdr:from>
    <xdr:ext cx="534377" cy="259045"/>
    <xdr:sp macro="" textlink="">
      <xdr:nvSpPr>
        <xdr:cNvPr id="249" name="n_3mainValue【橋りょう・トンネル】&#10;一人当たり有形固定資産（償却資産）額">
          <a:extLst>
            <a:ext uri="{FF2B5EF4-FFF2-40B4-BE49-F238E27FC236}">
              <a16:creationId xmlns:a16="http://schemas.microsoft.com/office/drawing/2014/main" id="{5A1E11D5-2910-47DC-8918-28A31EB30E1D}"/>
            </a:ext>
          </a:extLst>
        </xdr:cNvPr>
        <xdr:cNvSpPr txBox="1"/>
      </xdr:nvSpPr>
      <xdr:spPr>
        <a:xfrm>
          <a:off x="7594111" y="107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8777E47-FB90-458B-9977-4E5248BA6A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65952AA3-A0EC-4926-9330-5845C97F9F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DA8EBCB-E43C-43A5-A385-D2DE8DB848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480A446A-CDFD-4F63-A479-BCBF4D82C5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DC72B81-34B8-4189-99F1-69AFB1A69E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3648F2FC-AA3C-4321-95EA-53706448F6F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A5434645-E186-4393-BDDF-377A11D31F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7E9F166D-48D4-4B52-95AC-54D4B43052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33669966-0F80-4CDD-AFDC-C7498BD137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427E7555-771D-49E0-A4FA-30E4D9D785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6D23FE80-6268-41AF-9016-5EBF3833FC7A}"/>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D3571E79-6528-4193-B346-55A5277AED7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D7832C5B-193F-4D0B-B54E-1ADF36A4EDA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D344412E-58F3-4911-B7D4-2DF22CC2499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3A6F4F1-04DA-4160-B7C7-BFDAF56F40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B0B3C231-1B64-49E2-8502-AB3CEB872B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7ABC3F3D-3E0E-4DF8-B8AC-0C4D5F1AF0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F8A71CCA-A7DE-4C67-B1FA-1271B03C9F8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1D18D339-0CFC-4337-A8CD-039F487FBAB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2EE855C-101F-4395-8E00-0F928BE9A07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3E7E4CE2-8319-4781-9EEA-F9FA53EBA13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857A931-ACDA-41EC-94EA-C21521AC0D0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289F3290-47A1-4DF5-97FA-08DE4F63B9D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FF4C8201-B5E7-4827-A6F5-679A8B4CE0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a:extLst>
            <a:ext uri="{FF2B5EF4-FFF2-40B4-BE49-F238E27FC236}">
              <a16:creationId xmlns:a16="http://schemas.microsoft.com/office/drawing/2014/main" id="{D8962D8D-D961-44FF-8562-EC7337A933BA}"/>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98B1B764-0339-4719-9497-9E85DF2E1C64}"/>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a:extLst>
            <a:ext uri="{FF2B5EF4-FFF2-40B4-BE49-F238E27FC236}">
              <a16:creationId xmlns:a16="http://schemas.microsoft.com/office/drawing/2014/main" id="{494F3A46-7C80-418A-B4E6-37CF9DDF9D69}"/>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E459B154-6A9B-4A95-8C6E-BF21E3A5DD0D}"/>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a:extLst>
            <a:ext uri="{FF2B5EF4-FFF2-40B4-BE49-F238E27FC236}">
              <a16:creationId xmlns:a16="http://schemas.microsoft.com/office/drawing/2014/main" id="{A0FC0E24-B891-4D58-8093-8F4C04E10A11}"/>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C19339C5-6DB4-456C-A9D2-2075CA676C8C}"/>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a:extLst>
            <a:ext uri="{FF2B5EF4-FFF2-40B4-BE49-F238E27FC236}">
              <a16:creationId xmlns:a16="http://schemas.microsoft.com/office/drawing/2014/main" id="{D0E0F962-0F14-4F8D-8301-B7EC19416C65}"/>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a:extLst>
            <a:ext uri="{FF2B5EF4-FFF2-40B4-BE49-F238E27FC236}">
              <a16:creationId xmlns:a16="http://schemas.microsoft.com/office/drawing/2014/main" id="{72667F06-40D0-42B4-BBA8-961FC8C963B1}"/>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a:extLst>
            <a:ext uri="{FF2B5EF4-FFF2-40B4-BE49-F238E27FC236}">
              <a16:creationId xmlns:a16="http://schemas.microsoft.com/office/drawing/2014/main" id="{65327D9B-6078-4FED-914D-AF78C79A358A}"/>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a:extLst>
            <a:ext uri="{FF2B5EF4-FFF2-40B4-BE49-F238E27FC236}">
              <a16:creationId xmlns:a16="http://schemas.microsoft.com/office/drawing/2014/main" id="{77653488-331A-44E7-BFAB-C12F94E03E59}"/>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a:extLst>
            <a:ext uri="{FF2B5EF4-FFF2-40B4-BE49-F238E27FC236}">
              <a16:creationId xmlns:a16="http://schemas.microsoft.com/office/drawing/2014/main" id="{C0DEF55B-EAFD-472F-B001-FE46D949024F}"/>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BBAFA25-AB14-4BC5-93C5-BFA1B552F4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72AF991-7CC8-408A-9A86-1E76682DDD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A56112C-88F5-4FC2-AEBD-5F94486494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FB49706-36ED-40A0-B8B6-E4E3CC26DD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E5FBC7E-6623-480F-8D50-962650DBD3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90" name="楕円 289">
          <a:extLst>
            <a:ext uri="{FF2B5EF4-FFF2-40B4-BE49-F238E27FC236}">
              <a16:creationId xmlns:a16="http://schemas.microsoft.com/office/drawing/2014/main" id="{A7CAF270-AF80-4789-9CA4-A5ABD3AFC344}"/>
            </a:ext>
          </a:extLst>
        </xdr:cNvPr>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C9E528F5-9C9A-4A83-9887-AB62B303ED04}"/>
            </a:ext>
          </a:extLst>
        </xdr:cNvPr>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292" name="楕円 291">
          <a:extLst>
            <a:ext uri="{FF2B5EF4-FFF2-40B4-BE49-F238E27FC236}">
              <a16:creationId xmlns:a16="http://schemas.microsoft.com/office/drawing/2014/main" id="{DA1DD3B6-4060-4F47-A685-AD48B65BEDA1}"/>
            </a:ext>
          </a:extLst>
        </xdr:cNvPr>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102870</xdr:rowOff>
    </xdr:to>
    <xdr:cxnSp macro="">
      <xdr:nvCxnSpPr>
        <xdr:cNvPr id="293" name="直線コネクタ 292">
          <a:extLst>
            <a:ext uri="{FF2B5EF4-FFF2-40B4-BE49-F238E27FC236}">
              <a16:creationId xmlns:a16="http://schemas.microsoft.com/office/drawing/2014/main" id="{1DF67556-FEDF-4FBF-9D02-51BE240E596E}"/>
            </a:ext>
          </a:extLst>
        </xdr:cNvPr>
        <xdr:cNvCxnSpPr/>
      </xdr:nvCxnSpPr>
      <xdr:spPr>
        <a:xfrm>
          <a:off x="3797300" y="14298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294" name="楕円 293">
          <a:extLst>
            <a:ext uri="{FF2B5EF4-FFF2-40B4-BE49-F238E27FC236}">
              <a16:creationId xmlns:a16="http://schemas.microsoft.com/office/drawing/2014/main" id="{BA61348B-028D-46B1-BC46-71AB416E2C83}"/>
            </a:ext>
          </a:extLst>
        </xdr:cNvPr>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68580</xdr:rowOff>
    </xdr:to>
    <xdr:cxnSp macro="">
      <xdr:nvCxnSpPr>
        <xdr:cNvPr id="295" name="直線コネクタ 294">
          <a:extLst>
            <a:ext uri="{FF2B5EF4-FFF2-40B4-BE49-F238E27FC236}">
              <a16:creationId xmlns:a16="http://schemas.microsoft.com/office/drawing/2014/main" id="{0D7E9D5C-F541-4710-AE8A-B2417AFC7DCC}"/>
            </a:ext>
          </a:extLst>
        </xdr:cNvPr>
        <xdr:cNvCxnSpPr/>
      </xdr:nvCxnSpPr>
      <xdr:spPr>
        <a:xfrm>
          <a:off x="2908300" y="14215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6" name="楕円 295">
          <a:extLst>
            <a:ext uri="{FF2B5EF4-FFF2-40B4-BE49-F238E27FC236}">
              <a16:creationId xmlns:a16="http://schemas.microsoft.com/office/drawing/2014/main" id="{FC664949-0080-47A7-BF56-A62A77ECD85A}"/>
            </a:ext>
          </a:extLst>
        </xdr:cNvPr>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156211</xdr:rowOff>
    </xdr:to>
    <xdr:cxnSp macro="">
      <xdr:nvCxnSpPr>
        <xdr:cNvPr id="297" name="直線コネクタ 296">
          <a:extLst>
            <a:ext uri="{FF2B5EF4-FFF2-40B4-BE49-F238E27FC236}">
              <a16:creationId xmlns:a16="http://schemas.microsoft.com/office/drawing/2014/main" id="{A8BFF7F1-0413-4606-A57B-B26F862FA970}"/>
            </a:ext>
          </a:extLst>
        </xdr:cNvPr>
        <xdr:cNvCxnSpPr/>
      </xdr:nvCxnSpPr>
      <xdr:spPr>
        <a:xfrm>
          <a:off x="2019300" y="14157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a:extLst>
            <a:ext uri="{FF2B5EF4-FFF2-40B4-BE49-F238E27FC236}">
              <a16:creationId xmlns:a16="http://schemas.microsoft.com/office/drawing/2014/main" id="{0C1FE4C2-424A-433E-9CE4-960416D9FFA2}"/>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a:extLst>
            <a:ext uri="{FF2B5EF4-FFF2-40B4-BE49-F238E27FC236}">
              <a16:creationId xmlns:a16="http://schemas.microsoft.com/office/drawing/2014/main" id="{E3420704-8C36-4A95-8F0E-3CAC891303C7}"/>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a:extLst>
            <a:ext uri="{FF2B5EF4-FFF2-40B4-BE49-F238E27FC236}">
              <a16:creationId xmlns:a16="http://schemas.microsoft.com/office/drawing/2014/main" id="{8330110C-B67F-4161-87A5-B51B2F97094E}"/>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a:extLst>
            <a:ext uri="{FF2B5EF4-FFF2-40B4-BE49-F238E27FC236}">
              <a16:creationId xmlns:a16="http://schemas.microsoft.com/office/drawing/2014/main" id="{4CB0AB42-68B1-41C2-932C-4E1368D419A6}"/>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02" name="n_1mainValue【公営住宅】&#10;有形固定資産減価償却率">
          <a:extLst>
            <a:ext uri="{FF2B5EF4-FFF2-40B4-BE49-F238E27FC236}">
              <a16:creationId xmlns:a16="http://schemas.microsoft.com/office/drawing/2014/main" id="{3717FFCD-D02F-42E1-AC57-F9B893F70FB1}"/>
            </a:ext>
          </a:extLst>
        </xdr:cNvPr>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03" name="n_2mainValue【公営住宅】&#10;有形固定資産減価償却率">
          <a:extLst>
            <a:ext uri="{FF2B5EF4-FFF2-40B4-BE49-F238E27FC236}">
              <a16:creationId xmlns:a16="http://schemas.microsoft.com/office/drawing/2014/main" id="{87ED91F5-38F6-4D5C-A0BA-8E7E5980F179}"/>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04" name="n_3mainValue【公営住宅】&#10;有形固定資産減価償却率">
          <a:extLst>
            <a:ext uri="{FF2B5EF4-FFF2-40B4-BE49-F238E27FC236}">
              <a16:creationId xmlns:a16="http://schemas.microsoft.com/office/drawing/2014/main" id="{970E6AAD-CDE5-434F-BC91-2CB68F57CA43}"/>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AD0A61BA-EF69-47B2-B813-C9E962FAFE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4F7BA414-6A1D-4332-A260-0183DA3D56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7ED4482E-320A-48DB-814C-2342759E5B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D2362C1B-EF40-4771-BA75-36E529E2F0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1B0BF503-28C0-47DC-B15B-889DEF2B10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A260CAF8-03D1-42CD-8857-81EF5B1CE9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F66B1F57-0E51-4E8B-86E3-94101A9A19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3A9718DD-C908-462C-B70A-B10923BD42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A0322236-E638-4072-B8ED-0A7B78DCF5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1CD86FD4-CC0F-42A9-96B7-15AD6AED1C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74754701-B993-473A-BD46-E873A1155AD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1AD6ACC3-9550-4BDC-B0EB-40EECE2C1EA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95381B29-36BF-42BF-80EE-7D5294A5707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1D08E716-61E8-42BA-A955-303C162A5B5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9C0D4E07-64AC-41FA-A967-0BBB4A43736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63A24863-E2F5-4848-AEA6-EE50464F4D7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983B7054-CFC7-4265-BD1F-EABE4DEFEB2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D95415F0-C6A7-4C57-918E-4BFA2A3F178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ACF5DDE3-DC8D-4290-8087-E33C2CEE83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D9D00340-D9E9-47E3-BD44-CD2F0395F02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776A71A4-C287-4207-ABA7-24ECFF81BB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F790FC1F-7F92-4518-8F1C-3053A1C48A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C500E160-4803-40E0-BA1A-5BB38D6418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a:extLst>
            <a:ext uri="{FF2B5EF4-FFF2-40B4-BE49-F238E27FC236}">
              <a16:creationId xmlns:a16="http://schemas.microsoft.com/office/drawing/2014/main" id="{7A0B055F-F476-4721-8CA4-5ACD3880D23B}"/>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a:extLst>
            <a:ext uri="{FF2B5EF4-FFF2-40B4-BE49-F238E27FC236}">
              <a16:creationId xmlns:a16="http://schemas.microsoft.com/office/drawing/2014/main" id="{557FEB97-3307-45AC-88F2-854ADF0022B4}"/>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a:extLst>
            <a:ext uri="{FF2B5EF4-FFF2-40B4-BE49-F238E27FC236}">
              <a16:creationId xmlns:a16="http://schemas.microsoft.com/office/drawing/2014/main" id="{F4296718-856D-491B-9C1C-DC9CCB85B083}"/>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a:extLst>
            <a:ext uri="{FF2B5EF4-FFF2-40B4-BE49-F238E27FC236}">
              <a16:creationId xmlns:a16="http://schemas.microsoft.com/office/drawing/2014/main" id="{019D46EE-A791-4A2D-9935-9F273212C69B}"/>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a:extLst>
            <a:ext uri="{FF2B5EF4-FFF2-40B4-BE49-F238E27FC236}">
              <a16:creationId xmlns:a16="http://schemas.microsoft.com/office/drawing/2014/main" id="{E80F06C4-D527-444D-9F85-AE3940208F37}"/>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a:extLst>
            <a:ext uri="{FF2B5EF4-FFF2-40B4-BE49-F238E27FC236}">
              <a16:creationId xmlns:a16="http://schemas.microsoft.com/office/drawing/2014/main" id="{0C30EF51-4423-445B-9DA1-AE471CC57E23}"/>
            </a:ext>
          </a:extLst>
        </xdr:cNvPr>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a:extLst>
            <a:ext uri="{FF2B5EF4-FFF2-40B4-BE49-F238E27FC236}">
              <a16:creationId xmlns:a16="http://schemas.microsoft.com/office/drawing/2014/main" id="{F245D9AD-538E-4C30-9EE0-4882FB1B3FB3}"/>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a:extLst>
            <a:ext uri="{FF2B5EF4-FFF2-40B4-BE49-F238E27FC236}">
              <a16:creationId xmlns:a16="http://schemas.microsoft.com/office/drawing/2014/main" id="{49AF258A-03DA-495D-AA9D-60B0058B1894}"/>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a:extLst>
            <a:ext uri="{FF2B5EF4-FFF2-40B4-BE49-F238E27FC236}">
              <a16:creationId xmlns:a16="http://schemas.microsoft.com/office/drawing/2014/main" id="{FEBDFD1E-8EF8-405F-937A-2FAD34CC431B}"/>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a:extLst>
            <a:ext uri="{FF2B5EF4-FFF2-40B4-BE49-F238E27FC236}">
              <a16:creationId xmlns:a16="http://schemas.microsoft.com/office/drawing/2014/main" id="{A3725A84-6BA4-446B-91A5-B0B6056213E6}"/>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a:extLst>
            <a:ext uri="{FF2B5EF4-FFF2-40B4-BE49-F238E27FC236}">
              <a16:creationId xmlns:a16="http://schemas.microsoft.com/office/drawing/2014/main" id="{F3D0C19D-04DE-458A-94E8-4F24C31B3E2D}"/>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60111FB0-4455-4718-BDF8-2F77F94D18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5D03AC0-9B22-4D4E-B260-A036FB4DEE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85665A1B-DE6C-47CF-87F6-F24EF658C7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A0579783-2084-43AB-8390-48F91EA62B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89C85BD-F2BD-43FB-8ECC-1A5C9C06E04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90932</xdr:rowOff>
    </xdr:from>
    <xdr:to>
      <xdr:col>55</xdr:col>
      <xdr:colOff>50800</xdr:colOff>
      <xdr:row>80</xdr:row>
      <xdr:rowOff>21082</xdr:rowOff>
    </xdr:to>
    <xdr:sp macro="" textlink="">
      <xdr:nvSpPr>
        <xdr:cNvPr id="344" name="楕円 343">
          <a:extLst>
            <a:ext uri="{FF2B5EF4-FFF2-40B4-BE49-F238E27FC236}">
              <a16:creationId xmlns:a16="http://schemas.microsoft.com/office/drawing/2014/main" id="{C4783BB3-1B5E-4C4B-9119-6B7187191ED2}"/>
            </a:ext>
          </a:extLst>
        </xdr:cNvPr>
        <xdr:cNvSpPr/>
      </xdr:nvSpPr>
      <xdr:spPr>
        <a:xfrm>
          <a:off x="10426700" y="136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5859</xdr:rowOff>
    </xdr:from>
    <xdr:ext cx="469744" cy="259045"/>
    <xdr:sp macro="" textlink="">
      <xdr:nvSpPr>
        <xdr:cNvPr id="345" name="【公営住宅】&#10;一人当たり面積該当値テキスト">
          <a:extLst>
            <a:ext uri="{FF2B5EF4-FFF2-40B4-BE49-F238E27FC236}">
              <a16:creationId xmlns:a16="http://schemas.microsoft.com/office/drawing/2014/main" id="{B245231E-D21A-479F-B35A-088FAA1616E2}"/>
            </a:ext>
          </a:extLst>
        </xdr:cNvPr>
        <xdr:cNvSpPr txBox="1"/>
      </xdr:nvSpPr>
      <xdr:spPr>
        <a:xfrm>
          <a:off x="10515600" y="135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106172</xdr:rowOff>
    </xdr:from>
    <xdr:to>
      <xdr:col>50</xdr:col>
      <xdr:colOff>165100</xdr:colOff>
      <xdr:row>80</xdr:row>
      <xdr:rowOff>36322</xdr:rowOff>
    </xdr:to>
    <xdr:sp macro="" textlink="">
      <xdr:nvSpPr>
        <xdr:cNvPr id="346" name="楕円 345">
          <a:extLst>
            <a:ext uri="{FF2B5EF4-FFF2-40B4-BE49-F238E27FC236}">
              <a16:creationId xmlns:a16="http://schemas.microsoft.com/office/drawing/2014/main" id="{2CEEA60A-0FD3-48F0-8669-2F8DB84E1519}"/>
            </a:ext>
          </a:extLst>
        </xdr:cNvPr>
        <xdr:cNvSpPr/>
      </xdr:nvSpPr>
      <xdr:spPr>
        <a:xfrm>
          <a:off x="95885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141732</xdr:rowOff>
    </xdr:from>
    <xdr:to>
      <xdr:col>55</xdr:col>
      <xdr:colOff>0</xdr:colOff>
      <xdr:row>79</xdr:row>
      <xdr:rowOff>156972</xdr:rowOff>
    </xdr:to>
    <xdr:cxnSp macro="">
      <xdr:nvCxnSpPr>
        <xdr:cNvPr id="347" name="直線コネクタ 346">
          <a:extLst>
            <a:ext uri="{FF2B5EF4-FFF2-40B4-BE49-F238E27FC236}">
              <a16:creationId xmlns:a16="http://schemas.microsoft.com/office/drawing/2014/main" id="{DCA99C19-F38A-4EDF-8C87-9E7569AE3FB9}"/>
            </a:ext>
          </a:extLst>
        </xdr:cNvPr>
        <xdr:cNvCxnSpPr/>
      </xdr:nvCxnSpPr>
      <xdr:spPr>
        <a:xfrm flipV="1">
          <a:off x="9639300" y="1368628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125985</xdr:rowOff>
    </xdr:from>
    <xdr:to>
      <xdr:col>46</xdr:col>
      <xdr:colOff>38100</xdr:colOff>
      <xdr:row>80</xdr:row>
      <xdr:rowOff>56135</xdr:rowOff>
    </xdr:to>
    <xdr:sp macro="" textlink="">
      <xdr:nvSpPr>
        <xdr:cNvPr id="348" name="楕円 347">
          <a:extLst>
            <a:ext uri="{FF2B5EF4-FFF2-40B4-BE49-F238E27FC236}">
              <a16:creationId xmlns:a16="http://schemas.microsoft.com/office/drawing/2014/main" id="{8777775D-6A28-4FA3-B141-B69A96EDE45F}"/>
            </a:ext>
          </a:extLst>
        </xdr:cNvPr>
        <xdr:cNvSpPr/>
      </xdr:nvSpPr>
      <xdr:spPr>
        <a:xfrm>
          <a:off x="8699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156972</xdr:rowOff>
    </xdr:from>
    <xdr:to>
      <xdr:col>50</xdr:col>
      <xdr:colOff>114300</xdr:colOff>
      <xdr:row>80</xdr:row>
      <xdr:rowOff>5335</xdr:rowOff>
    </xdr:to>
    <xdr:cxnSp macro="">
      <xdr:nvCxnSpPr>
        <xdr:cNvPr id="349" name="直線コネクタ 348">
          <a:extLst>
            <a:ext uri="{FF2B5EF4-FFF2-40B4-BE49-F238E27FC236}">
              <a16:creationId xmlns:a16="http://schemas.microsoft.com/office/drawing/2014/main" id="{1A6E45AA-AEC8-4A9A-A7AF-103B2E9FD8BE}"/>
            </a:ext>
          </a:extLst>
        </xdr:cNvPr>
        <xdr:cNvCxnSpPr/>
      </xdr:nvCxnSpPr>
      <xdr:spPr>
        <a:xfrm flipV="1">
          <a:off x="8750300" y="13701522"/>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159513</xdr:rowOff>
    </xdr:from>
    <xdr:to>
      <xdr:col>41</xdr:col>
      <xdr:colOff>101600</xdr:colOff>
      <xdr:row>80</xdr:row>
      <xdr:rowOff>89663</xdr:rowOff>
    </xdr:to>
    <xdr:sp macro="" textlink="">
      <xdr:nvSpPr>
        <xdr:cNvPr id="350" name="楕円 349">
          <a:extLst>
            <a:ext uri="{FF2B5EF4-FFF2-40B4-BE49-F238E27FC236}">
              <a16:creationId xmlns:a16="http://schemas.microsoft.com/office/drawing/2014/main" id="{20347299-6A09-4D47-AAF3-4C12A1CECBDF}"/>
            </a:ext>
          </a:extLst>
        </xdr:cNvPr>
        <xdr:cNvSpPr/>
      </xdr:nvSpPr>
      <xdr:spPr>
        <a:xfrm>
          <a:off x="7810500" y="137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5335</xdr:rowOff>
    </xdr:from>
    <xdr:to>
      <xdr:col>45</xdr:col>
      <xdr:colOff>177800</xdr:colOff>
      <xdr:row>80</xdr:row>
      <xdr:rowOff>38863</xdr:rowOff>
    </xdr:to>
    <xdr:cxnSp macro="">
      <xdr:nvCxnSpPr>
        <xdr:cNvPr id="351" name="直線コネクタ 350">
          <a:extLst>
            <a:ext uri="{FF2B5EF4-FFF2-40B4-BE49-F238E27FC236}">
              <a16:creationId xmlns:a16="http://schemas.microsoft.com/office/drawing/2014/main" id="{B32D882F-6DB1-4F72-BA5E-3A855AB9D636}"/>
            </a:ext>
          </a:extLst>
        </xdr:cNvPr>
        <xdr:cNvCxnSpPr/>
      </xdr:nvCxnSpPr>
      <xdr:spPr>
        <a:xfrm flipV="1">
          <a:off x="7861300" y="1372133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a:extLst>
            <a:ext uri="{FF2B5EF4-FFF2-40B4-BE49-F238E27FC236}">
              <a16:creationId xmlns:a16="http://schemas.microsoft.com/office/drawing/2014/main" id="{D709363C-20E2-44F3-B41C-9CB3162BE60D}"/>
            </a:ext>
          </a:extLst>
        </xdr:cNvPr>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a:extLst>
            <a:ext uri="{FF2B5EF4-FFF2-40B4-BE49-F238E27FC236}">
              <a16:creationId xmlns:a16="http://schemas.microsoft.com/office/drawing/2014/main" id="{542E3EE9-DD21-4350-88E8-1E14D1BF7B8D}"/>
            </a:ext>
          </a:extLst>
        </xdr:cNvPr>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a:extLst>
            <a:ext uri="{FF2B5EF4-FFF2-40B4-BE49-F238E27FC236}">
              <a16:creationId xmlns:a16="http://schemas.microsoft.com/office/drawing/2014/main" id="{973157F4-8720-4F6C-832B-F4AF06B4E4CD}"/>
            </a:ext>
          </a:extLst>
        </xdr:cNvPr>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a:extLst>
            <a:ext uri="{FF2B5EF4-FFF2-40B4-BE49-F238E27FC236}">
              <a16:creationId xmlns:a16="http://schemas.microsoft.com/office/drawing/2014/main" id="{2C804748-54E3-4617-958A-4770D7F346AB}"/>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52849</xdr:rowOff>
    </xdr:from>
    <xdr:ext cx="469744" cy="259045"/>
    <xdr:sp macro="" textlink="">
      <xdr:nvSpPr>
        <xdr:cNvPr id="356" name="n_1mainValue【公営住宅】&#10;一人当たり面積">
          <a:extLst>
            <a:ext uri="{FF2B5EF4-FFF2-40B4-BE49-F238E27FC236}">
              <a16:creationId xmlns:a16="http://schemas.microsoft.com/office/drawing/2014/main" id="{C35D7CB8-29C3-425A-B977-6637972FF303}"/>
            </a:ext>
          </a:extLst>
        </xdr:cNvPr>
        <xdr:cNvSpPr txBox="1"/>
      </xdr:nvSpPr>
      <xdr:spPr>
        <a:xfrm>
          <a:off x="93917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72662</xdr:rowOff>
    </xdr:from>
    <xdr:ext cx="469744" cy="259045"/>
    <xdr:sp macro="" textlink="">
      <xdr:nvSpPr>
        <xdr:cNvPr id="357" name="n_2mainValue【公営住宅】&#10;一人当たり面積">
          <a:extLst>
            <a:ext uri="{FF2B5EF4-FFF2-40B4-BE49-F238E27FC236}">
              <a16:creationId xmlns:a16="http://schemas.microsoft.com/office/drawing/2014/main" id="{EF8FE5E6-3CB5-4F3A-8AAF-8EFC2584863F}"/>
            </a:ext>
          </a:extLst>
        </xdr:cNvPr>
        <xdr:cNvSpPr txBox="1"/>
      </xdr:nvSpPr>
      <xdr:spPr>
        <a:xfrm>
          <a:off x="85154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106190</xdr:rowOff>
    </xdr:from>
    <xdr:ext cx="469744" cy="259045"/>
    <xdr:sp macro="" textlink="">
      <xdr:nvSpPr>
        <xdr:cNvPr id="358" name="n_3mainValue【公営住宅】&#10;一人当たり面積">
          <a:extLst>
            <a:ext uri="{FF2B5EF4-FFF2-40B4-BE49-F238E27FC236}">
              <a16:creationId xmlns:a16="http://schemas.microsoft.com/office/drawing/2014/main" id="{F1F70F18-8255-40B4-A853-1042A6215D24}"/>
            </a:ext>
          </a:extLst>
        </xdr:cNvPr>
        <xdr:cNvSpPr txBox="1"/>
      </xdr:nvSpPr>
      <xdr:spPr>
        <a:xfrm>
          <a:off x="7626427"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82B4F658-E928-4DF1-86BE-C9B6E112C2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3309723E-DAF3-4202-92B8-27501FA90B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28716237-E353-4C3D-8D6B-DD608E2F42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5191BEE5-B357-4E67-BF3C-A27B80D483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50323B38-7D7D-4E6D-9248-B5A1ABA6EC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F8209ABA-1957-43F5-903E-0C3B55CB97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36110914-2A6B-4972-8534-2252AA4B3E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736A6D55-3D26-4569-B3EC-23B4850168C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18542C39-6523-485D-BEBA-A0BC7D98C4F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4D9CB1C1-240D-403B-8C8E-32A4E824F21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41D6EE92-78A2-425C-9A1E-BF3C9590215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9D925C53-75E7-43BB-8911-433CFE30CD8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1A827221-5667-4939-BB55-B1111A059B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55663326-EC83-4DF1-A40A-12ED2BC4EAC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5CE4645D-01CB-44FA-A833-A1EC1B11E8A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2EFBC26A-1B91-4ECF-B5B5-D1D3400990B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B6C30350-7091-47DF-91B8-D1F22864998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298A3A4E-CE30-42C3-A25D-633E818E71B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EA7C5E6A-0816-4C38-8F1D-0C6B8E9EC83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7B73CE4-A86F-45A0-950F-ED07983923B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68B893C3-4710-4271-8521-8D32F75F997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A93E387A-FD4B-4499-BEA1-54216BE88C6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D8318859-794A-470C-ABCD-468D9A2C831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FE754811-67BD-424D-93FB-1F3ACC21818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57835145-A301-4903-B7DD-C695AE9E7C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a:extLst>
            <a:ext uri="{FF2B5EF4-FFF2-40B4-BE49-F238E27FC236}">
              <a16:creationId xmlns:a16="http://schemas.microsoft.com/office/drawing/2014/main" id="{E5BA2655-9314-4B2B-A505-81E3F29B4328}"/>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14EA210E-0191-4759-88AD-84C9D46F22B6}"/>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a:extLst>
            <a:ext uri="{FF2B5EF4-FFF2-40B4-BE49-F238E27FC236}">
              <a16:creationId xmlns:a16="http://schemas.microsoft.com/office/drawing/2014/main" id="{33673FB5-FBB1-45A4-A707-FE0DAE9C210D}"/>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0D1DA30C-CDD6-407B-904E-A902B8BA5250}"/>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a:extLst>
            <a:ext uri="{FF2B5EF4-FFF2-40B4-BE49-F238E27FC236}">
              <a16:creationId xmlns:a16="http://schemas.microsoft.com/office/drawing/2014/main" id="{98B955F3-D545-430B-9B3C-3FC3326F8500}"/>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81886830-196B-4488-8E53-205C071C7517}"/>
            </a:ext>
          </a:extLst>
        </xdr:cNvPr>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a:extLst>
            <a:ext uri="{FF2B5EF4-FFF2-40B4-BE49-F238E27FC236}">
              <a16:creationId xmlns:a16="http://schemas.microsoft.com/office/drawing/2014/main" id="{2F8BACB0-A7C7-4470-91E1-347F017600BD}"/>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a:extLst>
            <a:ext uri="{FF2B5EF4-FFF2-40B4-BE49-F238E27FC236}">
              <a16:creationId xmlns:a16="http://schemas.microsoft.com/office/drawing/2014/main" id="{1F3B4BE7-06E1-4DB4-BE2A-FDA237E37C0C}"/>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a:extLst>
            <a:ext uri="{FF2B5EF4-FFF2-40B4-BE49-F238E27FC236}">
              <a16:creationId xmlns:a16="http://schemas.microsoft.com/office/drawing/2014/main" id="{3A68DBC6-EA96-40E8-93F8-34A5A042D233}"/>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a:extLst>
            <a:ext uri="{FF2B5EF4-FFF2-40B4-BE49-F238E27FC236}">
              <a16:creationId xmlns:a16="http://schemas.microsoft.com/office/drawing/2014/main" id="{05CDAC8F-303A-493B-B2F8-C4512A4466DB}"/>
            </a:ext>
          </a:extLst>
        </xdr:cNvPr>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a:extLst>
            <a:ext uri="{FF2B5EF4-FFF2-40B4-BE49-F238E27FC236}">
              <a16:creationId xmlns:a16="http://schemas.microsoft.com/office/drawing/2014/main" id="{81C860E7-E9DC-4067-B5F6-D426C21F0EF8}"/>
            </a:ext>
          </a:extLst>
        </xdr:cNvPr>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48BB2647-46B8-4A22-A2AE-24A640FC601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3542CB10-506C-450D-B79B-070CC1160D7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E95F551B-70D2-439B-A54F-80A8BD4FA8D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E20DF2D-5E96-4784-B78D-7E62EA45863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4248A5E4-8CBD-41F3-ADFD-847D66B4750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71120</xdr:rowOff>
    </xdr:from>
    <xdr:to>
      <xdr:col>24</xdr:col>
      <xdr:colOff>114300</xdr:colOff>
      <xdr:row>109</xdr:row>
      <xdr:rowOff>1270</xdr:rowOff>
    </xdr:to>
    <xdr:sp macro="" textlink="">
      <xdr:nvSpPr>
        <xdr:cNvPr id="400" name="楕円 399">
          <a:extLst>
            <a:ext uri="{FF2B5EF4-FFF2-40B4-BE49-F238E27FC236}">
              <a16:creationId xmlns:a16="http://schemas.microsoft.com/office/drawing/2014/main" id="{AC0DA6DB-A5E2-43E5-AA79-29DBD3718A29}"/>
            </a:ext>
          </a:extLst>
        </xdr:cNvPr>
        <xdr:cNvSpPr/>
      </xdr:nvSpPr>
      <xdr:spPr>
        <a:xfrm>
          <a:off x="4584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157497</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78B00D8A-8167-4943-B95B-FCAF8850B3C8}"/>
            </a:ext>
          </a:extLst>
        </xdr:cNvPr>
        <xdr:cNvSpPr txBox="1"/>
      </xdr:nvSpPr>
      <xdr:spPr>
        <a:xfrm>
          <a:off x="4673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402" name="楕円 401">
          <a:extLst>
            <a:ext uri="{FF2B5EF4-FFF2-40B4-BE49-F238E27FC236}">
              <a16:creationId xmlns:a16="http://schemas.microsoft.com/office/drawing/2014/main" id="{9F7807B7-E344-49DC-B1E4-22B058F530C2}"/>
            </a:ext>
          </a:extLst>
        </xdr:cNvPr>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99061</xdr:rowOff>
    </xdr:from>
    <xdr:to>
      <xdr:col>24</xdr:col>
      <xdr:colOff>63500</xdr:colOff>
      <xdr:row>108</xdr:row>
      <xdr:rowOff>121920</xdr:rowOff>
    </xdr:to>
    <xdr:cxnSp macro="">
      <xdr:nvCxnSpPr>
        <xdr:cNvPr id="403" name="直線コネクタ 402">
          <a:extLst>
            <a:ext uri="{FF2B5EF4-FFF2-40B4-BE49-F238E27FC236}">
              <a16:creationId xmlns:a16="http://schemas.microsoft.com/office/drawing/2014/main" id="{84731310-109F-46D4-9F1A-C98E7EB6F8D3}"/>
            </a:ext>
          </a:extLst>
        </xdr:cNvPr>
        <xdr:cNvCxnSpPr/>
      </xdr:nvCxnSpPr>
      <xdr:spPr>
        <a:xfrm>
          <a:off x="3797300" y="18615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33564</xdr:rowOff>
    </xdr:from>
    <xdr:to>
      <xdr:col>15</xdr:col>
      <xdr:colOff>101600</xdr:colOff>
      <xdr:row>108</xdr:row>
      <xdr:rowOff>135164</xdr:rowOff>
    </xdr:to>
    <xdr:sp macro="" textlink="">
      <xdr:nvSpPr>
        <xdr:cNvPr id="404" name="楕円 403">
          <a:extLst>
            <a:ext uri="{FF2B5EF4-FFF2-40B4-BE49-F238E27FC236}">
              <a16:creationId xmlns:a16="http://schemas.microsoft.com/office/drawing/2014/main" id="{E3B6454D-AC6F-40D3-9961-7383DF5B9F33}"/>
            </a:ext>
          </a:extLst>
        </xdr:cNvPr>
        <xdr:cNvSpPr/>
      </xdr:nvSpPr>
      <xdr:spPr>
        <a:xfrm>
          <a:off x="2857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84364</xdr:rowOff>
    </xdr:from>
    <xdr:to>
      <xdr:col>19</xdr:col>
      <xdr:colOff>177800</xdr:colOff>
      <xdr:row>108</xdr:row>
      <xdr:rowOff>99061</xdr:rowOff>
    </xdr:to>
    <xdr:cxnSp macro="">
      <xdr:nvCxnSpPr>
        <xdr:cNvPr id="405" name="直線コネクタ 404">
          <a:extLst>
            <a:ext uri="{FF2B5EF4-FFF2-40B4-BE49-F238E27FC236}">
              <a16:creationId xmlns:a16="http://schemas.microsoft.com/office/drawing/2014/main" id="{EA7D7EF1-656A-48AB-9F41-F794DFAC0A0C}"/>
            </a:ext>
          </a:extLst>
        </xdr:cNvPr>
        <xdr:cNvCxnSpPr/>
      </xdr:nvCxnSpPr>
      <xdr:spPr>
        <a:xfrm>
          <a:off x="2908300" y="186009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406" name="楕円 405">
          <a:extLst>
            <a:ext uri="{FF2B5EF4-FFF2-40B4-BE49-F238E27FC236}">
              <a16:creationId xmlns:a16="http://schemas.microsoft.com/office/drawing/2014/main" id="{6BDEC6E3-1C2B-4BF4-8C13-D18D6AFF69E8}"/>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84364</xdr:rowOff>
    </xdr:to>
    <xdr:cxnSp macro="">
      <xdr:nvCxnSpPr>
        <xdr:cNvPr id="407" name="直線コネクタ 406">
          <a:extLst>
            <a:ext uri="{FF2B5EF4-FFF2-40B4-BE49-F238E27FC236}">
              <a16:creationId xmlns:a16="http://schemas.microsoft.com/office/drawing/2014/main" id="{8FDB23D5-59B1-4703-B184-2CCD993E9E3E}"/>
            </a:ext>
          </a:extLst>
        </xdr:cNvPr>
        <xdr:cNvCxnSpPr/>
      </xdr:nvCxnSpPr>
      <xdr:spPr>
        <a:xfrm>
          <a:off x="2019300" y="185928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08" name="n_1aveValue【港湾・漁港】&#10;有形固定資産減価償却率">
          <a:extLst>
            <a:ext uri="{FF2B5EF4-FFF2-40B4-BE49-F238E27FC236}">
              <a16:creationId xmlns:a16="http://schemas.microsoft.com/office/drawing/2014/main" id="{BF0E527E-8058-47DF-A1F1-8241B2995474}"/>
            </a:ext>
          </a:extLst>
        </xdr:cNvPr>
        <xdr:cNvSpPr txBox="1"/>
      </xdr:nvSpPr>
      <xdr:spPr>
        <a:xfrm>
          <a:off x="3582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09" name="n_2aveValue【港湾・漁港】&#10;有形固定資産減価償却率">
          <a:extLst>
            <a:ext uri="{FF2B5EF4-FFF2-40B4-BE49-F238E27FC236}">
              <a16:creationId xmlns:a16="http://schemas.microsoft.com/office/drawing/2014/main" id="{C5C212E1-D02B-458B-8105-BE43F43C32D5}"/>
            </a:ext>
          </a:extLst>
        </xdr:cNvPr>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61884</xdr:rowOff>
    </xdr:from>
    <xdr:ext cx="405111" cy="259045"/>
    <xdr:sp macro="" textlink="">
      <xdr:nvSpPr>
        <xdr:cNvPr id="410" name="n_3aveValue【港湾・漁港】&#10;有形固定資産減価償却率">
          <a:extLst>
            <a:ext uri="{FF2B5EF4-FFF2-40B4-BE49-F238E27FC236}">
              <a16:creationId xmlns:a16="http://schemas.microsoft.com/office/drawing/2014/main" id="{2FA14C45-4A6E-4A39-8688-21745F321049}"/>
            </a:ext>
          </a:extLst>
        </xdr:cNvPr>
        <xdr:cNvSpPr txBox="1"/>
      </xdr:nvSpPr>
      <xdr:spPr>
        <a:xfrm>
          <a:off x="1816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a:extLst>
            <a:ext uri="{FF2B5EF4-FFF2-40B4-BE49-F238E27FC236}">
              <a16:creationId xmlns:a16="http://schemas.microsoft.com/office/drawing/2014/main" id="{0202B11E-3BE7-4DE9-B6B7-9363D2B824B3}"/>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140988</xdr:rowOff>
    </xdr:from>
    <xdr:ext cx="405111" cy="259045"/>
    <xdr:sp macro="" textlink="">
      <xdr:nvSpPr>
        <xdr:cNvPr id="412" name="n_1mainValue【港湾・漁港】&#10;有形固定資産減価償却率">
          <a:extLst>
            <a:ext uri="{FF2B5EF4-FFF2-40B4-BE49-F238E27FC236}">
              <a16:creationId xmlns:a16="http://schemas.microsoft.com/office/drawing/2014/main" id="{3DF4E637-9DEE-472C-9A38-8885D07830E8}"/>
            </a:ext>
          </a:extLst>
        </xdr:cNvPr>
        <xdr:cNvSpPr txBox="1"/>
      </xdr:nvSpPr>
      <xdr:spPr>
        <a:xfrm>
          <a:off x="35820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126291</xdr:rowOff>
    </xdr:from>
    <xdr:ext cx="405111" cy="259045"/>
    <xdr:sp macro="" textlink="">
      <xdr:nvSpPr>
        <xdr:cNvPr id="413" name="n_2mainValue【港湾・漁港】&#10;有形固定資産減価償却率">
          <a:extLst>
            <a:ext uri="{FF2B5EF4-FFF2-40B4-BE49-F238E27FC236}">
              <a16:creationId xmlns:a16="http://schemas.microsoft.com/office/drawing/2014/main" id="{460CCC18-9810-43C5-800C-2D0F8F2E8E37}"/>
            </a:ext>
          </a:extLst>
        </xdr:cNvPr>
        <xdr:cNvSpPr txBox="1"/>
      </xdr:nvSpPr>
      <xdr:spPr>
        <a:xfrm>
          <a:off x="2705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118127</xdr:rowOff>
    </xdr:from>
    <xdr:ext cx="405111" cy="259045"/>
    <xdr:sp macro="" textlink="">
      <xdr:nvSpPr>
        <xdr:cNvPr id="414" name="n_3mainValue【港湾・漁港】&#10;有形固定資産減価償却率">
          <a:extLst>
            <a:ext uri="{FF2B5EF4-FFF2-40B4-BE49-F238E27FC236}">
              <a16:creationId xmlns:a16="http://schemas.microsoft.com/office/drawing/2014/main" id="{CE816CC3-BB09-4D26-BA9D-E0B44BC98162}"/>
            </a:ext>
          </a:extLst>
        </xdr:cNvPr>
        <xdr:cNvSpPr txBox="1"/>
      </xdr:nvSpPr>
      <xdr:spPr>
        <a:xfrm>
          <a:off x="1816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77C3D3AD-5C4E-4CA5-BED3-D61A4B6C31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8C13E095-B476-4197-B44F-FB8B965BFA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B7EABFAE-640F-430B-9A29-9CFFEAF728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7A59B2AE-D6B1-4C03-AB9E-F590A22D1F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B833C415-9DD0-4E8A-84D8-9F6F7128F3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F2BB11DD-31B1-4DE2-88C8-9D6A685C8E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4E4C0A1D-22B2-46E2-A664-4C11F56A6A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919F376E-6037-4048-A036-67DEED5EB75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2861C013-BCA5-4917-B2E7-CA17AC33CD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D93DBE59-0038-4C87-A58B-16ECE70A2D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a:extLst>
            <a:ext uri="{FF2B5EF4-FFF2-40B4-BE49-F238E27FC236}">
              <a16:creationId xmlns:a16="http://schemas.microsoft.com/office/drawing/2014/main" id="{D55564CF-29B1-4AA0-9D1E-29F4C2FFB63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a:extLst>
            <a:ext uri="{FF2B5EF4-FFF2-40B4-BE49-F238E27FC236}">
              <a16:creationId xmlns:a16="http://schemas.microsoft.com/office/drawing/2014/main" id="{21ACF97F-B8A4-476B-B404-DC14394E60DD}"/>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a:extLst>
            <a:ext uri="{FF2B5EF4-FFF2-40B4-BE49-F238E27FC236}">
              <a16:creationId xmlns:a16="http://schemas.microsoft.com/office/drawing/2014/main" id="{A3CC138D-445C-4AC7-ACFD-C1B9ABF171C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a:extLst>
            <a:ext uri="{FF2B5EF4-FFF2-40B4-BE49-F238E27FC236}">
              <a16:creationId xmlns:a16="http://schemas.microsoft.com/office/drawing/2014/main" id="{04A50157-A39E-48FA-B4A5-901D95F8D772}"/>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a:extLst>
            <a:ext uri="{FF2B5EF4-FFF2-40B4-BE49-F238E27FC236}">
              <a16:creationId xmlns:a16="http://schemas.microsoft.com/office/drawing/2014/main" id="{9FB94392-AD09-47BA-AB2E-C868610BA5D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a:extLst>
            <a:ext uri="{FF2B5EF4-FFF2-40B4-BE49-F238E27FC236}">
              <a16:creationId xmlns:a16="http://schemas.microsoft.com/office/drawing/2014/main" id="{B0F09F65-47A5-4D6C-8014-3E5518CB4AFF}"/>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a:extLst>
            <a:ext uri="{FF2B5EF4-FFF2-40B4-BE49-F238E27FC236}">
              <a16:creationId xmlns:a16="http://schemas.microsoft.com/office/drawing/2014/main" id="{C5E4FEB6-84D2-44C4-8F34-466E33E1A2A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a:extLst>
            <a:ext uri="{FF2B5EF4-FFF2-40B4-BE49-F238E27FC236}">
              <a16:creationId xmlns:a16="http://schemas.microsoft.com/office/drawing/2014/main" id="{8B57F75A-B312-4885-84C4-E0AD79C6C3A2}"/>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a:extLst>
            <a:ext uri="{FF2B5EF4-FFF2-40B4-BE49-F238E27FC236}">
              <a16:creationId xmlns:a16="http://schemas.microsoft.com/office/drawing/2014/main" id="{3463AA9D-D2F6-4226-AEEC-0BB61CAB37F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a:extLst>
            <a:ext uri="{FF2B5EF4-FFF2-40B4-BE49-F238E27FC236}">
              <a16:creationId xmlns:a16="http://schemas.microsoft.com/office/drawing/2014/main" id="{A827B554-230E-4CBE-A2B7-23D4BDF5F557}"/>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a:extLst>
            <a:ext uri="{FF2B5EF4-FFF2-40B4-BE49-F238E27FC236}">
              <a16:creationId xmlns:a16="http://schemas.microsoft.com/office/drawing/2014/main" id="{4101325C-F639-4F54-AAF4-4472470B827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a:extLst>
            <a:ext uri="{FF2B5EF4-FFF2-40B4-BE49-F238E27FC236}">
              <a16:creationId xmlns:a16="http://schemas.microsoft.com/office/drawing/2014/main" id="{0E029CD9-3726-41B6-87CD-2AF0BF3ADEDE}"/>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265C69CD-0E4A-4C46-80B4-E78CE5139D6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a:extLst>
            <a:ext uri="{FF2B5EF4-FFF2-40B4-BE49-F238E27FC236}">
              <a16:creationId xmlns:a16="http://schemas.microsoft.com/office/drawing/2014/main" id="{2CEC24C2-8A50-4A3C-B9D5-66923E78B6A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B377DC90-ADF3-45D3-85A6-2DF741B0B9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a:extLst>
            <a:ext uri="{FF2B5EF4-FFF2-40B4-BE49-F238E27FC236}">
              <a16:creationId xmlns:a16="http://schemas.microsoft.com/office/drawing/2014/main" id="{3DB18015-E1F0-4E41-8F87-7284222406C8}"/>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a:extLst>
            <a:ext uri="{FF2B5EF4-FFF2-40B4-BE49-F238E27FC236}">
              <a16:creationId xmlns:a16="http://schemas.microsoft.com/office/drawing/2014/main" id="{6D63CC7B-B86E-43AE-A215-17E340BF8015}"/>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a:extLst>
            <a:ext uri="{FF2B5EF4-FFF2-40B4-BE49-F238E27FC236}">
              <a16:creationId xmlns:a16="http://schemas.microsoft.com/office/drawing/2014/main" id="{BE6FC4F1-2A22-49DA-BEE4-786E4FFE74CE}"/>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a:extLst>
            <a:ext uri="{FF2B5EF4-FFF2-40B4-BE49-F238E27FC236}">
              <a16:creationId xmlns:a16="http://schemas.microsoft.com/office/drawing/2014/main" id="{81F54680-1556-4ACD-9B35-F86F62481AD7}"/>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a:extLst>
            <a:ext uri="{FF2B5EF4-FFF2-40B4-BE49-F238E27FC236}">
              <a16:creationId xmlns:a16="http://schemas.microsoft.com/office/drawing/2014/main" id="{C3737C8B-1BAE-41F5-B48A-BEEE98B873D6}"/>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45" name="【港湾・漁港】&#10;一人当たり有形固定資産（償却資産）額平均値テキスト">
          <a:extLst>
            <a:ext uri="{FF2B5EF4-FFF2-40B4-BE49-F238E27FC236}">
              <a16:creationId xmlns:a16="http://schemas.microsoft.com/office/drawing/2014/main" id="{CDC2C039-9DA2-4CCA-BF85-8F72766E9410}"/>
            </a:ext>
          </a:extLst>
        </xdr:cNvPr>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a:extLst>
            <a:ext uri="{FF2B5EF4-FFF2-40B4-BE49-F238E27FC236}">
              <a16:creationId xmlns:a16="http://schemas.microsoft.com/office/drawing/2014/main" id="{EFA18745-BBF0-44D5-A32F-EC35D32754BF}"/>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a:extLst>
            <a:ext uri="{FF2B5EF4-FFF2-40B4-BE49-F238E27FC236}">
              <a16:creationId xmlns:a16="http://schemas.microsoft.com/office/drawing/2014/main" id="{1E882730-E145-4141-AF90-7215FF1129CD}"/>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a:extLst>
            <a:ext uri="{FF2B5EF4-FFF2-40B4-BE49-F238E27FC236}">
              <a16:creationId xmlns:a16="http://schemas.microsoft.com/office/drawing/2014/main" id="{148EF7CD-D800-4467-80E5-998AF087AC25}"/>
            </a:ext>
          </a:extLst>
        </xdr:cNvPr>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a:extLst>
            <a:ext uri="{FF2B5EF4-FFF2-40B4-BE49-F238E27FC236}">
              <a16:creationId xmlns:a16="http://schemas.microsoft.com/office/drawing/2014/main" id="{456463CC-0B7E-4EF7-BA27-2780A2923DAE}"/>
            </a:ext>
          </a:extLst>
        </xdr:cNvPr>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a:extLst>
            <a:ext uri="{FF2B5EF4-FFF2-40B4-BE49-F238E27FC236}">
              <a16:creationId xmlns:a16="http://schemas.microsoft.com/office/drawing/2014/main" id="{B219AE5C-317D-4DBF-B2AA-4FFC41DABCAF}"/>
            </a:ext>
          </a:extLst>
        </xdr:cNvPr>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404C196B-DB0D-43F0-844D-A8FE40E43F9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8B7B0F6-EAB4-4EAC-B340-7D5104F474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B3AC120B-2F1C-4128-BB62-0C5A4ABDFE6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D6EA5460-DAD8-4805-9F28-E631B75ACA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55E44E6F-70A1-4E1C-8361-D72E0A810B8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63018</xdr:rowOff>
    </xdr:from>
    <xdr:to>
      <xdr:col>55</xdr:col>
      <xdr:colOff>50800</xdr:colOff>
      <xdr:row>107</xdr:row>
      <xdr:rowOff>164618</xdr:rowOff>
    </xdr:to>
    <xdr:sp macro="" textlink="">
      <xdr:nvSpPr>
        <xdr:cNvPr id="456" name="楕円 455">
          <a:extLst>
            <a:ext uri="{FF2B5EF4-FFF2-40B4-BE49-F238E27FC236}">
              <a16:creationId xmlns:a16="http://schemas.microsoft.com/office/drawing/2014/main" id="{B28DE5D4-3456-4FC6-B802-85645556E502}"/>
            </a:ext>
          </a:extLst>
        </xdr:cNvPr>
        <xdr:cNvSpPr/>
      </xdr:nvSpPr>
      <xdr:spPr>
        <a:xfrm>
          <a:off x="10426700" y="184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85895</xdr:rowOff>
    </xdr:from>
    <xdr:ext cx="534377" cy="259045"/>
    <xdr:sp macro="" textlink="">
      <xdr:nvSpPr>
        <xdr:cNvPr id="457" name="【港湾・漁港】&#10;一人当たり有形固定資産（償却資産）額該当値テキスト">
          <a:extLst>
            <a:ext uri="{FF2B5EF4-FFF2-40B4-BE49-F238E27FC236}">
              <a16:creationId xmlns:a16="http://schemas.microsoft.com/office/drawing/2014/main" id="{12E8EAC0-A6C8-4215-93EF-A97369E59365}"/>
            </a:ext>
          </a:extLst>
        </xdr:cNvPr>
        <xdr:cNvSpPr txBox="1"/>
      </xdr:nvSpPr>
      <xdr:spPr>
        <a:xfrm>
          <a:off x="10515600" y="182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71045</xdr:rowOff>
    </xdr:from>
    <xdr:to>
      <xdr:col>50</xdr:col>
      <xdr:colOff>165100</xdr:colOff>
      <xdr:row>108</xdr:row>
      <xdr:rowOff>1195</xdr:rowOff>
    </xdr:to>
    <xdr:sp macro="" textlink="">
      <xdr:nvSpPr>
        <xdr:cNvPr id="458" name="楕円 457">
          <a:extLst>
            <a:ext uri="{FF2B5EF4-FFF2-40B4-BE49-F238E27FC236}">
              <a16:creationId xmlns:a16="http://schemas.microsoft.com/office/drawing/2014/main" id="{B735197C-052D-461C-889B-31A9A79E1593}"/>
            </a:ext>
          </a:extLst>
        </xdr:cNvPr>
        <xdr:cNvSpPr/>
      </xdr:nvSpPr>
      <xdr:spPr>
        <a:xfrm>
          <a:off x="9588500" y="184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113818</xdr:rowOff>
    </xdr:from>
    <xdr:to>
      <xdr:col>55</xdr:col>
      <xdr:colOff>0</xdr:colOff>
      <xdr:row>107</xdr:row>
      <xdr:rowOff>121845</xdr:rowOff>
    </xdr:to>
    <xdr:cxnSp macro="">
      <xdr:nvCxnSpPr>
        <xdr:cNvPr id="459" name="直線コネクタ 458">
          <a:extLst>
            <a:ext uri="{FF2B5EF4-FFF2-40B4-BE49-F238E27FC236}">
              <a16:creationId xmlns:a16="http://schemas.microsoft.com/office/drawing/2014/main" id="{CCC8FD86-3A73-4959-A55C-69AA80A2D464}"/>
            </a:ext>
          </a:extLst>
        </xdr:cNvPr>
        <xdr:cNvCxnSpPr/>
      </xdr:nvCxnSpPr>
      <xdr:spPr>
        <a:xfrm flipV="1">
          <a:off x="9639300" y="18458968"/>
          <a:ext cx="8382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74761</xdr:rowOff>
    </xdr:from>
    <xdr:to>
      <xdr:col>46</xdr:col>
      <xdr:colOff>38100</xdr:colOff>
      <xdr:row>108</xdr:row>
      <xdr:rowOff>4911</xdr:rowOff>
    </xdr:to>
    <xdr:sp macro="" textlink="">
      <xdr:nvSpPr>
        <xdr:cNvPr id="460" name="楕円 459">
          <a:extLst>
            <a:ext uri="{FF2B5EF4-FFF2-40B4-BE49-F238E27FC236}">
              <a16:creationId xmlns:a16="http://schemas.microsoft.com/office/drawing/2014/main" id="{0DF35B85-0C55-4969-A713-B7C0FEAC7938}"/>
            </a:ext>
          </a:extLst>
        </xdr:cNvPr>
        <xdr:cNvSpPr/>
      </xdr:nvSpPr>
      <xdr:spPr>
        <a:xfrm>
          <a:off x="8699500" y="18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121845</xdr:rowOff>
    </xdr:from>
    <xdr:to>
      <xdr:col>50</xdr:col>
      <xdr:colOff>114300</xdr:colOff>
      <xdr:row>107</xdr:row>
      <xdr:rowOff>125561</xdr:rowOff>
    </xdr:to>
    <xdr:cxnSp macro="">
      <xdr:nvCxnSpPr>
        <xdr:cNvPr id="461" name="直線コネクタ 460">
          <a:extLst>
            <a:ext uri="{FF2B5EF4-FFF2-40B4-BE49-F238E27FC236}">
              <a16:creationId xmlns:a16="http://schemas.microsoft.com/office/drawing/2014/main" id="{A37B642B-446C-41C4-9A0A-9DC764376176}"/>
            </a:ext>
          </a:extLst>
        </xdr:cNvPr>
        <xdr:cNvCxnSpPr/>
      </xdr:nvCxnSpPr>
      <xdr:spPr>
        <a:xfrm flipV="1">
          <a:off x="8750300" y="18466995"/>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79353</xdr:rowOff>
    </xdr:from>
    <xdr:to>
      <xdr:col>41</xdr:col>
      <xdr:colOff>101600</xdr:colOff>
      <xdr:row>108</xdr:row>
      <xdr:rowOff>9503</xdr:rowOff>
    </xdr:to>
    <xdr:sp macro="" textlink="">
      <xdr:nvSpPr>
        <xdr:cNvPr id="462" name="楕円 461">
          <a:extLst>
            <a:ext uri="{FF2B5EF4-FFF2-40B4-BE49-F238E27FC236}">
              <a16:creationId xmlns:a16="http://schemas.microsoft.com/office/drawing/2014/main" id="{7218F695-9020-4867-B7B1-0D99C8051C4D}"/>
            </a:ext>
          </a:extLst>
        </xdr:cNvPr>
        <xdr:cNvSpPr/>
      </xdr:nvSpPr>
      <xdr:spPr>
        <a:xfrm>
          <a:off x="7810500" y="18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125561</xdr:rowOff>
    </xdr:from>
    <xdr:to>
      <xdr:col>45</xdr:col>
      <xdr:colOff>177800</xdr:colOff>
      <xdr:row>107</xdr:row>
      <xdr:rowOff>130153</xdr:rowOff>
    </xdr:to>
    <xdr:cxnSp macro="">
      <xdr:nvCxnSpPr>
        <xdr:cNvPr id="463" name="直線コネクタ 462">
          <a:extLst>
            <a:ext uri="{FF2B5EF4-FFF2-40B4-BE49-F238E27FC236}">
              <a16:creationId xmlns:a16="http://schemas.microsoft.com/office/drawing/2014/main" id="{E98D3B42-67B5-40FF-8FAD-99A0181C8DF2}"/>
            </a:ext>
          </a:extLst>
        </xdr:cNvPr>
        <xdr:cNvCxnSpPr/>
      </xdr:nvCxnSpPr>
      <xdr:spPr>
        <a:xfrm flipV="1">
          <a:off x="7861300" y="18470711"/>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64" name="n_1aveValue【港湾・漁港】&#10;一人当たり有形固定資産（償却資産）額">
          <a:extLst>
            <a:ext uri="{FF2B5EF4-FFF2-40B4-BE49-F238E27FC236}">
              <a16:creationId xmlns:a16="http://schemas.microsoft.com/office/drawing/2014/main" id="{96347B6C-BFE4-4592-AA4F-0FE1FEFF49B4}"/>
            </a:ext>
          </a:extLst>
        </xdr:cNvPr>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65138</xdr:rowOff>
    </xdr:from>
    <xdr:ext cx="534377" cy="259045"/>
    <xdr:sp macro="" textlink="">
      <xdr:nvSpPr>
        <xdr:cNvPr id="465" name="n_2aveValue【港湾・漁港】&#10;一人当たり有形固定資産（償却資産）額">
          <a:extLst>
            <a:ext uri="{FF2B5EF4-FFF2-40B4-BE49-F238E27FC236}">
              <a16:creationId xmlns:a16="http://schemas.microsoft.com/office/drawing/2014/main" id="{5BFC2800-DA75-4327-9C3F-60551F1560F7}"/>
            </a:ext>
          </a:extLst>
        </xdr:cNvPr>
        <xdr:cNvSpPr txBox="1"/>
      </xdr:nvSpPr>
      <xdr:spPr>
        <a:xfrm>
          <a:off x="8483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71460</xdr:rowOff>
    </xdr:from>
    <xdr:ext cx="534377" cy="259045"/>
    <xdr:sp macro="" textlink="">
      <xdr:nvSpPr>
        <xdr:cNvPr id="466" name="n_3aveValue【港湾・漁港】&#10;一人当たり有形固定資産（償却資産）額">
          <a:extLst>
            <a:ext uri="{FF2B5EF4-FFF2-40B4-BE49-F238E27FC236}">
              <a16:creationId xmlns:a16="http://schemas.microsoft.com/office/drawing/2014/main" id="{B31F22CB-14B7-4E1F-87E0-2BD5D167E0ED}"/>
            </a:ext>
          </a:extLst>
        </xdr:cNvPr>
        <xdr:cNvSpPr txBox="1"/>
      </xdr:nvSpPr>
      <xdr:spPr>
        <a:xfrm>
          <a:off x="7594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a:extLst>
            <a:ext uri="{FF2B5EF4-FFF2-40B4-BE49-F238E27FC236}">
              <a16:creationId xmlns:a16="http://schemas.microsoft.com/office/drawing/2014/main" id="{B67F479F-DE83-4D09-9532-6F84937956AA}"/>
            </a:ext>
          </a:extLst>
        </xdr:cNvPr>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17722</xdr:rowOff>
    </xdr:from>
    <xdr:ext cx="534377" cy="259045"/>
    <xdr:sp macro="" textlink="">
      <xdr:nvSpPr>
        <xdr:cNvPr id="468" name="n_1mainValue【港湾・漁港】&#10;一人当たり有形固定資産（償却資産）額">
          <a:extLst>
            <a:ext uri="{FF2B5EF4-FFF2-40B4-BE49-F238E27FC236}">
              <a16:creationId xmlns:a16="http://schemas.microsoft.com/office/drawing/2014/main" id="{54851A90-F3A6-4DA1-8B28-D02DB3A8863D}"/>
            </a:ext>
          </a:extLst>
        </xdr:cNvPr>
        <xdr:cNvSpPr txBox="1"/>
      </xdr:nvSpPr>
      <xdr:spPr>
        <a:xfrm>
          <a:off x="9359411" y="1819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21438</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AB37F0A0-F40A-4FDA-9DD1-287F1FD14B82}"/>
            </a:ext>
          </a:extLst>
        </xdr:cNvPr>
        <xdr:cNvSpPr txBox="1"/>
      </xdr:nvSpPr>
      <xdr:spPr>
        <a:xfrm>
          <a:off x="8483111" y="18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26030</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571D1F1F-CBD8-4627-B6F5-270FDDD84C5A}"/>
            </a:ext>
          </a:extLst>
        </xdr:cNvPr>
        <xdr:cNvSpPr txBox="1"/>
      </xdr:nvSpPr>
      <xdr:spPr>
        <a:xfrm>
          <a:off x="7594111" y="18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545623B2-1347-4DE9-A9DE-14A8159F22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C200663E-407D-4E73-B8C0-BBFA66EAED7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3442BED7-90D4-41D2-9AB1-7C055A6359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D4D99361-38D3-41F6-A2B4-B9C8D6D097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8E8F6347-CACB-4218-AA7E-7944AA0FDF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F8DE8AA7-A341-4028-AB2B-16C156E191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78206FCB-2675-46C4-B8AC-309AD1DF9C1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13F4FDB3-EB44-4F84-BB79-83C5D60689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C6E2E62E-75FC-4672-B8BE-FFBBB385C5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C0D0A66C-7F90-4560-B276-E339E89080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4AF38D53-A0C4-45E5-8AFF-D81558724E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D735B548-1025-4E12-9F2F-49442C8BA9A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6A07DF73-B0F3-42D8-99EE-84313EF6D53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F62C4798-E0FD-4E1D-AC46-6D65513CCA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EE0CDA5B-B9D8-4B5F-BD3C-4ADC02C819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ECDCBA0F-2581-43AA-8AB5-D554FA2165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59A3059E-8076-4CFE-BA2A-B8D7377FF1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42B963EE-D7B9-4CC6-9DEA-90F8358F218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A3FFE0B1-EF2B-4F69-9980-E9C3E68BE2E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3477428D-EB7D-4240-BA14-104A889AE8B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80DD844B-4192-45DE-8445-B8CF8D16637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DA812B6-653C-4F8F-A413-275DAF9910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28A581C3-E280-4B82-965E-216FDD8116E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a:extLst>
            <a:ext uri="{FF2B5EF4-FFF2-40B4-BE49-F238E27FC236}">
              <a16:creationId xmlns:a16="http://schemas.microsoft.com/office/drawing/2014/main" id="{23FFE61B-AF7A-486E-9266-A95045811C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a:extLst>
            <a:ext uri="{FF2B5EF4-FFF2-40B4-BE49-F238E27FC236}">
              <a16:creationId xmlns:a16="http://schemas.microsoft.com/office/drawing/2014/main" id="{2A5EA672-016C-476C-BF32-0ED0182B8A4C}"/>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a:extLst>
            <a:ext uri="{FF2B5EF4-FFF2-40B4-BE49-F238E27FC236}">
              <a16:creationId xmlns:a16="http://schemas.microsoft.com/office/drawing/2014/main" id="{A1E34780-533B-43FA-B903-D780C5D22F24}"/>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a:extLst>
            <a:ext uri="{FF2B5EF4-FFF2-40B4-BE49-F238E27FC236}">
              <a16:creationId xmlns:a16="http://schemas.microsoft.com/office/drawing/2014/main" id="{1CFC4CCD-8B94-4FFC-85D5-BE804C6D06AA}"/>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a:extLst>
            <a:ext uri="{FF2B5EF4-FFF2-40B4-BE49-F238E27FC236}">
              <a16:creationId xmlns:a16="http://schemas.microsoft.com/office/drawing/2014/main" id="{DDBE0B11-7484-4304-A4C9-9A21180B965E}"/>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a:extLst>
            <a:ext uri="{FF2B5EF4-FFF2-40B4-BE49-F238E27FC236}">
              <a16:creationId xmlns:a16="http://schemas.microsoft.com/office/drawing/2014/main" id="{F120D8C4-E0AC-4265-8E81-68CB61E57711}"/>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00" name="【認定こども園・幼稚園・保育所】&#10;有形固定資産減価償却率平均値テキスト">
          <a:extLst>
            <a:ext uri="{FF2B5EF4-FFF2-40B4-BE49-F238E27FC236}">
              <a16:creationId xmlns:a16="http://schemas.microsoft.com/office/drawing/2014/main" id="{23AC9472-3846-452F-9F94-6E2DCA072655}"/>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a:extLst>
            <a:ext uri="{FF2B5EF4-FFF2-40B4-BE49-F238E27FC236}">
              <a16:creationId xmlns:a16="http://schemas.microsoft.com/office/drawing/2014/main" id="{7421BB4A-98AE-4737-8F4A-AC0FB1C0A5F9}"/>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a:extLst>
            <a:ext uri="{FF2B5EF4-FFF2-40B4-BE49-F238E27FC236}">
              <a16:creationId xmlns:a16="http://schemas.microsoft.com/office/drawing/2014/main" id="{C1835B2C-B8CF-436C-A037-D439F7B2E365}"/>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a:extLst>
            <a:ext uri="{FF2B5EF4-FFF2-40B4-BE49-F238E27FC236}">
              <a16:creationId xmlns:a16="http://schemas.microsoft.com/office/drawing/2014/main" id="{90E38B65-4248-4CB8-85B7-CDA5029BEC2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a:extLst>
            <a:ext uri="{FF2B5EF4-FFF2-40B4-BE49-F238E27FC236}">
              <a16:creationId xmlns:a16="http://schemas.microsoft.com/office/drawing/2014/main" id="{1AFF03C8-F235-4A22-8E6F-B2A577A528C4}"/>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a:extLst>
            <a:ext uri="{FF2B5EF4-FFF2-40B4-BE49-F238E27FC236}">
              <a16:creationId xmlns:a16="http://schemas.microsoft.com/office/drawing/2014/main" id="{59827357-226B-4365-B980-D310A63D65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A19541BA-0D08-458C-956E-E6914C2117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398E77E8-9BA0-4F51-9FB9-CBBA826D1B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F4694348-E771-413C-8C08-12D208E3E8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AAB941C4-F2DB-4FE8-9CD3-4D4BDEC39B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9DA9801-5869-4124-9972-9D01E99BCF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511" name="楕円 510">
          <a:extLst>
            <a:ext uri="{FF2B5EF4-FFF2-40B4-BE49-F238E27FC236}">
              <a16:creationId xmlns:a16="http://schemas.microsoft.com/office/drawing/2014/main" id="{955D678F-D14C-49CF-A12F-80A1D178B2BE}"/>
            </a:ext>
          </a:extLst>
        </xdr:cNvPr>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512" name="【認定こども園・幼稚園・保育所】&#10;有形固定資産減価償却率該当値テキスト">
          <a:extLst>
            <a:ext uri="{FF2B5EF4-FFF2-40B4-BE49-F238E27FC236}">
              <a16:creationId xmlns:a16="http://schemas.microsoft.com/office/drawing/2014/main" id="{365D61CB-7F82-48FF-85FA-BF7A95C2EB1A}"/>
            </a:ext>
          </a:extLst>
        </xdr:cNvPr>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513" name="楕円 512">
          <a:extLst>
            <a:ext uri="{FF2B5EF4-FFF2-40B4-BE49-F238E27FC236}">
              <a16:creationId xmlns:a16="http://schemas.microsoft.com/office/drawing/2014/main" id="{047E560E-57F8-429C-8577-E5F51E88527A}"/>
            </a:ext>
          </a:extLst>
        </xdr:cNvPr>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133350</xdr:rowOff>
    </xdr:to>
    <xdr:cxnSp macro="">
      <xdr:nvCxnSpPr>
        <xdr:cNvPr id="514" name="直線コネクタ 513">
          <a:extLst>
            <a:ext uri="{FF2B5EF4-FFF2-40B4-BE49-F238E27FC236}">
              <a16:creationId xmlns:a16="http://schemas.microsoft.com/office/drawing/2014/main" id="{857ABB06-F4E6-4790-9DBE-67DBACD40416}"/>
            </a:ext>
          </a:extLst>
        </xdr:cNvPr>
        <xdr:cNvCxnSpPr/>
      </xdr:nvCxnSpPr>
      <xdr:spPr>
        <a:xfrm flipV="1">
          <a:off x="15481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515" name="楕円 514">
          <a:extLst>
            <a:ext uri="{FF2B5EF4-FFF2-40B4-BE49-F238E27FC236}">
              <a16:creationId xmlns:a16="http://schemas.microsoft.com/office/drawing/2014/main" id="{F679FC13-DB86-4436-9BB3-B6F8F21EB360}"/>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133350</xdr:rowOff>
    </xdr:to>
    <xdr:cxnSp macro="">
      <xdr:nvCxnSpPr>
        <xdr:cNvPr id="516" name="直線コネクタ 515">
          <a:extLst>
            <a:ext uri="{FF2B5EF4-FFF2-40B4-BE49-F238E27FC236}">
              <a16:creationId xmlns:a16="http://schemas.microsoft.com/office/drawing/2014/main" id="{818C733A-9DCC-4C45-BBAD-E26AFCEB9C1F}"/>
            </a:ext>
          </a:extLst>
        </xdr:cNvPr>
        <xdr:cNvCxnSpPr/>
      </xdr:nvCxnSpPr>
      <xdr:spPr>
        <a:xfrm>
          <a:off x="14592300" y="6779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74930</xdr:rowOff>
    </xdr:from>
    <xdr:to>
      <xdr:col>72</xdr:col>
      <xdr:colOff>38100</xdr:colOff>
      <xdr:row>40</xdr:row>
      <xdr:rowOff>5080</xdr:rowOff>
    </xdr:to>
    <xdr:sp macro="" textlink="">
      <xdr:nvSpPr>
        <xdr:cNvPr id="517" name="楕円 516">
          <a:extLst>
            <a:ext uri="{FF2B5EF4-FFF2-40B4-BE49-F238E27FC236}">
              <a16:creationId xmlns:a16="http://schemas.microsoft.com/office/drawing/2014/main" id="{E0956092-F505-4F60-96EE-B03A9608E6FB}"/>
            </a:ext>
          </a:extLst>
        </xdr:cNvPr>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125730</xdr:rowOff>
    </xdr:to>
    <xdr:cxnSp macro="">
      <xdr:nvCxnSpPr>
        <xdr:cNvPr id="518" name="直線コネクタ 517">
          <a:extLst>
            <a:ext uri="{FF2B5EF4-FFF2-40B4-BE49-F238E27FC236}">
              <a16:creationId xmlns:a16="http://schemas.microsoft.com/office/drawing/2014/main" id="{01B6F6FF-6788-43AF-B564-536A7CEB3318}"/>
            </a:ext>
          </a:extLst>
        </xdr:cNvPr>
        <xdr:cNvCxnSpPr/>
      </xdr:nvCxnSpPr>
      <xdr:spPr>
        <a:xfrm flipV="1">
          <a:off x="13703300" y="677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9" name="n_1aveValue【認定こども園・幼稚園・保育所】&#10;有形固定資産減価償却率">
          <a:extLst>
            <a:ext uri="{FF2B5EF4-FFF2-40B4-BE49-F238E27FC236}">
              <a16:creationId xmlns:a16="http://schemas.microsoft.com/office/drawing/2014/main" id="{0E08A84D-3829-49DD-8AE1-DD8AD6C571F5}"/>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20" name="n_2aveValue【認定こども園・幼稚園・保育所】&#10;有形固定資産減価償却率">
          <a:extLst>
            <a:ext uri="{FF2B5EF4-FFF2-40B4-BE49-F238E27FC236}">
              <a16:creationId xmlns:a16="http://schemas.microsoft.com/office/drawing/2014/main" id="{54796245-BFE8-4CC8-A82B-405082C290F9}"/>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a:extLst>
            <a:ext uri="{FF2B5EF4-FFF2-40B4-BE49-F238E27FC236}">
              <a16:creationId xmlns:a16="http://schemas.microsoft.com/office/drawing/2014/main" id="{034E288A-5DA8-47A1-8368-A383FDC6230B}"/>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a:extLst>
            <a:ext uri="{FF2B5EF4-FFF2-40B4-BE49-F238E27FC236}">
              <a16:creationId xmlns:a16="http://schemas.microsoft.com/office/drawing/2014/main" id="{7EE7C381-67F6-48CB-8AEF-FA6E400F0157}"/>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523" name="n_1mainValue【認定こども園・幼稚園・保育所】&#10;有形固定資産減価償却率">
          <a:extLst>
            <a:ext uri="{FF2B5EF4-FFF2-40B4-BE49-F238E27FC236}">
              <a16:creationId xmlns:a16="http://schemas.microsoft.com/office/drawing/2014/main" id="{1932D677-5E9D-4D59-9925-9887833A289F}"/>
            </a:ext>
          </a:extLst>
        </xdr:cNvPr>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524" name="n_2mainValue【認定こども園・幼稚園・保育所】&#10;有形固定資産減価償却率">
          <a:extLst>
            <a:ext uri="{FF2B5EF4-FFF2-40B4-BE49-F238E27FC236}">
              <a16:creationId xmlns:a16="http://schemas.microsoft.com/office/drawing/2014/main" id="{13A73BCE-18C9-4E61-8BEB-28E0A06C0C75}"/>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525" name="n_3mainValue【認定こども園・幼稚園・保育所】&#10;有形固定資産減価償却率">
          <a:extLst>
            <a:ext uri="{FF2B5EF4-FFF2-40B4-BE49-F238E27FC236}">
              <a16:creationId xmlns:a16="http://schemas.microsoft.com/office/drawing/2014/main" id="{23E8B71C-C7BD-4677-9ECD-516D20712EBB}"/>
            </a:ext>
          </a:extLst>
        </xdr:cNvPr>
        <xdr:cNvSpPr txBox="1"/>
      </xdr:nvSpPr>
      <xdr:spPr>
        <a:xfrm>
          <a:off x="13500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6D94392E-364B-4BF2-AADC-78DE85FADE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82DA71F7-2E5E-43A4-A03C-5694F60645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733A5F66-2949-4ADB-8EFD-76C8C2ECBA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F6AF75C5-4349-4ED4-838F-EDB0EE72DC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D3CD3EC4-BC03-4EF6-955C-A1A5E029B5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EC3A203C-B7A2-4472-992F-823CC4592A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E2F94D72-916D-4F18-A4F6-140D378B07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C26DA294-6124-4355-8427-E052F29B11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BF9458D0-96FA-4B72-A1AF-5118D6C8EB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B34517CB-1107-4927-82D5-897CAB5D15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858B6DB2-67BD-4766-BA2C-BCB45407C6A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a:extLst>
            <a:ext uri="{FF2B5EF4-FFF2-40B4-BE49-F238E27FC236}">
              <a16:creationId xmlns:a16="http://schemas.microsoft.com/office/drawing/2014/main" id="{E515AF77-7E78-41B2-9BD0-886585DC73A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C2C3A310-B089-4282-BF96-8D249F55FE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a:extLst>
            <a:ext uri="{FF2B5EF4-FFF2-40B4-BE49-F238E27FC236}">
              <a16:creationId xmlns:a16="http://schemas.microsoft.com/office/drawing/2014/main" id="{B3BEF011-010A-4B39-8372-726E28E89A1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5B6E76D6-0F97-47B1-B755-428B52F1D37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a:extLst>
            <a:ext uri="{FF2B5EF4-FFF2-40B4-BE49-F238E27FC236}">
              <a16:creationId xmlns:a16="http://schemas.microsoft.com/office/drawing/2014/main" id="{6305FD95-F344-4711-AB9A-52BEDA35A29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0755FFB6-1084-44D1-8FB3-46C1935CEA2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a:extLst>
            <a:ext uri="{FF2B5EF4-FFF2-40B4-BE49-F238E27FC236}">
              <a16:creationId xmlns:a16="http://schemas.microsoft.com/office/drawing/2014/main" id="{6FE63622-9508-4CC7-8C20-B450C2BE91C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11FD5D0F-546A-4454-A321-0FE0AA51B89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a:extLst>
            <a:ext uri="{FF2B5EF4-FFF2-40B4-BE49-F238E27FC236}">
              <a16:creationId xmlns:a16="http://schemas.microsoft.com/office/drawing/2014/main" id="{1BB33391-D366-46B6-AC29-3D9978CA38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AEECD0D3-4213-4E3F-8648-2F04B133DA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195B6B92-783E-4160-B92C-586421EF929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ACC317C1-15D0-4380-B1DE-8290128B07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a:extLst>
            <a:ext uri="{FF2B5EF4-FFF2-40B4-BE49-F238E27FC236}">
              <a16:creationId xmlns:a16="http://schemas.microsoft.com/office/drawing/2014/main" id="{6BD08076-3E89-4E34-B445-43573C78126C}"/>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071C74D8-AE50-4CCB-8AEC-D09776A1B005}"/>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a:extLst>
            <a:ext uri="{FF2B5EF4-FFF2-40B4-BE49-F238E27FC236}">
              <a16:creationId xmlns:a16="http://schemas.microsoft.com/office/drawing/2014/main" id="{B1A194DF-35B6-44BF-A159-682877DA87F7}"/>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14161B75-7C75-49C7-AEE9-1E63FDEE6977}"/>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a:extLst>
            <a:ext uri="{FF2B5EF4-FFF2-40B4-BE49-F238E27FC236}">
              <a16:creationId xmlns:a16="http://schemas.microsoft.com/office/drawing/2014/main" id="{92771883-ECD4-42F7-B04C-2CBCA49F845C}"/>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5474EA04-6899-43D8-9791-B7265F6F198A}"/>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a:extLst>
            <a:ext uri="{FF2B5EF4-FFF2-40B4-BE49-F238E27FC236}">
              <a16:creationId xmlns:a16="http://schemas.microsoft.com/office/drawing/2014/main" id="{AECFCAFB-00B7-43DC-B1C8-0C888F3172AB}"/>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a:extLst>
            <a:ext uri="{FF2B5EF4-FFF2-40B4-BE49-F238E27FC236}">
              <a16:creationId xmlns:a16="http://schemas.microsoft.com/office/drawing/2014/main" id="{58936474-69E2-406E-A14B-946F5B331814}"/>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a:extLst>
            <a:ext uri="{FF2B5EF4-FFF2-40B4-BE49-F238E27FC236}">
              <a16:creationId xmlns:a16="http://schemas.microsoft.com/office/drawing/2014/main" id="{335402AF-523C-4EE9-BDBA-4C62260FF70D}"/>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a:extLst>
            <a:ext uri="{FF2B5EF4-FFF2-40B4-BE49-F238E27FC236}">
              <a16:creationId xmlns:a16="http://schemas.microsoft.com/office/drawing/2014/main" id="{E1A01B1F-8C40-486A-A2C0-B9122E927B5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a:extLst>
            <a:ext uri="{FF2B5EF4-FFF2-40B4-BE49-F238E27FC236}">
              <a16:creationId xmlns:a16="http://schemas.microsoft.com/office/drawing/2014/main" id="{99A46BFB-7524-40B9-B25E-7D0C49E67E3A}"/>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B406F4E4-5084-4518-813F-4BF28D1457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776756E9-07B2-4A25-9046-C2BEFADFF60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FEF9DBA3-DDEE-4792-B822-D426080133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ABCB079F-E7B2-4937-8889-4ACFE4BC7E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655A2FA5-57E2-409F-BE46-ADDF360C22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565" name="楕円 564">
          <a:extLst>
            <a:ext uri="{FF2B5EF4-FFF2-40B4-BE49-F238E27FC236}">
              <a16:creationId xmlns:a16="http://schemas.microsoft.com/office/drawing/2014/main" id="{F5CAFDB5-F200-48BE-96B5-C8BCD896173C}"/>
            </a:ext>
          </a:extLst>
        </xdr:cNvPr>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901085E8-B03B-4511-978B-CD7AC864E9F4}"/>
            </a:ext>
          </a:extLst>
        </xdr:cNvPr>
        <xdr:cNvSpPr txBox="1"/>
      </xdr:nvSpPr>
      <xdr:spPr>
        <a:xfrm>
          <a:off x="22199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567" name="楕円 566">
          <a:extLst>
            <a:ext uri="{FF2B5EF4-FFF2-40B4-BE49-F238E27FC236}">
              <a16:creationId xmlns:a16="http://schemas.microsoft.com/office/drawing/2014/main" id="{2F5FC078-F3C7-436E-BA77-66B8ABDDBD4C}"/>
            </a:ext>
          </a:extLst>
        </xdr:cNvPr>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125730</xdr:rowOff>
    </xdr:to>
    <xdr:cxnSp macro="">
      <xdr:nvCxnSpPr>
        <xdr:cNvPr id="568" name="直線コネクタ 567">
          <a:extLst>
            <a:ext uri="{FF2B5EF4-FFF2-40B4-BE49-F238E27FC236}">
              <a16:creationId xmlns:a16="http://schemas.microsoft.com/office/drawing/2014/main" id="{4798CE65-2863-4BC7-82BA-A000330E5B47}"/>
            </a:ext>
          </a:extLst>
        </xdr:cNvPr>
        <xdr:cNvCxnSpPr/>
      </xdr:nvCxnSpPr>
      <xdr:spPr>
        <a:xfrm>
          <a:off x="21323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569" name="楕円 568">
          <a:extLst>
            <a:ext uri="{FF2B5EF4-FFF2-40B4-BE49-F238E27FC236}">
              <a16:creationId xmlns:a16="http://schemas.microsoft.com/office/drawing/2014/main" id="{68839898-DFB2-404C-A3B2-F7F917C2B413}"/>
            </a:ext>
          </a:extLst>
        </xdr:cNvPr>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125730</xdr:rowOff>
    </xdr:to>
    <xdr:cxnSp macro="">
      <xdr:nvCxnSpPr>
        <xdr:cNvPr id="570" name="直線コネクタ 569">
          <a:extLst>
            <a:ext uri="{FF2B5EF4-FFF2-40B4-BE49-F238E27FC236}">
              <a16:creationId xmlns:a16="http://schemas.microsoft.com/office/drawing/2014/main" id="{03F9D6C0-5D98-483B-BFD6-56B09FC9B26A}"/>
            </a:ext>
          </a:extLst>
        </xdr:cNvPr>
        <xdr:cNvCxnSpPr/>
      </xdr:nvCxnSpPr>
      <xdr:spPr>
        <a:xfrm>
          <a:off x="20434300" y="7124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571" name="楕円 570">
          <a:extLst>
            <a:ext uri="{FF2B5EF4-FFF2-40B4-BE49-F238E27FC236}">
              <a16:creationId xmlns:a16="http://schemas.microsoft.com/office/drawing/2014/main" id="{19917DE7-52DC-444B-9D57-4206926E3F98}"/>
            </a:ext>
          </a:extLst>
        </xdr:cNvPr>
        <xdr:cNvSpPr/>
      </xdr:nvSpPr>
      <xdr:spPr>
        <a:xfrm>
          <a:off x="19494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95250</xdr:rowOff>
    </xdr:to>
    <xdr:cxnSp macro="">
      <xdr:nvCxnSpPr>
        <xdr:cNvPr id="572" name="直線コネクタ 571">
          <a:extLst>
            <a:ext uri="{FF2B5EF4-FFF2-40B4-BE49-F238E27FC236}">
              <a16:creationId xmlns:a16="http://schemas.microsoft.com/office/drawing/2014/main" id="{EA885FA2-253F-4CF9-ACDD-C22EADE664A4}"/>
            </a:ext>
          </a:extLst>
        </xdr:cNvPr>
        <xdr:cNvCxnSpPr/>
      </xdr:nvCxnSpPr>
      <xdr:spPr>
        <a:xfrm>
          <a:off x="19545300" y="7094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73" name="n_1aveValue【認定こども園・幼稚園・保育所】&#10;一人当たり面積">
          <a:extLst>
            <a:ext uri="{FF2B5EF4-FFF2-40B4-BE49-F238E27FC236}">
              <a16:creationId xmlns:a16="http://schemas.microsoft.com/office/drawing/2014/main" id="{033AA233-909D-4C45-80F6-6625321C41D9}"/>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74" name="n_2aveValue【認定こども園・幼稚園・保育所】&#10;一人当たり面積">
          <a:extLst>
            <a:ext uri="{FF2B5EF4-FFF2-40B4-BE49-F238E27FC236}">
              <a16:creationId xmlns:a16="http://schemas.microsoft.com/office/drawing/2014/main" id="{27EE3BE6-38BE-4EAD-9153-1EFD73543E88}"/>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75" name="n_3aveValue【認定こども園・幼稚園・保育所】&#10;一人当たり面積">
          <a:extLst>
            <a:ext uri="{FF2B5EF4-FFF2-40B4-BE49-F238E27FC236}">
              <a16:creationId xmlns:a16="http://schemas.microsoft.com/office/drawing/2014/main" id="{9C071BFC-6A51-4DDA-94E1-BBDD1F768AEC}"/>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a:extLst>
            <a:ext uri="{FF2B5EF4-FFF2-40B4-BE49-F238E27FC236}">
              <a16:creationId xmlns:a16="http://schemas.microsoft.com/office/drawing/2014/main" id="{887547FF-EABF-414A-B99E-2F57F2EA912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577" name="n_1mainValue【認定こども園・幼稚園・保育所】&#10;一人当たり面積">
          <a:extLst>
            <a:ext uri="{FF2B5EF4-FFF2-40B4-BE49-F238E27FC236}">
              <a16:creationId xmlns:a16="http://schemas.microsoft.com/office/drawing/2014/main" id="{0880C3D1-33C4-459B-8FCB-E0D791E95330}"/>
            </a:ext>
          </a:extLst>
        </xdr:cNvPr>
        <xdr:cNvSpPr txBox="1"/>
      </xdr:nvSpPr>
      <xdr:spPr>
        <a:xfrm>
          <a:off x="21075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578" name="n_2mainValue【認定こども園・幼稚園・保育所】&#10;一人当たり面積">
          <a:extLst>
            <a:ext uri="{FF2B5EF4-FFF2-40B4-BE49-F238E27FC236}">
              <a16:creationId xmlns:a16="http://schemas.microsoft.com/office/drawing/2014/main" id="{6FBB0358-5593-4D8D-BA06-E3EF0226623F}"/>
            </a:ext>
          </a:extLst>
        </xdr:cNvPr>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579" name="n_3mainValue【認定こども園・幼稚園・保育所】&#10;一人当たり面積">
          <a:extLst>
            <a:ext uri="{FF2B5EF4-FFF2-40B4-BE49-F238E27FC236}">
              <a16:creationId xmlns:a16="http://schemas.microsoft.com/office/drawing/2014/main" id="{654FBE9A-920C-49B3-A581-6C6E9F3F4A77}"/>
            </a:ext>
          </a:extLst>
        </xdr:cNvPr>
        <xdr:cNvSpPr txBox="1"/>
      </xdr:nvSpPr>
      <xdr:spPr>
        <a:xfrm>
          <a:off x="19310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B4B4DC95-E402-4CDA-9DB4-1802F5E653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AC365B4C-1E6E-4F35-9956-BCD593FC2A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3A3E96FB-C35A-4AC5-B264-C0E985EDA3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84C9ADF0-15DB-4521-8007-F16A5580A9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7D4B9F2B-1B67-4F8C-92D0-770CDB9152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B821A64D-A752-4498-9BE6-7B805EF9FE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A572B5FB-89D5-4540-95EA-1219E62B98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F524FE20-7E20-4A79-BD56-56C6732BDC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D0DB0322-63B9-432A-B1D5-6D5BDB1CCB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998617CA-F79F-453F-A494-1F36B5B15C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a:extLst>
            <a:ext uri="{FF2B5EF4-FFF2-40B4-BE49-F238E27FC236}">
              <a16:creationId xmlns:a16="http://schemas.microsoft.com/office/drawing/2014/main" id="{2388693A-28FC-4F83-8C0E-26D4D488CF2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a:extLst>
            <a:ext uri="{FF2B5EF4-FFF2-40B4-BE49-F238E27FC236}">
              <a16:creationId xmlns:a16="http://schemas.microsoft.com/office/drawing/2014/main" id="{834CA48D-A071-4C61-85F6-4CF6EB1600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a:extLst>
            <a:ext uri="{FF2B5EF4-FFF2-40B4-BE49-F238E27FC236}">
              <a16:creationId xmlns:a16="http://schemas.microsoft.com/office/drawing/2014/main" id="{780F4804-D310-499F-81E4-CD2FAE27BB3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a:extLst>
            <a:ext uri="{FF2B5EF4-FFF2-40B4-BE49-F238E27FC236}">
              <a16:creationId xmlns:a16="http://schemas.microsoft.com/office/drawing/2014/main" id="{17C04D65-82D8-4BE1-A188-F0F65012B3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a:extLst>
            <a:ext uri="{FF2B5EF4-FFF2-40B4-BE49-F238E27FC236}">
              <a16:creationId xmlns:a16="http://schemas.microsoft.com/office/drawing/2014/main" id="{BE67E63B-46FF-4E3F-8326-1370C14ED90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a:extLst>
            <a:ext uri="{FF2B5EF4-FFF2-40B4-BE49-F238E27FC236}">
              <a16:creationId xmlns:a16="http://schemas.microsoft.com/office/drawing/2014/main" id="{D48F01E1-6C7A-4A5B-B8CE-D06D68555EC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a:extLst>
            <a:ext uri="{FF2B5EF4-FFF2-40B4-BE49-F238E27FC236}">
              <a16:creationId xmlns:a16="http://schemas.microsoft.com/office/drawing/2014/main" id="{01DAED26-40B2-4714-AB83-7FC89B8136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a:extLst>
            <a:ext uri="{FF2B5EF4-FFF2-40B4-BE49-F238E27FC236}">
              <a16:creationId xmlns:a16="http://schemas.microsoft.com/office/drawing/2014/main" id="{110AA510-EF3A-4766-A4AF-15D14C45C09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a:extLst>
            <a:ext uri="{FF2B5EF4-FFF2-40B4-BE49-F238E27FC236}">
              <a16:creationId xmlns:a16="http://schemas.microsoft.com/office/drawing/2014/main" id="{819CE36B-D593-46D4-9CB4-16C07C4812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a:extLst>
            <a:ext uri="{FF2B5EF4-FFF2-40B4-BE49-F238E27FC236}">
              <a16:creationId xmlns:a16="http://schemas.microsoft.com/office/drawing/2014/main" id="{B968B657-F248-4C9E-A6D3-D737E9F7FA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a:extLst>
            <a:ext uri="{FF2B5EF4-FFF2-40B4-BE49-F238E27FC236}">
              <a16:creationId xmlns:a16="http://schemas.microsoft.com/office/drawing/2014/main" id="{2648ADFF-9B9D-41AE-9CCD-0EC5B092BE8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23628AF9-F9B5-495A-969F-CDEFDC7491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12E02892-AC4E-4ACF-8D91-B3D88F82D76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id="{D0AFD7A6-A236-433C-96BD-4C16BD6793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a:extLst>
            <a:ext uri="{FF2B5EF4-FFF2-40B4-BE49-F238E27FC236}">
              <a16:creationId xmlns:a16="http://schemas.microsoft.com/office/drawing/2014/main" id="{3108D7BA-4835-46AF-A577-3A0FECB436D8}"/>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a:extLst>
            <a:ext uri="{FF2B5EF4-FFF2-40B4-BE49-F238E27FC236}">
              <a16:creationId xmlns:a16="http://schemas.microsoft.com/office/drawing/2014/main" id="{54B0A49D-FAEF-4126-BA6A-82B8ECD3C53A}"/>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a:extLst>
            <a:ext uri="{FF2B5EF4-FFF2-40B4-BE49-F238E27FC236}">
              <a16:creationId xmlns:a16="http://schemas.microsoft.com/office/drawing/2014/main" id="{04151748-2BF8-413C-BE16-38E6E77D3A1C}"/>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a:extLst>
            <a:ext uri="{FF2B5EF4-FFF2-40B4-BE49-F238E27FC236}">
              <a16:creationId xmlns:a16="http://schemas.microsoft.com/office/drawing/2014/main" id="{626B9077-4D8F-49C1-8661-6240948077E5}"/>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a:extLst>
            <a:ext uri="{FF2B5EF4-FFF2-40B4-BE49-F238E27FC236}">
              <a16:creationId xmlns:a16="http://schemas.microsoft.com/office/drawing/2014/main" id="{3F3224DF-A48F-4E60-91F2-8262F6AC4424}"/>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09" name="【学校施設】&#10;有形固定資産減価償却率平均値テキスト">
          <a:extLst>
            <a:ext uri="{FF2B5EF4-FFF2-40B4-BE49-F238E27FC236}">
              <a16:creationId xmlns:a16="http://schemas.microsoft.com/office/drawing/2014/main" id="{E7A9B26D-CE03-4133-A2C1-EEA414DA7C5A}"/>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a:extLst>
            <a:ext uri="{FF2B5EF4-FFF2-40B4-BE49-F238E27FC236}">
              <a16:creationId xmlns:a16="http://schemas.microsoft.com/office/drawing/2014/main" id="{53DE7BC8-2F98-42C4-B317-9FC14A9D1B6E}"/>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a:extLst>
            <a:ext uri="{FF2B5EF4-FFF2-40B4-BE49-F238E27FC236}">
              <a16:creationId xmlns:a16="http://schemas.microsoft.com/office/drawing/2014/main" id="{3D41A367-D58D-45C6-89A7-F62ABFCEF602}"/>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a:extLst>
            <a:ext uri="{FF2B5EF4-FFF2-40B4-BE49-F238E27FC236}">
              <a16:creationId xmlns:a16="http://schemas.microsoft.com/office/drawing/2014/main" id="{59EE4AC9-1C2D-48BB-B9B4-65F653B2E83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a:extLst>
            <a:ext uri="{FF2B5EF4-FFF2-40B4-BE49-F238E27FC236}">
              <a16:creationId xmlns:a16="http://schemas.microsoft.com/office/drawing/2014/main" id="{0F95F21C-A631-4141-A38A-89A07B23A5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a:extLst>
            <a:ext uri="{FF2B5EF4-FFF2-40B4-BE49-F238E27FC236}">
              <a16:creationId xmlns:a16="http://schemas.microsoft.com/office/drawing/2014/main" id="{3E8BA740-E347-4867-9831-4FEECBE920FD}"/>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453AD548-843A-437B-AABD-79B058B4F0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567AA5A8-4AAA-48B4-9343-294A60D92A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655AF1EE-68D8-49E9-94C0-D14D58966D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25787C82-DEFC-4D4E-87B7-F1403422F0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F7CCE203-3171-4ED4-A07B-ABBC308E47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71120</xdr:rowOff>
    </xdr:from>
    <xdr:to>
      <xdr:col>85</xdr:col>
      <xdr:colOff>177800</xdr:colOff>
      <xdr:row>62</xdr:row>
      <xdr:rowOff>1270</xdr:rowOff>
    </xdr:to>
    <xdr:sp macro="" textlink="">
      <xdr:nvSpPr>
        <xdr:cNvPr id="620" name="楕円 619">
          <a:extLst>
            <a:ext uri="{FF2B5EF4-FFF2-40B4-BE49-F238E27FC236}">
              <a16:creationId xmlns:a16="http://schemas.microsoft.com/office/drawing/2014/main" id="{55385CB2-D4F6-4966-8B48-BBCBEEF9D99B}"/>
            </a:ext>
          </a:extLst>
        </xdr:cNvPr>
        <xdr:cNvSpPr/>
      </xdr:nvSpPr>
      <xdr:spPr>
        <a:xfrm>
          <a:off x="16268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49547</xdr:rowOff>
    </xdr:from>
    <xdr:ext cx="405111" cy="259045"/>
    <xdr:sp macro="" textlink="">
      <xdr:nvSpPr>
        <xdr:cNvPr id="621" name="【学校施設】&#10;有形固定資産減価償却率該当値テキスト">
          <a:extLst>
            <a:ext uri="{FF2B5EF4-FFF2-40B4-BE49-F238E27FC236}">
              <a16:creationId xmlns:a16="http://schemas.microsoft.com/office/drawing/2014/main" id="{9B41445C-B6BF-4E7A-847D-BFB81F6C7BD5}"/>
            </a:ext>
          </a:extLst>
        </xdr:cNvPr>
        <xdr:cNvSpPr txBox="1"/>
      </xdr:nvSpPr>
      <xdr:spPr>
        <a:xfrm>
          <a:off x="16357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622" name="楕円 621">
          <a:extLst>
            <a:ext uri="{FF2B5EF4-FFF2-40B4-BE49-F238E27FC236}">
              <a16:creationId xmlns:a16="http://schemas.microsoft.com/office/drawing/2014/main" id="{D15CBE15-1D6F-4C02-AC83-19084663D525}"/>
            </a:ext>
          </a:extLst>
        </xdr:cNvPr>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121920</xdr:rowOff>
    </xdr:to>
    <xdr:cxnSp macro="">
      <xdr:nvCxnSpPr>
        <xdr:cNvPr id="623" name="直線コネクタ 622">
          <a:extLst>
            <a:ext uri="{FF2B5EF4-FFF2-40B4-BE49-F238E27FC236}">
              <a16:creationId xmlns:a16="http://schemas.microsoft.com/office/drawing/2014/main" id="{A67AB92F-9D4F-4BE0-9C84-B88AF5249827}"/>
            </a:ext>
          </a:extLst>
        </xdr:cNvPr>
        <xdr:cNvCxnSpPr/>
      </xdr:nvCxnSpPr>
      <xdr:spPr>
        <a:xfrm>
          <a:off x="15481300" y="10546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24" name="楕円 623">
          <a:extLst>
            <a:ext uri="{FF2B5EF4-FFF2-40B4-BE49-F238E27FC236}">
              <a16:creationId xmlns:a16="http://schemas.microsoft.com/office/drawing/2014/main" id="{8B9C4F1D-680A-46D8-AD89-DFBFDEA1397A}"/>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87630</xdr:rowOff>
    </xdr:to>
    <xdr:cxnSp macro="">
      <xdr:nvCxnSpPr>
        <xdr:cNvPr id="625" name="直線コネクタ 624">
          <a:extLst>
            <a:ext uri="{FF2B5EF4-FFF2-40B4-BE49-F238E27FC236}">
              <a16:creationId xmlns:a16="http://schemas.microsoft.com/office/drawing/2014/main" id="{86CB78EF-A17E-459A-ACC1-832C322FEA06}"/>
            </a:ext>
          </a:extLst>
        </xdr:cNvPr>
        <xdr:cNvCxnSpPr/>
      </xdr:nvCxnSpPr>
      <xdr:spPr>
        <a:xfrm>
          <a:off x="14592300" y="104584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626" name="楕円 625">
          <a:extLst>
            <a:ext uri="{FF2B5EF4-FFF2-40B4-BE49-F238E27FC236}">
              <a16:creationId xmlns:a16="http://schemas.microsoft.com/office/drawing/2014/main" id="{3FFCE19D-AD84-47A0-AA5D-58CB3659CACC}"/>
            </a:ext>
          </a:extLst>
        </xdr:cNvPr>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61</xdr:row>
      <xdr:rowOff>0</xdr:rowOff>
    </xdr:to>
    <xdr:cxnSp macro="">
      <xdr:nvCxnSpPr>
        <xdr:cNvPr id="627" name="直線コネクタ 626">
          <a:extLst>
            <a:ext uri="{FF2B5EF4-FFF2-40B4-BE49-F238E27FC236}">
              <a16:creationId xmlns:a16="http://schemas.microsoft.com/office/drawing/2014/main" id="{524DBAE7-7699-41BA-AEF5-A1F5DF4AD737}"/>
            </a:ext>
          </a:extLst>
        </xdr:cNvPr>
        <xdr:cNvCxnSpPr/>
      </xdr:nvCxnSpPr>
      <xdr:spPr>
        <a:xfrm>
          <a:off x="13703300" y="10416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28" name="n_1aveValue【学校施設】&#10;有形固定資産減価償却率">
          <a:extLst>
            <a:ext uri="{FF2B5EF4-FFF2-40B4-BE49-F238E27FC236}">
              <a16:creationId xmlns:a16="http://schemas.microsoft.com/office/drawing/2014/main" id="{4608D384-C623-4CBF-B876-BFE00599A52D}"/>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29" name="n_2aveValue【学校施設】&#10;有形固定資産減価償却率">
          <a:extLst>
            <a:ext uri="{FF2B5EF4-FFF2-40B4-BE49-F238E27FC236}">
              <a16:creationId xmlns:a16="http://schemas.microsoft.com/office/drawing/2014/main" id="{34074A0C-E9AF-4212-AD4F-FC5FEA80BF2B}"/>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30" name="n_3aveValue【学校施設】&#10;有形固定資産減価償却率">
          <a:extLst>
            <a:ext uri="{FF2B5EF4-FFF2-40B4-BE49-F238E27FC236}">
              <a16:creationId xmlns:a16="http://schemas.microsoft.com/office/drawing/2014/main" id="{DBCF5EAD-0B4A-4700-BAFD-1D84452657D7}"/>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a:extLst>
            <a:ext uri="{FF2B5EF4-FFF2-40B4-BE49-F238E27FC236}">
              <a16:creationId xmlns:a16="http://schemas.microsoft.com/office/drawing/2014/main" id="{DF9680C5-7A2C-4EFA-96DF-5EC5BBDBB7E3}"/>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32" name="n_1mainValue【学校施設】&#10;有形固定資産減価償却率">
          <a:extLst>
            <a:ext uri="{FF2B5EF4-FFF2-40B4-BE49-F238E27FC236}">
              <a16:creationId xmlns:a16="http://schemas.microsoft.com/office/drawing/2014/main" id="{83887330-D01B-48B6-9B80-F6C644DDD0C7}"/>
            </a:ext>
          </a:extLst>
        </xdr:cNvPr>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33" name="n_2mainValue【学校施設】&#10;有形固定資産減価償却率">
          <a:extLst>
            <a:ext uri="{FF2B5EF4-FFF2-40B4-BE49-F238E27FC236}">
              <a16:creationId xmlns:a16="http://schemas.microsoft.com/office/drawing/2014/main" id="{B0E49733-6677-4540-ABC4-71C409391D11}"/>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25417</xdr:rowOff>
    </xdr:from>
    <xdr:ext cx="405111" cy="259045"/>
    <xdr:sp macro="" textlink="">
      <xdr:nvSpPr>
        <xdr:cNvPr id="634" name="n_3mainValue【学校施設】&#10;有形固定資産減価償却率">
          <a:extLst>
            <a:ext uri="{FF2B5EF4-FFF2-40B4-BE49-F238E27FC236}">
              <a16:creationId xmlns:a16="http://schemas.microsoft.com/office/drawing/2014/main" id="{571D80FE-5F21-4B96-93CA-769DFE0FB11C}"/>
            </a:ext>
          </a:extLst>
        </xdr:cNvPr>
        <xdr:cNvSpPr txBox="1"/>
      </xdr:nvSpPr>
      <xdr:spPr>
        <a:xfrm>
          <a:off x="13500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433CE651-94B4-4809-8E60-C886A358A3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DE9A038E-6777-45E9-958E-551C2E05F9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8FB60BDB-F600-4BD3-8F44-F92FEC4A89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D02E52A2-37ED-4729-BABC-19D19219A2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591C3785-A9C3-4054-A541-8B9A82DF77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19869E94-7CC9-4213-848C-EAC537C950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6BC5043F-B039-44CB-8766-A2ED9DB913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1EDB824B-3568-4C59-9683-F7540BBF14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AA2F9D64-4728-40CE-884D-E3901B54E1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0EF1CC2B-F08D-42E5-B050-343A7E095A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a:extLst>
            <a:ext uri="{FF2B5EF4-FFF2-40B4-BE49-F238E27FC236}">
              <a16:creationId xmlns:a16="http://schemas.microsoft.com/office/drawing/2014/main" id="{B81CB0AB-F167-4C50-9CFE-989306E9B65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a:extLst>
            <a:ext uri="{FF2B5EF4-FFF2-40B4-BE49-F238E27FC236}">
              <a16:creationId xmlns:a16="http://schemas.microsoft.com/office/drawing/2014/main" id="{2E96EED6-0130-4AFF-A0A9-C239CC2A89D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a:extLst>
            <a:ext uri="{FF2B5EF4-FFF2-40B4-BE49-F238E27FC236}">
              <a16:creationId xmlns:a16="http://schemas.microsoft.com/office/drawing/2014/main" id="{426FEBAA-3437-4764-BCEA-8F85AEEF155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a:extLst>
            <a:ext uri="{FF2B5EF4-FFF2-40B4-BE49-F238E27FC236}">
              <a16:creationId xmlns:a16="http://schemas.microsoft.com/office/drawing/2014/main" id="{20FCCB78-DF6E-4901-AF3A-4FD75B6178D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a:extLst>
            <a:ext uri="{FF2B5EF4-FFF2-40B4-BE49-F238E27FC236}">
              <a16:creationId xmlns:a16="http://schemas.microsoft.com/office/drawing/2014/main" id="{C922F3E5-1A16-4633-B655-7E4FA1B9783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a:extLst>
            <a:ext uri="{FF2B5EF4-FFF2-40B4-BE49-F238E27FC236}">
              <a16:creationId xmlns:a16="http://schemas.microsoft.com/office/drawing/2014/main" id="{249FC7A8-B710-4309-A78E-CED30BDD4E7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a:extLst>
            <a:ext uri="{FF2B5EF4-FFF2-40B4-BE49-F238E27FC236}">
              <a16:creationId xmlns:a16="http://schemas.microsoft.com/office/drawing/2014/main" id="{C6186EB7-2AC7-4E92-B527-C032512AD7D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a:extLst>
            <a:ext uri="{FF2B5EF4-FFF2-40B4-BE49-F238E27FC236}">
              <a16:creationId xmlns:a16="http://schemas.microsoft.com/office/drawing/2014/main" id="{908BD4E1-97DE-4CF7-960E-E9BD465883D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a:extLst>
            <a:ext uri="{FF2B5EF4-FFF2-40B4-BE49-F238E27FC236}">
              <a16:creationId xmlns:a16="http://schemas.microsoft.com/office/drawing/2014/main" id="{463BEAD1-A154-4FA3-9019-FC74C5C4289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a:extLst>
            <a:ext uri="{FF2B5EF4-FFF2-40B4-BE49-F238E27FC236}">
              <a16:creationId xmlns:a16="http://schemas.microsoft.com/office/drawing/2014/main" id="{96051845-78EA-4E01-92FB-D85508CB334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a:extLst>
            <a:ext uri="{FF2B5EF4-FFF2-40B4-BE49-F238E27FC236}">
              <a16:creationId xmlns:a16="http://schemas.microsoft.com/office/drawing/2014/main" id="{B03C04AD-FDF0-4B40-932D-3F8F1C1341A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a:extLst>
            <a:ext uri="{FF2B5EF4-FFF2-40B4-BE49-F238E27FC236}">
              <a16:creationId xmlns:a16="http://schemas.microsoft.com/office/drawing/2014/main" id="{87A147EB-19D7-4A29-AF06-D910C78B451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a:extLst>
            <a:ext uri="{FF2B5EF4-FFF2-40B4-BE49-F238E27FC236}">
              <a16:creationId xmlns:a16="http://schemas.microsoft.com/office/drawing/2014/main" id="{EB4205F1-DE99-4F35-8970-D21550C853E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F1036D96-36E2-436E-9DF8-B5771DB328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7656FA3C-1538-4FDE-A89A-C82B595A5E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id="{05F8C31A-15C3-4325-91EA-BC8D50FD2B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a:extLst>
            <a:ext uri="{FF2B5EF4-FFF2-40B4-BE49-F238E27FC236}">
              <a16:creationId xmlns:a16="http://schemas.microsoft.com/office/drawing/2014/main" id="{FF14735E-FFEC-44FA-9E4B-D334DD08D536}"/>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a:extLst>
            <a:ext uri="{FF2B5EF4-FFF2-40B4-BE49-F238E27FC236}">
              <a16:creationId xmlns:a16="http://schemas.microsoft.com/office/drawing/2014/main" id="{CC7E5EB7-038D-4F8D-879D-8EDE2C082861}"/>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a:extLst>
            <a:ext uri="{FF2B5EF4-FFF2-40B4-BE49-F238E27FC236}">
              <a16:creationId xmlns:a16="http://schemas.microsoft.com/office/drawing/2014/main" id="{F2BDB02B-74DC-4A02-B660-8ABE13CBF12E}"/>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a:extLst>
            <a:ext uri="{FF2B5EF4-FFF2-40B4-BE49-F238E27FC236}">
              <a16:creationId xmlns:a16="http://schemas.microsoft.com/office/drawing/2014/main" id="{D3AB8DCE-88FC-4964-8C54-797D24A2909E}"/>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a:extLst>
            <a:ext uri="{FF2B5EF4-FFF2-40B4-BE49-F238E27FC236}">
              <a16:creationId xmlns:a16="http://schemas.microsoft.com/office/drawing/2014/main" id="{59DDF03D-D520-4200-8AFB-DA9E4D069371}"/>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6" name="【学校施設】&#10;一人当たり面積平均値テキスト">
          <a:extLst>
            <a:ext uri="{FF2B5EF4-FFF2-40B4-BE49-F238E27FC236}">
              <a16:creationId xmlns:a16="http://schemas.microsoft.com/office/drawing/2014/main" id="{472CF938-8798-44A1-94A0-24E2C156E630}"/>
            </a:ext>
          </a:extLst>
        </xdr:cNvPr>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a:extLst>
            <a:ext uri="{FF2B5EF4-FFF2-40B4-BE49-F238E27FC236}">
              <a16:creationId xmlns:a16="http://schemas.microsoft.com/office/drawing/2014/main" id="{A16E5059-51C4-41BB-9ADA-D3F9F63C9BA8}"/>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a:extLst>
            <a:ext uri="{FF2B5EF4-FFF2-40B4-BE49-F238E27FC236}">
              <a16:creationId xmlns:a16="http://schemas.microsoft.com/office/drawing/2014/main" id="{44211201-97EB-4FCD-AD20-4C511547F031}"/>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a:extLst>
            <a:ext uri="{FF2B5EF4-FFF2-40B4-BE49-F238E27FC236}">
              <a16:creationId xmlns:a16="http://schemas.microsoft.com/office/drawing/2014/main" id="{8E0C7BAE-CC82-42DB-9DFD-A33917FFC6E7}"/>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a:extLst>
            <a:ext uri="{FF2B5EF4-FFF2-40B4-BE49-F238E27FC236}">
              <a16:creationId xmlns:a16="http://schemas.microsoft.com/office/drawing/2014/main" id="{D6EE0270-BDC6-4097-B242-3D5789AA339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a:extLst>
            <a:ext uri="{FF2B5EF4-FFF2-40B4-BE49-F238E27FC236}">
              <a16:creationId xmlns:a16="http://schemas.microsoft.com/office/drawing/2014/main" id="{A065997A-31A5-455E-A935-68496D431133}"/>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7DFEF6D2-127C-464A-A683-9204539512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EE0B5009-4E0B-4247-A064-899D26A750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EB1A55EE-C4A3-4C6A-8257-5F6E61F14A0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431F6B16-4E0A-4E71-98F5-DAC5B1D980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A892038B-62C0-4332-94DF-1143AB115D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56969</xdr:rowOff>
    </xdr:from>
    <xdr:to>
      <xdr:col>116</xdr:col>
      <xdr:colOff>114300</xdr:colOff>
      <xdr:row>58</xdr:row>
      <xdr:rowOff>158569</xdr:rowOff>
    </xdr:to>
    <xdr:sp macro="" textlink="">
      <xdr:nvSpPr>
        <xdr:cNvPr id="677" name="楕円 676">
          <a:extLst>
            <a:ext uri="{FF2B5EF4-FFF2-40B4-BE49-F238E27FC236}">
              <a16:creationId xmlns:a16="http://schemas.microsoft.com/office/drawing/2014/main" id="{9C67B93C-C976-4677-B391-C1F06EF6B07E}"/>
            </a:ext>
          </a:extLst>
        </xdr:cNvPr>
        <xdr:cNvSpPr/>
      </xdr:nvSpPr>
      <xdr:spPr>
        <a:xfrm>
          <a:off x="22110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79846</xdr:rowOff>
    </xdr:from>
    <xdr:ext cx="469744" cy="259045"/>
    <xdr:sp macro="" textlink="">
      <xdr:nvSpPr>
        <xdr:cNvPr id="678" name="【学校施設】&#10;一人当たり面積該当値テキスト">
          <a:extLst>
            <a:ext uri="{FF2B5EF4-FFF2-40B4-BE49-F238E27FC236}">
              <a16:creationId xmlns:a16="http://schemas.microsoft.com/office/drawing/2014/main" id="{99773115-0902-4BBD-AE03-646FDA9A46A5}"/>
            </a:ext>
          </a:extLst>
        </xdr:cNvPr>
        <xdr:cNvSpPr txBox="1"/>
      </xdr:nvSpPr>
      <xdr:spPr>
        <a:xfrm>
          <a:off x="22199600" y="985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110853</xdr:rowOff>
    </xdr:from>
    <xdr:to>
      <xdr:col>112</xdr:col>
      <xdr:colOff>38100</xdr:colOff>
      <xdr:row>59</xdr:row>
      <xdr:rowOff>41003</xdr:rowOff>
    </xdr:to>
    <xdr:sp macro="" textlink="">
      <xdr:nvSpPr>
        <xdr:cNvPr id="679" name="楕円 678">
          <a:extLst>
            <a:ext uri="{FF2B5EF4-FFF2-40B4-BE49-F238E27FC236}">
              <a16:creationId xmlns:a16="http://schemas.microsoft.com/office/drawing/2014/main" id="{5720C369-DFE1-4DFC-8FFD-B60FCD637487}"/>
            </a:ext>
          </a:extLst>
        </xdr:cNvPr>
        <xdr:cNvSpPr/>
      </xdr:nvSpPr>
      <xdr:spPr>
        <a:xfrm>
          <a:off x="21272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107769</xdr:rowOff>
    </xdr:from>
    <xdr:to>
      <xdr:col>116</xdr:col>
      <xdr:colOff>63500</xdr:colOff>
      <xdr:row>58</xdr:row>
      <xdr:rowOff>161653</xdr:rowOff>
    </xdr:to>
    <xdr:cxnSp macro="">
      <xdr:nvCxnSpPr>
        <xdr:cNvPr id="680" name="直線コネクタ 679">
          <a:extLst>
            <a:ext uri="{FF2B5EF4-FFF2-40B4-BE49-F238E27FC236}">
              <a16:creationId xmlns:a16="http://schemas.microsoft.com/office/drawing/2014/main" id="{E7C5AAC5-67F9-4083-9F13-1CFDCFA14578}"/>
            </a:ext>
          </a:extLst>
        </xdr:cNvPr>
        <xdr:cNvCxnSpPr/>
      </xdr:nvCxnSpPr>
      <xdr:spPr>
        <a:xfrm flipV="1">
          <a:off x="21323300" y="1005186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112485</xdr:rowOff>
    </xdr:from>
    <xdr:to>
      <xdr:col>107</xdr:col>
      <xdr:colOff>101600</xdr:colOff>
      <xdr:row>59</xdr:row>
      <xdr:rowOff>42635</xdr:rowOff>
    </xdr:to>
    <xdr:sp macro="" textlink="">
      <xdr:nvSpPr>
        <xdr:cNvPr id="681" name="楕円 680">
          <a:extLst>
            <a:ext uri="{FF2B5EF4-FFF2-40B4-BE49-F238E27FC236}">
              <a16:creationId xmlns:a16="http://schemas.microsoft.com/office/drawing/2014/main" id="{4441ED59-DD1D-45EB-88EF-1950755AB08E}"/>
            </a:ext>
          </a:extLst>
        </xdr:cNvPr>
        <xdr:cNvSpPr/>
      </xdr:nvSpPr>
      <xdr:spPr>
        <a:xfrm>
          <a:off x="2038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161653</xdr:rowOff>
    </xdr:from>
    <xdr:to>
      <xdr:col>111</xdr:col>
      <xdr:colOff>177800</xdr:colOff>
      <xdr:row>58</xdr:row>
      <xdr:rowOff>163285</xdr:rowOff>
    </xdr:to>
    <xdr:cxnSp macro="">
      <xdr:nvCxnSpPr>
        <xdr:cNvPr id="682" name="直線コネクタ 681">
          <a:extLst>
            <a:ext uri="{FF2B5EF4-FFF2-40B4-BE49-F238E27FC236}">
              <a16:creationId xmlns:a16="http://schemas.microsoft.com/office/drawing/2014/main" id="{DAB84E6D-EE92-43E5-875E-8CCDBD85230A}"/>
            </a:ext>
          </a:extLst>
        </xdr:cNvPr>
        <xdr:cNvCxnSpPr/>
      </xdr:nvCxnSpPr>
      <xdr:spPr>
        <a:xfrm flipV="1">
          <a:off x="20434300" y="1010575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120650</xdr:rowOff>
    </xdr:from>
    <xdr:to>
      <xdr:col>102</xdr:col>
      <xdr:colOff>165100</xdr:colOff>
      <xdr:row>59</xdr:row>
      <xdr:rowOff>50800</xdr:rowOff>
    </xdr:to>
    <xdr:sp macro="" textlink="">
      <xdr:nvSpPr>
        <xdr:cNvPr id="683" name="楕円 682">
          <a:extLst>
            <a:ext uri="{FF2B5EF4-FFF2-40B4-BE49-F238E27FC236}">
              <a16:creationId xmlns:a16="http://schemas.microsoft.com/office/drawing/2014/main" id="{2BBA93E5-F5E8-4BAC-B1DC-777E2B548F83}"/>
            </a:ext>
          </a:extLst>
        </xdr:cNvPr>
        <xdr:cNvSpPr/>
      </xdr:nvSpPr>
      <xdr:spPr>
        <a:xfrm>
          <a:off x="19494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163285</xdr:rowOff>
    </xdr:from>
    <xdr:to>
      <xdr:col>107</xdr:col>
      <xdr:colOff>50800</xdr:colOff>
      <xdr:row>59</xdr:row>
      <xdr:rowOff>0</xdr:rowOff>
    </xdr:to>
    <xdr:cxnSp macro="">
      <xdr:nvCxnSpPr>
        <xdr:cNvPr id="684" name="直線コネクタ 683">
          <a:extLst>
            <a:ext uri="{FF2B5EF4-FFF2-40B4-BE49-F238E27FC236}">
              <a16:creationId xmlns:a16="http://schemas.microsoft.com/office/drawing/2014/main" id="{B5F37BD7-71CE-4C1D-94A3-59CDD1D80E7A}"/>
            </a:ext>
          </a:extLst>
        </xdr:cNvPr>
        <xdr:cNvCxnSpPr/>
      </xdr:nvCxnSpPr>
      <xdr:spPr>
        <a:xfrm flipV="1">
          <a:off x="19545300" y="101073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5" name="n_1aveValue【学校施設】&#10;一人当たり面積">
          <a:extLst>
            <a:ext uri="{FF2B5EF4-FFF2-40B4-BE49-F238E27FC236}">
              <a16:creationId xmlns:a16="http://schemas.microsoft.com/office/drawing/2014/main" id="{2D009FF7-1468-4607-95B6-3FB6ECCBF814}"/>
            </a:ext>
          </a:extLst>
        </xdr:cNvPr>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86" name="n_2aveValue【学校施設】&#10;一人当たり面積">
          <a:extLst>
            <a:ext uri="{FF2B5EF4-FFF2-40B4-BE49-F238E27FC236}">
              <a16:creationId xmlns:a16="http://schemas.microsoft.com/office/drawing/2014/main" id="{F1950739-3A5E-4AB8-98CF-B4701750F4A8}"/>
            </a:ext>
          </a:extLst>
        </xdr:cNvPr>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7" name="n_3aveValue【学校施設】&#10;一人当たり面積">
          <a:extLst>
            <a:ext uri="{FF2B5EF4-FFF2-40B4-BE49-F238E27FC236}">
              <a16:creationId xmlns:a16="http://schemas.microsoft.com/office/drawing/2014/main" id="{63C7C7E6-D5C1-4645-81A7-B4E137F92D3A}"/>
            </a:ext>
          </a:extLst>
        </xdr:cNvPr>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a:extLst>
            <a:ext uri="{FF2B5EF4-FFF2-40B4-BE49-F238E27FC236}">
              <a16:creationId xmlns:a16="http://schemas.microsoft.com/office/drawing/2014/main" id="{75A38370-532E-4478-88D9-7C4D7A8FE318}"/>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57530</xdr:rowOff>
    </xdr:from>
    <xdr:ext cx="469744" cy="259045"/>
    <xdr:sp macro="" textlink="">
      <xdr:nvSpPr>
        <xdr:cNvPr id="689" name="n_1mainValue【学校施設】&#10;一人当たり面積">
          <a:extLst>
            <a:ext uri="{FF2B5EF4-FFF2-40B4-BE49-F238E27FC236}">
              <a16:creationId xmlns:a16="http://schemas.microsoft.com/office/drawing/2014/main" id="{0B376806-D52B-4EA0-A15B-2602B4369967}"/>
            </a:ext>
          </a:extLst>
        </xdr:cNvPr>
        <xdr:cNvSpPr txBox="1"/>
      </xdr:nvSpPr>
      <xdr:spPr>
        <a:xfrm>
          <a:off x="21075727" y="983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59162</xdr:rowOff>
    </xdr:from>
    <xdr:ext cx="469744" cy="259045"/>
    <xdr:sp macro="" textlink="">
      <xdr:nvSpPr>
        <xdr:cNvPr id="690" name="n_2mainValue【学校施設】&#10;一人当たり面積">
          <a:extLst>
            <a:ext uri="{FF2B5EF4-FFF2-40B4-BE49-F238E27FC236}">
              <a16:creationId xmlns:a16="http://schemas.microsoft.com/office/drawing/2014/main" id="{929AE198-913B-4D2A-A581-714A541755BF}"/>
            </a:ext>
          </a:extLst>
        </xdr:cNvPr>
        <xdr:cNvSpPr txBox="1"/>
      </xdr:nvSpPr>
      <xdr:spPr>
        <a:xfrm>
          <a:off x="20199427" y="98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67327</xdr:rowOff>
    </xdr:from>
    <xdr:ext cx="469744" cy="259045"/>
    <xdr:sp macro="" textlink="">
      <xdr:nvSpPr>
        <xdr:cNvPr id="691" name="n_3mainValue【学校施設】&#10;一人当たり面積">
          <a:extLst>
            <a:ext uri="{FF2B5EF4-FFF2-40B4-BE49-F238E27FC236}">
              <a16:creationId xmlns:a16="http://schemas.microsoft.com/office/drawing/2014/main" id="{70C30E4D-6547-4939-9B91-216551CB3558}"/>
            </a:ext>
          </a:extLst>
        </xdr:cNvPr>
        <xdr:cNvSpPr txBox="1"/>
      </xdr:nvSpPr>
      <xdr:spPr>
        <a:xfrm>
          <a:off x="19310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2330C4C8-A394-4A13-A441-9010199518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852A84C3-C919-4349-B3CF-6657CF5475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FAFBBE56-C376-4BFD-BE17-70EDD9E8C9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97BF44C3-9DE7-42F0-8026-36A0BE1D59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A455F2CB-FC11-4C0E-9822-E05432C630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3F0C2BE1-CBB1-4BAF-9002-8288780250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96F77A5C-17BC-4054-BECE-6962ECF84B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B3555F8D-7146-4F54-B9C4-4A8C80B008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8BFFE059-1391-4F1C-B95C-91F96E3BEE8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38598450-EF23-493F-B68D-387A9EE976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BE512A69-2172-40A1-AAA5-280BBAED17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69B62500-6651-490A-A987-C566C39C01E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9A2D4B48-998A-43BA-8ECA-BC3635FC3B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DE9686BD-8653-4C01-807A-19E39FDC987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6F18CD73-8DB1-4FAF-BB3B-F4B26F5F4DB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A365A346-E216-4266-8CF9-72E70793AA1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A4048EB3-51CA-4B44-936C-ABC04F61AE9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BDC78B34-1DFE-45A3-92C3-722E64C054D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84DB2AD1-3C72-4F56-97B3-CA92F2122A9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4F7D51B9-3646-4E1E-8850-47DF69A44B0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5EE91F3B-7110-4A88-8939-4308648E426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1EA866A2-3947-4437-A351-C6BD6A9871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4249B155-F99F-4090-87A1-5D1D720966A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a:extLst>
            <a:ext uri="{FF2B5EF4-FFF2-40B4-BE49-F238E27FC236}">
              <a16:creationId xmlns:a16="http://schemas.microsoft.com/office/drawing/2014/main" id="{FBB488EC-A497-4F2B-BDFA-C9F78769796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a:extLst>
            <a:ext uri="{FF2B5EF4-FFF2-40B4-BE49-F238E27FC236}">
              <a16:creationId xmlns:a16="http://schemas.microsoft.com/office/drawing/2014/main" id="{A2E82FFE-DF22-45F8-89F9-F411EC863662}"/>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a:extLst>
            <a:ext uri="{FF2B5EF4-FFF2-40B4-BE49-F238E27FC236}">
              <a16:creationId xmlns:a16="http://schemas.microsoft.com/office/drawing/2014/main" id="{6CF38643-93F5-4D12-B81B-527A85F8ACAA}"/>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a:extLst>
            <a:ext uri="{FF2B5EF4-FFF2-40B4-BE49-F238E27FC236}">
              <a16:creationId xmlns:a16="http://schemas.microsoft.com/office/drawing/2014/main" id="{4CF2EBC9-76F5-493B-AFC6-9BF8EA0BC44A}"/>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a:extLst>
            <a:ext uri="{FF2B5EF4-FFF2-40B4-BE49-F238E27FC236}">
              <a16:creationId xmlns:a16="http://schemas.microsoft.com/office/drawing/2014/main" id="{6BD91731-4B9E-4B16-9A21-D5F4A9329CD6}"/>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a:extLst>
            <a:ext uri="{FF2B5EF4-FFF2-40B4-BE49-F238E27FC236}">
              <a16:creationId xmlns:a16="http://schemas.microsoft.com/office/drawing/2014/main" id="{4D6DA9F9-0139-4CD8-AC18-9607990F7737}"/>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21" name="【児童館】&#10;有形固定資産減価償却率平均値テキスト">
          <a:extLst>
            <a:ext uri="{FF2B5EF4-FFF2-40B4-BE49-F238E27FC236}">
              <a16:creationId xmlns:a16="http://schemas.microsoft.com/office/drawing/2014/main" id="{FDBB9264-5BC3-44BD-AA71-103AAA45DCEB}"/>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a:extLst>
            <a:ext uri="{FF2B5EF4-FFF2-40B4-BE49-F238E27FC236}">
              <a16:creationId xmlns:a16="http://schemas.microsoft.com/office/drawing/2014/main" id="{6E51B503-36A8-4A3E-ACEF-ED392298F717}"/>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a:extLst>
            <a:ext uri="{FF2B5EF4-FFF2-40B4-BE49-F238E27FC236}">
              <a16:creationId xmlns:a16="http://schemas.microsoft.com/office/drawing/2014/main" id="{597CF6D0-1496-4EAF-A61B-B701D59FF06E}"/>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a:extLst>
            <a:ext uri="{FF2B5EF4-FFF2-40B4-BE49-F238E27FC236}">
              <a16:creationId xmlns:a16="http://schemas.microsoft.com/office/drawing/2014/main" id="{183A746A-7F11-4715-BAB5-2DB1DA404B59}"/>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a:extLst>
            <a:ext uri="{FF2B5EF4-FFF2-40B4-BE49-F238E27FC236}">
              <a16:creationId xmlns:a16="http://schemas.microsoft.com/office/drawing/2014/main" id="{209E6813-7D9F-41EC-AD64-86DEFF398BB3}"/>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a:extLst>
            <a:ext uri="{FF2B5EF4-FFF2-40B4-BE49-F238E27FC236}">
              <a16:creationId xmlns:a16="http://schemas.microsoft.com/office/drawing/2014/main" id="{43E39E42-4AC1-4C4B-A0B7-17A5A5D22EAC}"/>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98EABE99-EBBC-4A76-9F22-2BA90E596F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EE4A5F09-9AC5-49CD-8EA1-B36A87793D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5FA06128-DD9C-4B4D-818E-208936C2C3B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EA47652E-E6E1-41B8-92B9-4426A1123FC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29180DA8-882B-4BEB-ADA4-3210C32AF9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32" name="楕円 731">
          <a:extLst>
            <a:ext uri="{FF2B5EF4-FFF2-40B4-BE49-F238E27FC236}">
              <a16:creationId xmlns:a16="http://schemas.microsoft.com/office/drawing/2014/main" id="{6D0C4FDA-781E-494C-B152-1C53DD5EB55E}"/>
            </a:ext>
          </a:extLst>
        </xdr:cNvPr>
        <xdr:cNvSpPr/>
      </xdr:nvSpPr>
      <xdr:spPr>
        <a:xfrm>
          <a:off x="16268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66691</xdr:rowOff>
    </xdr:from>
    <xdr:ext cx="405111" cy="259045"/>
    <xdr:sp macro="" textlink="">
      <xdr:nvSpPr>
        <xdr:cNvPr id="733" name="【児童館】&#10;有形固定資産減価償却率該当値テキスト">
          <a:extLst>
            <a:ext uri="{FF2B5EF4-FFF2-40B4-BE49-F238E27FC236}">
              <a16:creationId xmlns:a16="http://schemas.microsoft.com/office/drawing/2014/main" id="{2D7EBA73-69BB-43BD-AD09-8A6A99FF03E7}"/>
            </a:ext>
          </a:extLst>
        </xdr:cNvPr>
        <xdr:cNvSpPr txBox="1"/>
      </xdr:nvSpPr>
      <xdr:spPr>
        <a:xfrm>
          <a:off x="16357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734" name="楕円 733">
          <a:extLst>
            <a:ext uri="{FF2B5EF4-FFF2-40B4-BE49-F238E27FC236}">
              <a16:creationId xmlns:a16="http://schemas.microsoft.com/office/drawing/2014/main" id="{6D72DB79-FE59-4FC2-873F-9A670830E62F}"/>
            </a:ext>
          </a:extLst>
        </xdr:cNvPr>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139064</xdr:rowOff>
    </xdr:from>
    <xdr:to>
      <xdr:col>85</xdr:col>
      <xdr:colOff>127000</xdr:colOff>
      <xdr:row>84</xdr:row>
      <xdr:rowOff>13336</xdr:rowOff>
    </xdr:to>
    <xdr:cxnSp macro="">
      <xdr:nvCxnSpPr>
        <xdr:cNvPr id="735" name="直線コネクタ 734">
          <a:extLst>
            <a:ext uri="{FF2B5EF4-FFF2-40B4-BE49-F238E27FC236}">
              <a16:creationId xmlns:a16="http://schemas.microsoft.com/office/drawing/2014/main" id="{183DBD92-2B26-4349-966B-41316634C17C}"/>
            </a:ext>
          </a:extLst>
        </xdr:cNvPr>
        <xdr:cNvCxnSpPr/>
      </xdr:nvCxnSpPr>
      <xdr:spPr>
        <a:xfrm flipV="1">
          <a:off x="15481300" y="14197964"/>
          <a:ext cx="8382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736" name="楕円 735">
          <a:extLst>
            <a:ext uri="{FF2B5EF4-FFF2-40B4-BE49-F238E27FC236}">
              <a16:creationId xmlns:a16="http://schemas.microsoft.com/office/drawing/2014/main" id="{21644EFD-0DC5-43CF-BB8C-66EB910DEA58}"/>
            </a:ext>
          </a:extLst>
        </xdr:cNvPr>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84</xdr:row>
      <xdr:rowOff>13336</xdr:rowOff>
    </xdr:to>
    <xdr:cxnSp macro="">
      <xdr:nvCxnSpPr>
        <xdr:cNvPr id="737" name="直線コネクタ 736">
          <a:extLst>
            <a:ext uri="{FF2B5EF4-FFF2-40B4-BE49-F238E27FC236}">
              <a16:creationId xmlns:a16="http://schemas.microsoft.com/office/drawing/2014/main" id="{BA02000A-F566-4FAE-A730-2714B0200870}"/>
            </a:ext>
          </a:extLst>
        </xdr:cNvPr>
        <xdr:cNvCxnSpPr/>
      </xdr:nvCxnSpPr>
      <xdr:spPr>
        <a:xfrm>
          <a:off x="14592300" y="14028420"/>
          <a:ext cx="8890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738" name="楕円 737">
          <a:extLst>
            <a:ext uri="{FF2B5EF4-FFF2-40B4-BE49-F238E27FC236}">
              <a16:creationId xmlns:a16="http://schemas.microsoft.com/office/drawing/2014/main" id="{2ABD9713-3369-425E-AD30-17A6A765B42B}"/>
            </a:ext>
          </a:extLst>
        </xdr:cNvPr>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15239</xdr:rowOff>
    </xdr:to>
    <xdr:cxnSp macro="">
      <xdr:nvCxnSpPr>
        <xdr:cNvPr id="739" name="直線コネクタ 738">
          <a:extLst>
            <a:ext uri="{FF2B5EF4-FFF2-40B4-BE49-F238E27FC236}">
              <a16:creationId xmlns:a16="http://schemas.microsoft.com/office/drawing/2014/main" id="{24581F8E-6B65-4A46-BF7A-F09981BE3E60}"/>
            </a:ext>
          </a:extLst>
        </xdr:cNvPr>
        <xdr:cNvCxnSpPr/>
      </xdr:nvCxnSpPr>
      <xdr:spPr>
        <a:xfrm flipV="1">
          <a:off x="13703300" y="14028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40" name="n_1aveValue【児童館】&#10;有形固定資産減価償却率">
          <a:extLst>
            <a:ext uri="{FF2B5EF4-FFF2-40B4-BE49-F238E27FC236}">
              <a16:creationId xmlns:a16="http://schemas.microsoft.com/office/drawing/2014/main" id="{1D09149D-90A9-4E7B-8C51-24A01DF02953}"/>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41" name="n_2aveValue【児童館】&#10;有形固定資産減価償却率">
          <a:extLst>
            <a:ext uri="{FF2B5EF4-FFF2-40B4-BE49-F238E27FC236}">
              <a16:creationId xmlns:a16="http://schemas.microsoft.com/office/drawing/2014/main" id="{36149AF3-2B6F-4FBF-9E2F-073711E848A1}"/>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42" name="n_3aveValue【児童館】&#10;有形固定資産減価償却率">
          <a:extLst>
            <a:ext uri="{FF2B5EF4-FFF2-40B4-BE49-F238E27FC236}">
              <a16:creationId xmlns:a16="http://schemas.microsoft.com/office/drawing/2014/main" id="{307D41E6-4ABA-4CCA-AA97-4F0C6943E601}"/>
            </a:ext>
          </a:extLst>
        </xdr:cNvPr>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a:extLst>
            <a:ext uri="{FF2B5EF4-FFF2-40B4-BE49-F238E27FC236}">
              <a16:creationId xmlns:a16="http://schemas.microsoft.com/office/drawing/2014/main" id="{3CCCF9F5-0F48-4953-BB1B-E7DA79536229}"/>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744" name="n_1mainValue【児童館】&#10;有形固定資産減価償却率">
          <a:extLst>
            <a:ext uri="{FF2B5EF4-FFF2-40B4-BE49-F238E27FC236}">
              <a16:creationId xmlns:a16="http://schemas.microsoft.com/office/drawing/2014/main" id="{223D398D-608D-452B-AF60-1A6C85C865D4}"/>
            </a:ext>
          </a:extLst>
        </xdr:cNvPr>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45" name="n_2mainValue【児童館】&#10;有形固定資産減価償却率">
          <a:extLst>
            <a:ext uri="{FF2B5EF4-FFF2-40B4-BE49-F238E27FC236}">
              <a16:creationId xmlns:a16="http://schemas.microsoft.com/office/drawing/2014/main" id="{55DB3028-5061-4395-9E57-2C1B25D7724C}"/>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46" name="n_3mainValue【児童館】&#10;有形固定資産減価償却率">
          <a:extLst>
            <a:ext uri="{FF2B5EF4-FFF2-40B4-BE49-F238E27FC236}">
              <a16:creationId xmlns:a16="http://schemas.microsoft.com/office/drawing/2014/main" id="{E4314256-A236-43E4-9173-EEDFC926E5F7}"/>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a:extLst>
            <a:ext uri="{FF2B5EF4-FFF2-40B4-BE49-F238E27FC236}">
              <a16:creationId xmlns:a16="http://schemas.microsoft.com/office/drawing/2014/main" id="{B959DF1C-16B0-4BE9-97C9-7CBDD4495E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a:extLst>
            <a:ext uri="{FF2B5EF4-FFF2-40B4-BE49-F238E27FC236}">
              <a16:creationId xmlns:a16="http://schemas.microsoft.com/office/drawing/2014/main" id="{C9344FC0-193E-44A7-A300-13726AC646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a:extLst>
            <a:ext uri="{FF2B5EF4-FFF2-40B4-BE49-F238E27FC236}">
              <a16:creationId xmlns:a16="http://schemas.microsoft.com/office/drawing/2014/main" id="{0D0709EA-266E-4EED-B8AD-7FB503E375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a:extLst>
            <a:ext uri="{FF2B5EF4-FFF2-40B4-BE49-F238E27FC236}">
              <a16:creationId xmlns:a16="http://schemas.microsoft.com/office/drawing/2014/main" id="{95AE183C-EA04-4ACF-A9BA-CE131B9BB1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a:extLst>
            <a:ext uri="{FF2B5EF4-FFF2-40B4-BE49-F238E27FC236}">
              <a16:creationId xmlns:a16="http://schemas.microsoft.com/office/drawing/2014/main" id="{D0105D98-1188-4CAD-8B12-93D56EEEFD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a:extLst>
            <a:ext uri="{FF2B5EF4-FFF2-40B4-BE49-F238E27FC236}">
              <a16:creationId xmlns:a16="http://schemas.microsoft.com/office/drawing/2014/main" id="{2ACD08B3-F8A0-4E08-B970-502D3D15A9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a:extLst>
            <a:ext uri="{FF2B5EF4-FFF2-40B4-BE49-F238E27FC236}">
              <a16:creationId xmlns:a16="http://schemas.microsoft.com/office/drawing/2014/main" id="{58479A12-18F4-4A1C-9E58-419A6900A2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a:extLst>
            <a:ext uri="{FF2B5EF4-FFF2-40B4-BE49-F238E27FC236}">
              <a16:creationId xmlns:a16="http://schemas.microsoft.com/office/drawing/2014/main" id="{13F918EE-CE6A-49C0-858B-976C45C314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a:extLst>
            <a:ext uri="{FF2B5EF4-FFF2-40B4-BE49-F238E27FC236}">
              <a16:creationId xmlns:a16="http://schemas.microsoft.com/office/drawing/2014/main" id="{F72AE6AA-9C74-486F-9500-632FB861C7C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a:extLst>
            <a:ext uri="{FF2B5EF4-FFF2-40B4-BE49-F238E27FC236}">
              <a16:creationId xmlns:a16="http://schemas.microsoft.com/office/drawing/2014/main" id="{2BA6E721-3E88-4FE6-BF2B-106D00F03B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a:extLst>
            <a:ext uri="{FF2B5EF4-FFF2-40B4-BE49-F238E27FC236}">
              <a16:creationId xmlns:a16="http://schemas.microsoft.com/office/drawing/2014/main" id="{322DE185-C110-49D3-A328-2769A75FC8D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a:extLst>
            <a:ext uri="{FF2B5EF4-FFF2-40B4-BE49-F238E27FC236}">
              <a16:creationId xmlns:a16="http://schemas.microsoft.com/office/drawing/2014/main" id="{D90527D6-68F6-420C-B484-1A4924F6B1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a:extLst>
            <a:ext uri="{FF2B5EF4-FFF2-40B4-BE49-F238E27FC236}">
              <a16:creationId xmlns:a16="http://schemas.microsoft.com/office/drawing/2014/main" id="{ED38EE2C-58A0-4BDC-97B7-8469971D412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a:extLst>
            <a:ext uri="{FF2B5EF4-FFF2-40B4-BE49-F238E27FC236}">
              <a16:creationId xmlns:a16="http://schemas.microsoft.com/office/drawing/2014/main" id="{0413F18F-6422-4DA5-8D67-0132CD9FC5A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a:extLst>
            <a:ext uri="{FF2B5EF4-FFF2-40B4-BE49-F238E27FC236}">
              <a16:creationId xmlns:a16="http://schemas.microsoft.com/office/drawing/2014/main" id="{9E0955D5-CCE6-41E9-98F0-975F82D56AE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a:extLst>
            <a:ext uri="{FF2B5EF4-FFF2-40B4-BE49-F238E27FC236}">
              <a16:creationId xmlns:a16="http://schemas.microsoft.com/office/drawing/2014/main" id="{48DA6325-2B2B-4FC8-A13A-4224829349A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a:extLst>
            <a:ext uri="{FF2B5EF4-FFF2-40B4-BE49-F238E27FC236}">
              <a16:creationId xmlns:a16="http://schemas.microsoft.com/office/drawing/2014/main" id="{759E5C7C-AADC-498D-BF24-0909EFEB638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a:extLst>
            <a:ext uri="{FF2B5EF4-FFF2-40B4-BE49-F238E27FC236}">
              <a16:creationId xmlns:a16="http://schemas.microsoft.com/office/drawing/2014/main" id="{59BE22FB-3A8C-44A8-8ECC-88DA2EAF697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91F7D125-B3DD-4180-B460-019D1896C88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A1FBE431-3A06-47A3-A56F-FCF420649D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a:extLst>
            <a:ext uri="{FF2B5EF4-FFF2-40B4-BE49-F238E27FC236}">
              <a16:creationId xmlns:a16="http://schemas.microsoft.com/office/drawing/2014/main" id="{6310EEE5-EB0B-4B70-A7D4-9A5DAF4AA2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a:extLst>
            <a:ext uri="{FF2B5EF4-FFF2-40B4-BE49-F238E27FC236}">
              <a16:creationId xmlns:a16="http://schemas.microsoft.com/office/drawing/2014/main" id="{EFE0F501-6CE8-4579-88D7-C2B0CEC6F5AB}"/>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a:extLst>
            <a:ext uri="{FF2B5EF4-FFF2-40B4-BE49-F238E27FC236}">
              <a16:creationId xmlns:a16="http://schemas.microsoft.com/office/drawing/2014/main" id="{564E7F57-25FC-4587-A587-B172D8893C72}"/>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a:extLst>
            <a:ext uri="{FF2B5EF4-FFF2-40B4-BE49-F238E27FC236}">
              <a16:creationId xmlns:a16="http://schemas.microsoft.com/office/drawing/2014/main" id="{4375CA0C-B182-4E1E-BC9A-3889F1B82C19}"/>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a:extLst>
            <a:ext uri="{FF2B5EF4-FFF2-40B4-BE49-F238E27FC236}">
              <a16:creationId xmlns:a16="http://schemas.microsoft.com/office/drawing/2014/main" id="{42BF1C63-0EA1-4137-973B-FBD3860B8FA6}"/>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a:extLst>
            <a:ext uri="{FF2B5EF4-FFF2-40B4-BE49-F238E27FC236}">
              <a16:creationId xmlns:a16="http://schemas.microsoft.com/office/drawing/2014/main" id="{FBC2305C-D95F-412B-8636-F247B762EB16}"/>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a:extLst>
            <a:ext uri="{FF2B5EF4-FFF2-40B4-BE49-F238E27FC236}">
              <a16:creationId xmlns:a16="http://schemas.microsoft.com/office/drawing/2014/main" id="{C5B6E0F6-5308-4DB9-AF6E-67DB5E9EACB4}"/>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a:extLst>
            <a:ext uri="{FF2B5EF4-FFF2-40B4-BE49-F238E27FC236}">
              <a16:creationId xmlns:a16="http://schemas.microsoft.com/office/drawing/2014/main" id="{76BF8B37-4038-45BB-95A5-114DC3708AAB}"/>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a:extLst>
            <a:ext uri="{FF2B5EF4-FFF2-40B4-BE49-F238E27FC236}">
              <a16:creationId xmlns:a16="http://schemas.microsoft.com/office/drawing/2014/main" id="{E9E96D59-9364-47C9-9D65-CAD719085059}"/>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a:extLst>
            <a:ext uri="{FF2B5EF4-FFF2-40B4-BE49-F238E27FC236}">
              <a16:creationId xmlns:a16="http://schemas.microsoft.com/office/drawing/2014/main" id="{965020AC-A21B-4293-851C-5BB6BFD29725}"/>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a:extLst>
            <a:ext uri="{FF2B5EF4-FFF2-40B4-BE49-F238E27FC236}">
              <a16:creationId xmlns:a16="http://schemas.microsoft.com/office/drawing/2014/main" id="{725C4F01-2F90-4529-A4E7-5084BA8AEAD2}"/>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a:extLst>
            <a:ext uri="{FF2B5EF4-FFF2-40B4-BE49-F238E27FC236}">
              <a16:creationId xmlns:a16="http://schemas.microsoft.com/office/drawing/2014/main" id="{78AADBDD-1E2E-4F35-9159-BFBAE6C84A4A}"/>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97D0605A-F86C-4EB1-9F0F-2E368CB0D1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24970064-63C5-4D64-87C1-45063E4F8B8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F372F2E6-A3EE-4937-8361-1ED988771A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24F49526-7409-4B1F-B003-68B242937B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CFFAD7E6-9270-4527-983A-3C61A9841E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84" name="楕円 783">
          <a:extLst>
            <a:ext uri="{FF2B5EF4-FFF2-40B4-BE49-F238E27FC236}">
              <a16:creationId xmlns:a16="http://schemas.microsoft.com/office/drawing/2014/main" id="{3813C7CC-550F-4512-B206-AAF41DB87C0E}"/>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85" name="【児童館】&#10;一人当たり面積該当値テキスト">
          <a:extLst>
            <a:ext uri="{FF2B5EF4-FFF2-40B4-BE49-F238E27FC236}">
              <a16:creationId xmlns:a16="http://schemas.microsoft.com/office/drawing/2014/main" id="{468B77AB-6178-40D4-A0E9-CC17082366E9}"/>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86" name="楕円 785">
          <a:extLst>
            <a:ext uri="{FF2B5EF4-FFF2-40B4-BE49-F238E27FC236}">
              <a16:creationId xmlns:a16="http://schemas.microsoft.com/office/drawing/2014/main" id="{447A291B-ED05-4D04-8A4A-1FDA75474E85}"/>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87" name="直線コネクタ 786">
          <a:extLst>
            <a:ext uri="{FF2B5EF4-FFF2-40B4-BE49-F238E27FC236}">
              <a16:creationId xmlns:a16="http://schemas.microsoft.com/office/drawing/2014/main" id="{CAA3ABC4-9636-42C3-940C-ECA1CDC89813}"/>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88" name="楕円 787">
          <a:extLst>
            <a:ext uri="{FF2B5EF4-FFF2-40B4-BE49-F238E27FC236}">
              <a16:creationId xmlns:a16="http://schemas.microsoft.com/office/drawing/2014/main" id="{59D0BAA7-75B8-4D4D-BDA4-384020935FBA}"/>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89" name="直線コネクタ 788">
          <a:extLst>
            <a:ext uri="{FF2B5EF4-FFF2-40B4-BE49-F238E27FC236}">
              <a16:creationId xmlns:a16="http://schemas.microsoft.com/office/drawing/2014/main" id="{54D4E71C-1BDC-4249-9DC7-B6D4F3707698}"/>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90" name="楕円 789">
          <a:extLst>
            <a:ext uri="{FF2B5EF4-FFF2-40B4-BE49-F238E27FC236}">
              <a16:creationId xmlns:a16="http://schemas.microsoft.com/office/drawing/2014/main" id="{BD4A1882-7CC9-4095-B8DA-0D11B2E277A7}"/>
            </a:ext>
          </a:extLst>
        </xdr:cNvPr>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91" name="直線コネクタ 790">
          <a:extLst>
            <a:ext uri="{FF2B5EF4-FFF2-40B4-BE49-F238E27FC236}">
              <a16:creationId xmlns:a16="http://schemas.microsoft.com/office/drawing/2014/main" id="{68854856-C0DE-4D25-B4FE-26A22E71C78D}"/>
            </a:ext>
          </a:extLst>
        </xdr:cNvPr>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a:extLst>
            <a:ext uri="{FF2B5EF4-FFF2-40B4-BE49-F238E27FC236}">
              <a16:creationId xmlns:a16="http://schemas.microsoft.com/office/drawing/2014/main" id="{5E1FAAE2-E48E-45A7-97F0-656FB33CAE53}"/>
            </a:ext>
          </a:extLst>
        </xdr:cNvPr>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a:extLst>
            <a:ext uri="{FF2B5EF4-FFF2-40B4-BE49-F238E27FC236}">
              <a16:creationId xmlns:a16="http://schemas.microsoft.com/office/drawing/2014/main" id="{2BAE07F9-E90B-464C-8C3D-C7EA5DF2C1D8}"/>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4" name="n_3aveValue【児童館】&#10;一人当たり面積">
          <a:extLst>
            <a:ext uri="{FF2B5EF4-FFF2-40B4-BE49-F238E27FC236}">
              <a16:creationId xmlns:a16="http://schemas.microsoft.com/office/drawing/2014/main" id="{C85A3DB7-BFC5-4BB7-A2CB-958500D41A8D}"/>
            </a:ext>
          </a:extLst>
        </xdr:cNvPr>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a:extLst>
            <a:ext uri="{FF2B5EF4-FFF2-40B4-BE49-F238E27FC236}">
              <a16:creationId xmlns:a16="http://schemas.microsoft.com/office/drawing/2014/main" id="{1C01042C-E11E-4A2D-A03B-374EF4019AC9}"/>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96" name="n_1mainValue【児童館】&#10;一人当たり面積">
          <a:extLst>
            <a:ext uri="{FF2B5EF4-FFF2-40B4-BE49-F238E27FC236}">
              <a16:creationId xmlns:a16="http://schemas.microsoft.com/office/drawing/2014/main" id="{9CA5612F-72CB-42AD-9E68-862117CAA540}"/>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97" name="n_2mainValue【児童館】&#10;一人当たり面積">
          <a:extLst>
            <a:ext uri="{FF2B5EF4-FFF2-40B4-BE49-F238E27FC236}">
              <a16:creationId xmlns:a16="http://schemas.microsoft.com/office/drawing/2014/main" id="{FF0ECD8F-F061-469C-9A62-19D4B0F60879}"/>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98" name="n_3mainValue【児童館】&#10;一人当たり面積">
          <a:extLst>
            <a:ext uri="{FF2B5EF4-FFF2-40B4-BE49-F238E27FC236}">
              <a16:creationId xmlns:a16="http://schemas.microsoft.com/office/drawing/2014/main" id="{A63315AF-54B3-4414-B928-CE1C399C1BFF}"/>
            </a:ext>
          </a:extLst>
        </xdr:cNvPr>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a:extLst>
            <a:ext uri="{FF2B5EF4-FFF2-40B4-BE49-F238E27FC236}">
              <a16:creationId xmlns:a16="http://schemas.microsoft.com/office/drawing/2014/main" id="{D7FE927A-40C3-472B-A954-3F8307B3C2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a:extLst>
            <a:ext uri="{FF2B5EF4-FFF2-40B4-BE49-F238E27FC236}">
              <a16:creationId xmlns:a16="http://schemas.microsoft.com/office/drawing/2014/main" id="{D3A18E2B-A5B8-478F-9D4C-8384E092E9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a:extLst>
            <a:ext uri="{FF2B5EF4-FFF2-40B4-BE49-F238E27FC236}">
              <a16:creationId xmlns:a16="http://schemas.microsoft.com/office/drawing/2014/main" id="{7B7E8FA4-B4C1-4079-98AB-D64C003B3D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a:extLst>
            <a:ext uri="{FF2B5EF4-FFF2-40B4-BE49-F238E27FC236}">
              <a16:creationId xmlns:a16="http://schemas.microsoft.com/office/drawing/2014/main" id="{17E8C323-FEC3-413C-82AE-60F6ACC868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a:extLst>
            <a:ext uri="{FF2B5EF4-FFF2-40B4-BE49-F238E27FC236}">
              <a16:creationId xmlns:a16="http://schemas.microsoft.com/office/drawing/2014/main" id="{14673F84-FF39-4EB0-A5BD-934CCB0C1E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a:extLst>
            <a:ext uri="{FF2B5EF4-FFF2-40B4-BE49-F238E27FC236}">
              <a16:creationId xmlns:a16="http://schemas.microsoft.com/office/drawing/2014/main" id="{6D2A73C0-F2DD-4B95-9113-CB901549C4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a:extLst>
            <a:ext uri="{FF2B5EF4-FFF2-40B4-BE49-F238E27FC236}">
              <a16:creationId xmlns:a16="http://schemas.microsoft.com/office/drawing/2014/main" id="{8375F436-3E42-44AA-8522-7F4D413860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a:extLst>
            <a:ext uri="{FF2B5EF4-FFF2-40B4-BE49-F238E27FC236}">
              <a16:creationId xmlns:a16="http://schemas.microsoft.com/office/drawing/2014/main" id="{FD76358B-4392-4454-8614-DD349428C1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a:extLst>
            <a:ext uri="{FF2B5EF4-FFF2-40B4-BE49-F238E27FC236}">
              <a16:creationId xmlns:a16="http://schemas.microsoft.com/office/drawing/2014/main" id="{1FB27CE5-B8C9-444B-A558-E85F8505E6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a:extLst>
            <a:ext uri="{FF2B5EF4-FFF2-40B4-BE49-F238E27FC236}">
              <a16:creationId xmlns:a16="http://schemas.microsoft.com/office/drawing/2014/main" id="{BC2EF7E0-0988-4C72-A63D-8589087B17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a:extLst>
            <a:ext uri="{FF2B5EF4-FFF2-40B4-BE49-F238E27FC236}">
              <a16:creationId xmlns:a16="http://schemas.microsoft.com/office/drawing/2014/main" id="{11C71DF8-F08D-4DDD-88AA-A0ED7789333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a:extLst>
            <a:ext uri="{FF2B5EF4-FFF2-40B4-BE49-F238E27FC236}">
              <a16:creationId xmlns:a16="http://schemas.microsoft.com/office/drawing/2014/main" id="{7D8B15C2-2EF4-45EF-8065-5F5F46B4CFE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D68376F7-7AEB-4F08-BC17-A359660035E2}"/>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a:extLst>
            <a:ext uri="{FF2B5EF4-FFF2-40B4-BE49-F238E27FC236}">
              <a16:creationId xmlns:a16="http://schemas.microsoft.com/office/drawing/2014/main" id="{12614ADE-812D-4B03-A1EE-E72F5036FDA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a:extLst>
            <a:ext uri="{FF2B5EF4-FFF2-40B4-BE49-F238E27FC236}">
              <a16:creationId xmlns:a16="http://schemas.microsoft.com/office/drawing/2014/main" id="{84763A02-77EF-493C-A074-978874F528F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a:extLst>
            <a:ext uri="{FF2B5EF4-FFF2-40B4-BE49-F238E27FC236}">
              <a16:creationId xmlns:a16="http://schemas.microsoft.com/office/drawing/2014/main" id="{E610D457-C76B-4FE2-928C-FA850084192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a:extLst>
            <a:ext uri="{FF2B5EF4-FFF2-40B4-BE49-F238E27FC236}">
              <a16:creationId xmlns:a16="http://schemas.microsoft.com/office/drawing/2014/main" id="{FD37244E-D6D0-452E-BDD5-4D0743B0E38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a:extLst>
            <a:ext uri="{FF2B5EF4-FFF2-40B4-BE49-F238E27FC236}">
              <a16:creationId xmlns:a16="http://schemas.microsoft.com/office/drawing/2014/main" id="{8F0AEA04-3C63-4C7A-B8D3-7468285BBD6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a:extLst>
            <a:ext uri="{FF2B5EF4-FFF2-40B4-BE49-F238E27FC236}">
              <a16:creationId xmlns:a16="http://schemas.microsoft.com/office/drawing/2014/main" id="{D5C4A6AD-0F35-4A02-A67D-C06F7749970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a:extLst>
            <a:ext uri="{FF2B5EF4-FFF2-40B4-BE49-F238E27FC236}">
              <a16:creationId xmlns:a16="http://schemas.microsoft.com/office/drawing/2014/main" id="{66959115-468D-49CF-9037-2238791E3D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a:extLst>
            <a:ext uri="{FF2B5EF4-FFF2-40B4-BE49-F238E27FC236}">
              <a16:creationId xmlns:a16="http://schemas.microsoft.com/office/drawing/2014/main" id="{3C6E8A8D-768B-4BFC-BC70-0545667D47E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a:extLst>
            <a:ext uri="{FF2B5EF4-FFF2-40B4-BE49-F238E27FC236}">
              <a16:creationId xmlns:a16="http://schemas.microsoft.com/office/drawing/2014/main" id="{2682865F-A808-4423-A300-0ED9C14F12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a:extLst>
            <a:ext uri="{FF2B5EF4-FFF2-40B4-BE49-F238E27FC236}">
              <a16:creationId xmlns:a16="http://schemas.microsoft.com/office/drawing/2014/main" id="{05268C65-DD5D-4C2A-BBB9-5CD98BA1F398}"/>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a:extLst>
            <a:ext uri="{FF2B5EF4-FFF2-40B4-BE49-F238E27FC236}">
              <a16:creationId xmlns:a16="http://schemas.microsoft.com/office/drawing/2014/main" id="{3082DD16-1876-4719-BE20-3AA12AAF94BA}"/>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a:extLst>
            <a:ext uri="{FF2B5EF4-FFF2-40B4-BE49-F238E27FC236}">
              <a16:creationId xmlns:a16="http://schemas.microsoft.com/office/drawing/2014/main" id="{AC13B119-B9F3-4579-8D84-00FB53810E9A}"/>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a:extLst>
            <a:ext uri="{FF2B5EF4-FFF2-40B4-BE49-F238E27FC236}">
              <a16:creationId xmlns:a16="http://schemas.microsoft.com/office/drawing/2014/main" id="{F24BE6E7-C262-4D78-BA2C-F17871ABC41A}"/>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a:extLst>
            <a:ext uri="{FF2B5EF4-FFF2-40B4-BE49-F238E27FC236}">
              <a16:creationId xmlns:a16="http://schemas.microsoft.com/office/drawing/2014/main" id="{D009386C-1984-44F5-90E6-B9D45BE95092}"/>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a:extLst>
            <a:ext uri="{FF2B5EF4-FFF2-40B4-BE49-F238E27FC236}">
              <a16:creationId xmlns:a16="http://schemas.microsoft.com/office/drawing/2014/main" id="{BB04D1BE-EBC6-4E7C-9B85-56EC6BE4997D}"/>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a:extLst>
            <a:ext uri="{FF2B5EF4-FFF2-40B4-BE49-F238E27FC236}">
              <a16:creationId xmlns:a16="http://schemas.microsoft.com/office/drawing/2014/main" id="{7A15F6DC-1B83-44F1-BE56-BEE7670DF3C9}"/>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a:extLst>
            <a:ext uri="{FF2B5EF4-FFF2-40B4-BE49-F238E27FC236}">
              <a16:creationId xmlns:a16="http://schemas.microsoft.com/office/drawing/2014/main" id="{2008C572-6DDB-4D60-A569-ED3F41082F86}"/>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a:extLst>
            <a:ext uri="{FF2B5EF4-FFF2-40B4-BE49-F238E27FC236}">
              <a16:creationId xmlns:a16="http://schemas.microsoft.com/office/drawing/2014/main" id="{4C4B9E96-9D86-40C3-BE35-873027227B9E}"/>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a:extLst>
            <a:ext uri="{FF2B5EF4-FFF2-40B4-BE49-F238E27FC236}">
              <a16:creationId xmlns:a16="http://schemas.microsoft.com/office/drawing/2014/main" id="{D21E5233-8322-422C-AC00-367806E75419}"/>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a:extLst>
            <a:ext uri="{FF2B5EF4-FFF2-40B4-BE49-F238E27FC236}">
              <a16:creationId xmlns:a16="http://schemas.microsoft.com/office/drawing/2014/main" id="{4C07B02E-CD55-460D-9B11-8A60AA075666}"/>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F51A44B-8AB5-4623-A2AB-CF3558EF45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5E03AA0-1302-41E8-ACC3-13E7346659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51D04DE-1F3A-4ACB-8838-77D52F0FA2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DFD80A5-6A31-4D45-9381-526745246D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A659C0D-04F5-40E6-A2C9-C997AEE791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61976</xdr:rowOff>
    </xdr:from>
    <xdr:to>
      <xdr:col>85</xdr:col>
      <xdr:colOff>177800</xdr:colOff>
      <xdr:row>105</xdr:row>
      <xdr:rowOff>163576</xdr:rowOff>
    </xdr:to>
    <xdr:sp macro="" textlink="">
      <xdr:nvSpPr>
        <xdr:cNvPr id="837" name="楕円 836">
          <a:extLst>
            <a:ext uri="{FF2B5EF4-FFF2-40B4-BE49-F238E27FC236}">
              <a16:creationId xmlns:a16="http://schemas.microsoft.com/office/drawing/2014/main" id="{A7F1F3B6-9E52-4B2A-B424-B1BAE9B7638C}"/>
            </a:ext>
          </a:extLst>
        </xdr:cNvPr>
        <xdr:cNvSpPr/>
      </xdr:nvSpPr>
      <xdr:spPr>
        <a:xfrm>
          <a:off x="16268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40403</xdr:rowOff>
    </xdr:from>
    <xdr:ext cx="405111" cy="259045"/>
    <xdr:sp macro="" textlink="">
      <xdr:nvSpPr>
        <xdr:cNvPr id="838" name="【公民館】&#10;有形固定資産減価償却率該当値テキスト">
          <a:extLst>
            <a:ext uri="{FF2B5EF4-FFF2-40B4-BE49-F238E27FC236}">
              <a16:creationId xmlns:a16="http://schemas.microsoft.com/office/drawing/2014/main" id="{64671CF1-920D-4733-A869-D911490DFBA4}"/>
            </a:ext>
          </a:extLst>
        </xdr:cNvPr>
        <xdr:cNvSpPr txBox="1"/>
      </xdr:nvSpPr>
      <xdr:spPr>
        <a:xfrm>
          <a:off x="16357600"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839" name="楕円 838">
          <a:extLst>
            <a:ext uri="{FF2B5EF4-FFF2-40B4-BE49-F238E27FC236}">
              <a16:creationId xmlns:a16="http://schemas.microsoft.com/office/drawing/2014/main" id="{8E344823-8D82-477A-8F3A-852D364D6DA6}"/>
            </a:ext>
          </a:extLst>
        </xdr:cNvPr>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92202</xdr:rowOff>
    </xdr:from>
    <xdr:to>
      <xdr:col>85</xdr:col>
      <xdr:colOff>127000</xdr:colOff>
      <xdr:row>105</xdr:row>
      <xdr:rowOff>112776</xdr:rowOff>
    </xdr:to>
    <xdr:cxnSp macro="">
      <xdr:nvCxnSpPr>
        <xdr:cNvPr id="840" name="直線コネクタ 839">
          <a:extLst>
            <a:ext uri="{FF2B5EF4-FFF2-40B4-BE49-F238E27FC236}">
              <a16:creationId xmlns:a16="http://schemas.microsoft.com/office/drawing/2014/main" id="{0B5FFA7D-EE57-4B33-B9B3-C6DC430CA76D}"/>
            </a:ext>
          </a:extLst>
        </xdr:cNvPr>
        <xdr:cNvCxnSpPr/>
      </xdr:nvCxnSpPr>
      <xdr:spPr>
        <a:xfrm>
          <a:off x="15481300" y="180944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41" name="楕円 840">
          <a:extLst>
            <a:ext uri="{FF2B5EF4-FFF2-40B4-BE49-F238E27FC236}">
              <a16:creationId xmlns:a16="http://schemas.microsoft.com/office/drawing/2014/main" id="{DCA2EBF5-4E25-4C98-9BB1-A557AC087F79}"/>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105</xdr:row>
      <xdr:rowOff>92202</xdr:rowOff>
    </xdr:to>
    <xdr:cxnSp macro="">
      <xdr:nvCxnSpPr>
        <xdr:cNvPr id="842" name="直線コネクタ 841">
          <a:extLst>
            <a:ext uri="{FF2B5EF4-FFF2-40B4-BE49-F238E27FC236}">
              <a16:creationId xmlns:a16="http://schemas.microsoft.com/office/drawing/2014/main" id="{5ACEDFDB-7B36-4821-A2FA-A9BF25647D2B}"/>
            </a:ext>
          </a:extLst>
        </xdr:cNvPr>
        <xdr:cNvCxnSpPr/>
      </xdr:nvCxnSpPr>
      <xdr:spPr>
        <a:xfrm>
          <a:off x="14592300" y="1792986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43" name="楕円 842">
          <a:extLst>
            <a:ext uri="{FF2B5EF4-FFF2-40B4-BE49-F238E27FC236}">
              <a16:creationId xmlns:a16="http://schemas.microsoft.com/office/drawing/2014/main" id="{A7A33971-BFAB-43E7-A662-E990D36EBE4C}"/>
            </a:ext>
          </a:extLst>
        </xdr:cNvPr>
        <xdr:cNvSpPr/>
      </xdr:nvSpPr>
      <xdr:spPr>
        <a:xfrm>
          <a:off x="13652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83058</xdr:rowOff>
    </xdr:from>
    <xdr:to>
      <xdr:col>76</xdr:col>
      <xdr:colOff>114300</xdr:colOff>
      <xdr:row>104</xdr:row>
      <xdr:rowOff>99061</xdr:rowOff>
    </xdr:to>
    <xdr:cxnSp macro="">
      <xdr:nvCxnSpPr>
        <xdr:cNvPr id="844" name="直線コネクタ 843">
          <a:extLst>
            <a:ext uri="{FF2B5EF4-FFF2-40B4-BE49-F238E27FC236}">
              <a16:creationId xmlns:a16="http://schemas.microsoft.com/office/drawing/2014/main" id="{258628F9-A9A2-4FDC-AA23-361CD5C27238}"/>
            </a:ext>
          </a:extLst>
        </xdr:cNvPr>
        <xdr:cNvCxnSpPr/>
      </xdr:nvCxnSpPr>
      <xdr:spPr>
        <a:xfrm>
          <a:off x="13703300" y="179138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45" name="n_1aveValue【公民館】&#10;有形固定資産減価償却率">
          <a:extLst>
            <a:ext uri="{FF2B5EF4-FFF2-40B4-BE49-F238E27FC236}">
              <a16:creationId xmlns:a16="http://schemas.microsoft.com/office/drawing/2014/main" id="{65DD290F-96BE-4597-A207-F8DD7601820A}"/>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46" name="n_2aveValue【公民館】&#10;有形固定資産減価償却率">
          <a:extLst>
            <a:ext uri="{FF2B5EF4-FFF2-40B4-BE49-F238E27FC236}">
              <a16:creationId xmlns:a16="http://schemas.microsoft.com/office/drawing/2014/main" id="{662E4496-CAA4-4B6A-A9C7-6C2F562D26B0}"/>
            </a:ext>
          </a:extLst>
        </xdr:cNvPr>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47" name="n_3aveValue【公民館】&#10;有形固定資産減価償却率">
          <a:extLst>
            <a:ext uri="{FF2B5EF4-FFF2-40B4-BE49-F238E27FC236}">
              <a16:creationId xmlns:a16="http://schemas.microsoft.com/office/drawing/2014/main" id="{23810291-7AE9-4ABA-909E-816E78753B9F}"/>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a:extLst>
            <a:ext uri="{FF2B5EF4-FFF2-40B4-BE49-F238E27FC236}">
              <a16:creationId xmlns:a16="http://schemas.microsoft.com/office/drawing/2014/main" id="{213F8503-DAB2-470A-B42A-48D98C1D508E}"/>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849" name="n_1mainValue【公民館】&#10;有形固定資産減価償却率">
          <a:extLst>
            <a:ext uri="{FF2B5EF4-FFF2-40B4-BE49-F238E27FC236}">
              <a16:creationId xmlns:a16="http://schemas.microsoft.com/office/drawing/2014/main" id="{80D27582-2D32-4C36-941B-4680BE036E6A}"/>
            </a:ext>
          </a:extLst>
        </xdr:cNvPr>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50" name="n_2mainValue【公民館】&#10;有形固定資産減価償却率">
          <a:extLst>
            <a:ext uri="{FF2B5EF4-FFF2-40B4-BE49-F238E27FC236}">
              <a16:creationId xmlns:a16="http://schemas.microsoft.com/office/drawing/2014/main" id="{6C9067E1-A1E4-4A87-91C5-2A7B389344AA}"/>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851" name="n_3mainValue【公民館】&#10;有形固定資産減価償却率">
          <a:extLst>
            <a:ext uri="{FF2B5EF4-FFF2-40B4-BE49-F238E27FC236}">
              <a16:creationId xmlns:a16="http://schemas.microsoft.com/office/drawing/2014/main" id="{C0624AAD-172C-41A6-9BE3-3639C9652211}"/>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54F65F35-1E61-408A-B515-91398AAAF8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5CEF9D53-60AF-41CB-B785-E2FD2CEFE6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DA46F3D4-E0BA-43F7-9EAE-2E7FEE1532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21404EF9-FBD3-4335-9591-B5A6414614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942CF8B8-455C-49FC-AD1C-8728DC3E56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8770057D-2A84-4437-976E-D14B1C93D0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A39ABBFC-F8FE-48D6-913C-3C0A6F60D2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9E4EA2F3-B5FF-4327-B3AD-7013AA804D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593D9D8F-A5D0-4D35-873A-0376641F42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1220295B-6586-4FD9-88D1-082929A83A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76ADC465-8A3E-4D70-A9FE-17A6D77079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8AA81A23-E388-4E2E-9DB9-0D87B19E70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E3673F96-8376-482B-8DAB-361ACB270E3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9E2C8406-5AC9-4D3A-86D9-1008ABC4FAE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1C59DF02-B631-48DC-A4B5-766D7C95ABD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048B95F3-2678-45D4-BF0B-2216D31FCDF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CDF4AB7F-AC55-4C6E-B5ED-DDFFF8B97FF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87F1B5FB-FFD0-4B32-AF84-87221A7B42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EA18712C-B143-4851-B4B7-267DD44DA6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89904538-1C8C-4AC6-8CC3-AA267AF7219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9F1A558A-33FC-4B15-87AF-134B53791C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DFA2C75D-75EB-4335-80CA-AA81A16170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92309965-EB1B-4E29-A59C-D358E6EB35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a:extLst>
            <a:ext uri="{FF2B5EF4-FFF2-40B4-BE49-F238E27FC236}">
              <a16:creationId xmlns:a16="http://schemas.microsoft.com/office/drawing/2014/main" id="{0EC10F85-0C05-4F57-8175-00308191E1A3}"/>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a:extLst>
            <a:ext uri="{FF2B5EF4-FFF2-40B4-BE49-F238E27FC236}">
              <a16:creationId xmlns:a16="http://schemas.microsoft.com/office/drawing/2014/main" id="{6CC9908A-3EB6-4567-8ECC-469514DA130F}"/>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a:extLst>
            <a:ext uri="{FF2B5EF4-FFF2-40B4-BE49-F238E27FC236}">
              <a16:creationId xmlns:a16="http://schemas.microsoft.com/office/drawing/2014/main" id="{40395004-41B1-4A70-804D-2B302ED6D956}"/>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a:extLst>
            <a:ext uri="{FF2B5EF4-FFF2-40B4-BE49-F238E27FC236}">
              <a16:creationId xmlns:a16="http://schemas.microsoft.com/office/drawing/2014/main" id="{9B6FFDC8-CBDE-412B-AAF5-259B097816F5}"/>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a:extLst>
            <a:ext uri="{FF2B5EF4-FFF2-40B4-BE49-F238E27FC236}">
              <a16:creationId xmlns:a16="http://schemas.microsoft.com/office/drawing/2014/main" id="{282C7AE2-D009-4E06-BAD8-F874AD23BC5C}"/>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80" name="【公民館】&#10;一人当たり面積平均値テキスト">
          <a:extLst>
            <a:ext uri="{FF2B5EF4-FFF2-40B4-BE49-F238E27FC236}">
              <a16:creationId xmlns:a16="http://schemas.microsoft.com/office/drawing/2014/main" id="{75D5F2BD-0F68-4F95-8E9F-93B258F8853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a:extLst>
            <a:ext uri="{FF2B5EF4-FFF2-40B4-BE49-F238E27FC236}">
              <a16:creationId xmlns:a16="http://schemas.microsoft.com/office/drawing/2014/main" id="{C5286BF6-9B51-469E-B546-575D9846F39C}"/>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a:extLst>
            <a:ext uri="{FF2B5EF4-FFF2-40B4-BE49-F238E27FC236}">
              <a16:creationId xmlns:a16="http://schemas.microsoft.com/office/drawing/2014/main" id="{4ADE3A57-AFB8-405A-BF60-1E19DAFCECC8}"/>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a:extLst>
            <a:ext uri="{FF2B5EF4-FFF2-40B4-BE49-F238E27FC236}">
              <a16:creationId xmlns:a16="http://schemas.microsoft.com/office/drawing/2014/main" id="{E8991B13-2C80-4405-ADB2-7674221B584D}"/>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a:extLst>
            <a:ext uri="{FF2B5EF4-FFF2-40B4-BE49-F238E27FC236}">
              <a16:creationId xmlns:a16="http://schemas.microsoft.com/office/drawing/2014/main" id="{78AE21CC-6B18-41BB-B254-33DBF2774589}"/>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a:extLst>
            <a:ext uri="{FF2B5EF4-FFF2-40B4-BE49-F238E27FC236}">
              <a16:creationId xmlns:a16="http://schemas.microsoft.com/office/drawing/2014/main" id="{22CE5CB9-F27C-4357-963C-C0F1361AF07C}"/>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6577EE43-EE94-4220-89C8-264EC38842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68044D34-0F2E-4469-8E2F-B1F4F8D0A9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AA56C68C-9166-4A18-AD81-2F9743F48E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A111AF7D-0102-45BF-A7EE-92195576D6E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A4E41F1E-A101-4C9A-96AB-28DA752759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891" name="楕円 890">
          <a:extLst>
            <a:ext uri="{FF2B5EF4-FFF2-40B4-BE49-F238E27FC236}">
              <a16:creationId xmlns:a16="http://schemas.microsoft.com/office/drawing/2014/main" id="{1CEF0A25-4D4D-4B6B-9B0E-D608B89D62C2}"/>
            </a:ext>
          </a:extLst>
        </xdr:cNvPr>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892" name="【公民館】&#10;一人当たり面積該当値テキスト">
          <a:extLst>
            <a:ext uri="{FF2B5EF4-FFF2-40B4-BE49-F238E27FC236}">
              <a16:creationId xmlns:a16="http://schemas.microsoft.com/office/drawing/2014/main" id="{66D88799-2C3C-4C6C-A61E-AA2D143DE1C7}"/>
            </a:ext>
          </a:extLst>
        </xdr:cNvPr>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93" name="楕円 892">
          <a:extLst>
            <a:ext uri="{FF2B5EF4-FFF2-40B4-BE49-F238E27FC236}">
              <a16:creationId xmlns:a16="http://schemas.microsoft.com/office/drawing/2014/main" id="{B1922E7F-19E3-47C6-BEEB-98917A3FF762}"/>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22861</xdr:rowOff>
    </xdr:to>
    <xdr:cxnSp macro="">
      <xdr:nvCxnSpPr>
        <xdr:cNvPr id="894" name="直線コネクタ 893">
          <a:extLst>
            <a:ext uri="{FF2B5EF4-FFF2-40B4-BE49-F238E27FC236}">
              <a16:creationId xmlns:a16="http://schemas.microsoft.com/office/drawing/2014/main" id="{6BA09223-39F0-4C66-B361-6BE07789F08D}"/>
            </a:ext>
          </a:extLst>
        </xdr:cNvPr>
        <xdr:cNvCxnSpPr/>
      </xdr:nvCxnSpPr>
      <xdr:spPr>
        <a:xfrm>
          <a:off x="21323300" y="18181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95" name="楕円 894">
          <a:extLst>
            <a:ext uri="{FF2B5EF4-FFF2-40B4-BE49-F238E27FC236}">
              <a16:creationId xmlns:a16="http://schemas.microsoft.com/office/drawing/2014/main" id="{DE8A16EC-83CE-46A4-8078-E28555C11DB7}"/>
            </a:ext>
          </a:extLst>
        </xdr:cNvPr>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7620</xdr:rowOff>
    </xdr:to>
    <xdr:cxnSp macro="">
      <xdr:nvCxnSpPr>
        <xdr:cNvPr id="896" name="直線コネクタ 895">
          <a:extLst>
            <a:ext uri="{FF2B5EF4-FFF2-40B4-BE49-F238E27FC236}">
              <a16:creationId xmlns:a16="http://schemas.microsoft.com/office/drawing/2014/main" id="{D19C6F83-7D58-4728-A5DF-6BCF01D47D52}"/>
            </a:ext>
          </a:extLst>
        </xdr:cNvPr>
        <xdr:cNvCxnSpPr/>
      </xdr:nvCxnSpPr>
      <xdr:spPr>
        <a:xfrm>
          <a:off x="20434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97" name="楕円 896">
          <a:extLst>
            <a:ext uri="{FF2B5EF4-FFF2-40B4-BE49-F238E27FC236}">
              <a16:creationId xmlns:a16="http://schemas.microsoft.com/office/drawing/2014/main" id="{CF5998CE-1AFF-40D2-B1FB-CF1EEF4E55A8}"/>
            </a:ext>
          </a:extLst>
        </xdr:cNvPr>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106</xdr:row>
      <xdr:rowOff>0</xdr:rowOff>
    </xdr:to>
    <xdr:cxnSp macro="">
      <xdr:nvCxnSpPr>
        <xdr:cNvPr id="898" name="直線コネクタ 897">
          <a:extLst>
            <a:ext uri="{FF2B5EF4-FFF2-40B4-BE49-F238E27FC236}">
              <a16:creationId xmlns:a16="http://schemas.microsoft.com/office/drawing/2014/main" id="{E8B08CDF-66E6-4E8C-A755-B60D0BF272A6}"/>
            </a:ext>
          </a:extLst>
        </xdr:cNvPr>
        <xdr:cNvCxnSpPr/>
      </xdr:nvCxnSpPr>
      <xdr:spPr>
        <a:xfrm>
          <a:off x="19545300" y="18127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99" name="n_1aveValue【公民館】&#10;一人当たり面積">
          <a:extLst>
            <a:ext uri="{FF2B5EF4-FFF2-40B4-BE49-F238E27FC236}">
              <a16:creationId xmlns:a16="http://schemas.microsoft.com/office/drawing/2014/main" id="{44F9E432-C1B3-4509-BF91-AF7FD10AB90A}"/>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00" name="n_2aveValue【公民館】&#10;一人当たり面積">
          <a:extLst>
            <a:ext uri="{FF2B5EF4-FFF2-40B4-BE49-F238E27FC236}">
              <a16:creationId xmlns:a16="http://schemas.microsoft.com/office/drawing/2014/main" id="{7EC4B28B-174A-4BB7-8DC3-670836C89D73}"/>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aveValue【公民館】&#10;一人当たり面積">
          <a:extLst>
            <a:ext uri="{FF2B5EF4-FFF2-40B4-BE49-F238E27FC236}">
              <a16:creationId xmlns:a16="http://schemas.microsoft.com/office/drawing/2014/main" id="{C1C2B9A1-9261-4BA1-B528-FE35F40F56C4}"/>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a:extLst>
            <a:ext uri="{FF2B5EF4-FFF2-40B4-BE49-F238E27FC236}">
              <a16:creationId xmlns:a16="http://schemas.microsoft.com/office/drawing/2014/main" id="{F9300359-3125-4EE8-B1BD-D5B87C4EC47A}"/>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903" name="n_1mainValue【公民館】&#10;一人当たり面積">
          <a:extLst>
            <a:ext uri="{FF2B5EF4-FFF2-40B4-BE49-F238E27FC236}">
              <a16:creationId xmlns:a16="http://schemas.microsoft.com/office/drawing/2014/main" id="{090B2837-AA55-4369-AF42-C559C74BDDF2}"/>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04" name="n_2mainValue【公民館】&#10;一人当たり面積">
          <a:extLst>
            <a:ext uri="{FF2B5EF4-FFF2-40B4-BE49-F238E27FC236}">
              <a16:creationId xmlns:a16="http://schemas.microsoft.com/office/drawing/2014/main" id="{257C9D9E-2530-4584-8EFC-1EE8104B70D3}"/>
            </a:ext>
          </a:extLst>
        </xdr:cNvPr>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905" name="n_3mainValue【公民館】&#10;一人当たり面積">
          <a:extLst>
            <a:ext uri="{FF2B5EF4-FFF2-40B4-BE49-F238E27FC236}">
              <a16:creationId xmlns:a16="http://schemas.microsoft.com/office/drawing/2014/main" id="{BD1269D8-24F0-4877-BFE9-A7F8B7F4BA97}"/>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37B2DC2A-CDDA-40E7-A766-960E7E1742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BDFAB955-7EFB-433D-B2D3-9610F340E6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ACF747E1-3BCF-49A5-8373-EE50898955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有形固定資産減価償却率について、類似団体内平均値と比較して「港湾・漁港」、「認定こども園・幼稚園・保育所」、「公民館」が特に高い水準になっている。これは、平坦地が少ないという地形的特徴から集落が点在し、施設の更新や集約が容易でないことも要因の一つと考えられる。</a:t>
          </a:r>
          <a:endParaRPr kumimoji="1" lang="en-US" altLang="ja-JP" sz="1100">
            <a:solidFill>
              <a:sysClr val="windowText" lastClr="000000"/>
            </a:solidFill>
            <a:effectLst/>
            <a:latin typeface="+mn-lt"/>
            <a:ea typeface="+mn-ea"/>
            <a:cs typeface="+mn-cs"/>
          </a:endParaRPr>
        </a:p>
        <a:p>
          <a:r>
            <a:rPr lang="ja-JP" altLang="en-US" sz="1100">
              <a:solidFill>
                <a:sysClr val="windowText" lastClr="000000"/>
              </a:solidFill>
              <a:effectLst/>
            </a:rPr>
            <a:t>本市における公共施設マネジメントは、「長崎市公共施設等総合管理計画」等に基づき、平成</a:t>
          </a:r>
          <a:r>
            <a:rPr lang="en-US" altLang="ja-JP" sz="1100">
              <a:solidFill>
                <a:sysClr val="windowText" lastClr="000000"/>
              </a:solidFill>
              <a:effectLst/>
            </a:rPr>
            <a:t>27</a:t>
          </a:r>
          <a:r>
            <a:rPr lang="ja-JP" altLang="en-US" sz="1100">
              <a:solidFill>
                <a:sysClr val="windowText" lastClr="000000"/>
              </a:solidFill>
              <a:effectLst/>
            </a:rPr>
            <a:t>年度時点での公共施設の保有床面積の</a:t>
          </a:r>
          <a:r>
            <a:rPr lang="en-US" altLang="ja-JP" sz="1100">
              <a:solidFill>
                <a:sysClr val="windowText" lastClr="000000"/>
              </a:solidFill>
              <a:effectLst/>
            </a:rPr>
            <a:t>25</a:t>
          </a:r>
          <a:r>
            <a:rPr lang="ja-JP" altLang="en-US" sz="1100">
              <a:solidFill>
                <a:sysClr val="windowText" lastClr="000000"/>
              </a:solidFill>
              <a:effectLst/>
            </a:rPr>
            <a:t>％削減を目標としており、本分析表による有形固定資産減価償却率の改善を直接の目標とはしていないが、「長崎市公共施設の適正配置基準（案）」、「長崎市公共施設マネジメント地区計画」及び「長崎市公共施設保全計画」により、</a:t>
          </a:r>
          <a:r>
            <a:rPr lang="ja-JP" altLang="ja-JP" sz="1100">
              <a:solidFill>
                <a:sysClr val="windowText" lastClr="000000"/>
              </a:solidFill>
              <a:effectLst/>
              <a:latin typeface="+mn-lt"/>
              <a:ea typeface="+mn-ea"/>
              <a:cs typeface="+mn-cs"/>
            </a:rPr>
            <a:t>従前</a:t>
          </a:r>
          <a:r>
            <a:rPr lang="ja-JP" altLang="en-US" sz="1100">
              <a:solidFill>
                <a:sysClr val="windowText" lastClr="000000"/>
              </a:solidFill>
              <a:effectLst/>
              <a:latin typeface="+mn-lt"/>
              <a:ea typeface="+mn-ea"/>
              <a:cs typeface="+mn-cs"/>
            </a:rPr>
            <a:t>から</a:t>
          </a:r>
          <a:r>
            <a:rPr lang="ja-JP" altLang="en-US" sz="1100">
              <a:solidFill>
                <a:sysClr val="windowText" lastClr="000000"/>
              </a:solidFill>
              <a:effectLst/>
            </a:rPr>
            <a:t>公共施設の廃止、集約及び複合化並びに長寿命化に取り組んでいる。しかしながら、有形固定資産減価償却率は改善されないことから、</a:t>
          </a:r>
          <a:r>
            <a:rPr lang="ja-JP" altLang="en-US" sz="1100" strike="noStrike" baseline="0">
              <a:solidFill>
                <a:sysClr val="windowText" lastClr="000000"/>
              </a:solidFill>
              <a:effectLst/>
              <a:latin typeface="+mn-lt"/>
              <a:ea typeface="+mn-ea"/>
              <a:cs typeface="+mn-cs"/>
            </a:rPr>
            <a:t>取り組みを進めてもなお、多数の施設の老朽化が進んでいることが要因と推測されるが、今後さらに分析を行うとともに、引き続き公共施設マネジメントの進捗を図りたいと考えている。</a:t>
          </a:r>
          <a:endParaRPr lang="ja-JP" altLang="en-US" sz="1100" strike="noStrike" baseline="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51125D-50ED-4BBF-93BA-451C40A1E6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1A6414-0384-43E4-AFD7-A0466C9E2F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AA4097-816D-41CE-BFB5-B499CF749A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50BD65-F3D0-4F5E-B5E2-57E2D055A2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2469EF-0322-401C-88CE-49D8ACB026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9F4E40-9CA0-43DA-99D3-2D8F8D9BEC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8FB15D-049B-484C-86EE-0CC01E697E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1D2794-FB87-4ED3-8738-64DFFBE0A2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83448C-660B-450A-AF8C-ECA6CBEEF6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745345-AE8F-494B-95E0-1FE4643469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98FC42-2573-439F-AF1E-35E5ACA485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B9F36E-6BFA-4F4A-9F26-3B10E5F079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D8F530-3006-4A54-9009-528FFE18CD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648210-ADD3-4420-B10E-EB90F626DD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B6A92E-892F-4E62-9906-A88AD58177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38ADAB3-B8E3-4615-B08E-95EF5EA064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2676B8-05A6-4C28-9DD3-68D1150F9E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7C6D48-10D9-4180-ACD7-A79018CAA5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457B25-45E7-4C77-979E-1BB625308E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17F13CE-18CE-4AC8-9E98-F296DEC47F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93C7D3-2085-493C-A061-36E76E5ECC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358F2A-4296-43F4-9CA1-3A5DFF64BD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CBDCA3-395C-4EC5-9F0E-BFA6F04088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51E8CA-AF0D-453B-B200-EF95447084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B304D2-9E16-46F5-9CC2-C63FFC3A41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35FD7D-1288-46B3-97BD-26DA08CEBB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A5A6A8-6DA6-44C1-A3D1-D34FC30DF5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E3C615-3DC9-457C-954A-04B914E864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3C56A8-A553-46E7-93FA-3C98E3DD7D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1CF858-6224-48DE-9194-845B86DC9F4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E1F96D-B013-40F6-A9FA-28DBF63386A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D94AC8-2916-4F21-B339-51EBC7DA85E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34A364-D920-47FB-B107-AEC47A760C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3382CB-D471-4D15-85DE-552151CF2C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33DC6B-EF86-47B3-9E5E-0F12C36519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7F51D2-1D76-44FB-9339-56ABBF2049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813FEF-BF97-4998-861B-08EE7833EE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2AF597-A581-4A35-9878-7FC297142E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E7D7D6-F99F-4950-A828-9C05B93E31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C96EB0-DCD1-47D1-9AF2-38BE71E1A1F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B7A313-D78A-4AC7-996C-60DD651852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70129A-3181-4BB8-B64B-A73C47271D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8BB46EE-377D-40C7-B3A6-1E12442DE0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8C4ACBD-2207-46F0-B2C3-E2F82DAFDD2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66818B5-97EF-4162-AA62-E2565E42789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E28354-4CF9-4E6A-9495-0A8CFA0172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97F2310-47D2-4661-A6DD-F2F364F6B1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FD5AFC7-2A21-4BE0-A2FE-2C7908BA568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C19655E-C52C-432F-98BA-7782A0FA7B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F2E6009-8052-4589-9BE0-B8EB64350B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A152600-D821-4CDB-BDC4-C25134FAB59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3A85DBC-9DD4-429D-A800-3BA57C4B8F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FDC98D-3F65-4F14-94E5-6CEF8750DD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5B0F579-B48F-4567-B9D4-0B1F654A57E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E3F352-EC75-452F-B6F8-F90FD52D11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F1340F2-0BDC-40E1-9742-47B267ACE1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5FDC073B-6C8B-4118-A47D-DB379D6B48C7}"/>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BF972550-3DBC-404C-8505-58817088F7F5}"/>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4ECDF9F6-3DCA-4C4F-9043-2B4369F75766}"/>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2A069659-8E3C-4658-A363-76CDFEC60FD6}"/>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A21B5A10-51A1-4352-AB02-D9CE24A544DD}"/>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a:extLst>
            <a:ext uri="{FF2B5EF4-FFF2-40B4-BE49-F238E27FC236}">
              <a16:creationId xmlns:a16="http://schemas.microsoft.com/office/drawing/2014/main" id="{236E1A5B-B166-4DEE-AE17-916EA81AD798}"/>
            </a:ext>
          </a:extLst>
        </xdr:cNvPr>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7E52D5B0-B1D3-4719-81DF-C1B0BD278F53}"/>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F01DC78B-FA0B-47D6-9A4B-F619FE04FA8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538CC23D-C0D9-48B4-8022-2CD11A7E43C6}"/>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25BAEAC2-C3CA-4E95-B03C-C838A7C3774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DADA5D95-F1FE-4F67-8E3F-4AB2074CAEA7}"/>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084082-6600-4351-A897-7B9BB99A03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8993ED-98C2-4366-A08C-6610140338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C0E5DAD-2D0D-4B13-8065-E1E7A0FF839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E3F610A-BFC1-4D70-B761-F8640B93B4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D3FBC5-B94D-44DF-84CF-96DE8A70D2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30299</xdr:rowOff>
    </xdr:from>
    <xdr:to>
      <xdr:col>24</xdr:col>
      <xdr:colOff>114300</xdr:colOff>
      <xdr:row>35</xdr:row>
      <xdr:rowOff>131899</xdr:rowOff>
    </xdr:to>
    <xdr:sp macro="" textlink="">
      <xdr:nvSpPr>
        <xdr:cNvPr id="74" name="楕円 73">
          <a:extLst>
            <a:ext uri="{FF2B5EF4-FFF2-40B4-BE49-F238E27FC236}">
              <a16:creationId xmlns:a16="http://schemas.microsoft.com/office/drawing/2014/main" id="{4E925700-312E-4C58-9767-2651E1513660}"/>
            </a:ext>
          </a:extLst>
        </xdr:cNvPr>
        <xdr:cNvSpPr/>
      </xdr:nvSpPr>
      <xdr:spPr>
        <a:xfrm>
          <a:off x="4584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53176</xdr:rowOff>
    </xdr:from>
    <xdr:ext cx="405111" cy="259045"/>
    <xdr:sp macro="" textlink="">
      <xdr:nvSpPr>
        <xdr:cNvPr id="75" name="【図書館】&#10;有形固定資産減価償却率該当値テキスト">
          <a:extLst>
            <a:ext uri="{FF2B5EF4-FFF2-40B4-BE49-F238E27FC236}">
              <a16:creationId xmlns:a16="http://schemas.microsoft.com/office/drawing/2014/main" id="{ECFFBC77-0A00-4867-91EC-A5DC01949BDC}"/>
            </a:ext>
          </a:extLst>
        </xdr:cNvPr>
        <xdr:cNvSpPr txBox="1"/>
      </xdr:nvSpPr>
      <xdr:spPr>
        <a:xfrm>
          <a:off x="46736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6" name="楕円 75">
          <a:extLst>
            <a:ext uri="{FF2B5EF4-FFF2-40B4-BE49-F238E27FC236}">
              <a16:creationId xmlns:a16="http://schemas.microsoft.com/office/drawing/2014/main" id="{9916AB5F-EAE6-4582-8D4A-F00A3915B905}"/>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81099</xdr:rowOff>
    </xdr:to>
    <xdr:cxnSp macro="">
      <xdr:nvCxnSpPr>
        <xdr:cNvPr id="77" name="直線コネクタ 76">
          <a:extLst>
            <a:ext uri="{FF2B5EF4-FFF2-40B4-BE49-F238E27FC236}">
              <a16:creationId xmlns:a16="http://schemas.microsoft.com/office/drawing/2014/main" id="{38CF6730-4FCE-415F-B131-0F835F061327}"/>
            </a:ext>
          </a:extLst>
        </xdr:cNvPr>
        <xdr:cNvCxnSpPr/>
      </xdr:nvCxnSpPr>
      <xdr:spPr>
        <a:xfrm>
          <a:off x="3797300" y="60769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8" name="楕円 77">
          <a:extLst>
            <a:ext uri="{FF2B5EF4-FFF2-40B4-BE49-F238E27FC236}">
              <a16:creationId xmlns:a16="http://schemas.microsoft.com/office/drawing/2014/main" id="{48C29828-493E-40D8-9392-969D44DC686F}"/>
            </a:ext>
          </a:extLst>
        </xdr:cNvPr>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76200</xdr:rowOff>
    </xdr:to>
    <xdr:cxnSp macro="">
      <xdr:nvCxnSpPr>
        <xdr:cNvPr id="79" name="直線コネクタ 78">
          <a:extLst>
            <a:ext uri="{FF2B5EF4-FFF2-40B4-BE49-F238E27FC236}">
              <a16:creationId xmlns:a16="http://schemas.microsoft.com/office/drawing/2014/main" id="{B4C4D872-856F-4DD7-8B5C-E68B1E0CD8EB}"/>
            </a:ext>
          </a:extLst>
        </xdr:cNvPr>
        <xdr:cNvCxnSpPr/>
      </xdr:nvCxnSpPr>
      <xdr:spPr>
        <a:xfrm>
          <a:off x="2908300" y="6042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80" name="楕円 79">
          <a:extLst>
            <a:ext uri="{FF2B5EF4-FFF2-40B4-BE49-F238E27FC236}">
              <a16:creationId xmlns:a16="http://schemas.microsoft.com/office/drawing/2014/main" id="{EB408C7E-5047-4197-B297-8DBF8499D444}"/>
            </a:ext>
          </a:extLst>
        </xdr:cNvPr>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xdr:rowOff>
    </xdr:from>
    <xdr:to>
      <xdr:col>15</xdr:col>
      <xdr:colOff>50800</xdr:colOff>
      <xdr:row>35</xdr:row>
      <xdr:rowOff>41910</xdr:rowOff>
    </xdr:to>
    <xdr:cxnSp macro="">
      <xdr:nvCxnSpPr>
        <xdr:cNvPr id="81" name="直線コネクタ 80">
          <a:extLst>
            <a:ext uri="{FF2B5EF4-FFF2-40B4-BE49-F238E27FC236}">
              <a16:creationId xmlns:a16="http://schemas.microsoft.com/office/drawing/2014/main" id="{F3E52829-9BEE-40D7-9BC0-A42E84B87045}"/>
            </a:ext>
          </a:extLst>
        </xdr:cNvPr>
        <xdr:cNvCxnSpPr/>
      </xdr:nvCxnSpPr>
      <xdr:spPr>
        <a:xfrm>
          <a:off x="2019300" y="6008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a:extLst>
            <a:ext uri="{FF2B5EF4-FFF2-40B4-BE49-F238E27FC236}">
              <a16:creationId xmlns:a16="http://schemas.microsoft.com/office/drawing/2014/main" id="{1929CDE8-A63F-4A50-B41E-96D0768352EA}"/>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a:extLst>
            <a:ext uri="{FF2B5EF4-FFF2-40B4-BE49-F238E27FC236}">
              <a16:creationId xmlns:a16="http://schemas.microsoft.com/office/drawing/2014/main" id="{DAA8FAE4-C23A-429A-B7E0-E90F940D82E0}"/>
            </a:ext>
          </a:extLst>
        </xdr:cNvPr>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a:extLst>
            <a:ext uri="{FF2B5EF4-FFF2-40B4-BE49-F238E27FC236}">
              <a16:creationId xmlns:a16="http://schemas.microsoft.com/office/drawing/2014/main" id="{89AA16F6-05F2-44CB-A48D-56276B37916F}"/>
            </a:ext>
          </a:extLst>
        </xdr:cNvPr>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C65B8FBB-E8AB-4ACF-A6B5-96E6C91D03C8}"/>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6" name="n_1mainValue【図書館】&#10;有形固定資産減価償却率">
          <a:extLst>
            <a:ext uri="{FF2B5EF4-FFF2-40B4-BE49-F238E27FC236}">
              <a16:creationId xmlns:a16="http://schemas.microsoft.com/office/drawing/2014/main" id="{125EE253-9301-4620-9793-355188101B67}"/>
            </a:ext>
          </a:extLst>
        </xdr:cNvPr>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7" name="n_2mainValue【図書館】&#10;有形固定資産減価償却率">
          <a:extLst>
            <a:ext uri="{FF2B5EF4-FFF2-40B4-BE49-F238E27FC236}">
              <a16:creationId xmlns:a16="http://schemas.microsoft.com/office/drawing/2014/main" id="{A139B518-DDA9-4DBD-9EB0-9D4B359C30A3}"/>
            </a:ext>
          </a:extLst>
        </xdr:cNvPr>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8" name="n_3mainValue【図書館】&#10;有形固定資産減価償却率">
          <a:extLst>
            <a:ext uri="{FF2B5EF4-FFF2-40B4-BE49-F238E27FC236}">
              <a16:creationId xmlns:a16="http://schemas.microsoft.com/office/drawing/2014/main" id="{B49DADFE-3A42-44C2-9F9B-D62C97EBC0ED}"/>
            </a:ext>
          </a:extLst>
        </xdr:cNvPr>
        <xdr:cNvSpPr txBox="1"/>
      </xdr:nvSpPr>
      <xdr:spPr>
        <a:xfrm>
          <a:off x="1816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DC77570-E687-44BA-9B00-C69D54D856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47F55C5-7B5E-4522-AC9A-569579E403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D6D4C2D-24F7-45CB-8F07-3763393FF5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F8AEDB2-E723-4CDF-B393-E90C492A7D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251719B-07C4-42D7-8B3F-9CEC65BF53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FACB3AB-080D-470D-8EBA-1387741B86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4F840C8-124E-41A3-8B89-030BD73F03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49FCEB6-D03B-4DB5-8213-47714DD600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24FC2D9-2A15-46F2-87B1-0D06B794234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C464652-28D1-41CC-A57E-62DB2F2EE4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B3573494-CD1A-4D34-B495-42687B1A337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72C1DAA1-B975-411B-8855-CE345FB07E8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76065262-FC58-4753-843F-65FB288E732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165EBED1-7BC8-4E48-9D18-BB514D82B7E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D6CA768B-9039-498C-9023-ABDD77C7FBE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B08A605B-FD77-4F15-A2C1-404547EF503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CE50598B-3CDE-481E-A084-BEFDB6235D5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94B5AEF7-0F13-461C-B365-F26EC770A60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74A0928-44A0-443F-A247-B777F43F81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30FEE4F-8E24-427C-888B-1ABAEC6FBF5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93E7445F-5F5B-4E43-B7FB-6840BDB25D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id="{B36C031B-06FD-4F36-85AE-190DFAC4B356}"/>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id="{68FA6122-94D6-42B3-A1C5-AF734F52986C}"/>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id="{6F246C5D-5BD0-4F07-95C6-CA41281EDB8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id="{82DA956F-BC64-41E2-988C-F536BDA5077F}"/>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id="{04AD5446-C7ED-4636-8F76-71BB05ED3EED}"/>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a:extLst>
            <a:ext uri="{FF2B5EF4-FFF2-40B4-BE49-F238E27FC236}">
              <a16:creationId xmlns:a16="http://schemas.microsoft.com/office/drawing/2014/main" id="{F69A5A3A-D2C1-4AAA-ACAB-9F97150B6137}"/>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2DBF5F03-2C7A-47C2-891C-A3B8E7A40B7C}"/>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761D7A3D-14E9-4A6A-A9AD-35CAFB9BB352}"/>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DF35794A-73C3-4DE9-BE4A-2A523F488E34}"/>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id="{05A512C0-038F-469F-969B-0E12AF574755}"/>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id="{E9C02D7D-5FA6-4417-B133-551BB2B25EDF}"/>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0F88AB7-8FA2-4189-8CD3-176BB01146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CC1CF4B-0CA1-46C8-95E4-C0DCB7192D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09502E3-924A-433F-99D6-0B2C0FABA7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3BFBB33-F16B-46A7-9990-D01FB99C15C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1BD700-D80C-4194-93D5-81B4CD077B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6" name="楕円 125">
          <a:extLst>
            <a:ext uri="{FF2B5EF4-FFF2-40B4-BE49-F238E27FC236}">
              <a16:creationId xmlns:a16="http://schemas.microsoft.com/office/drawing/2014/main" id="{58E3B1A8-0966-4D54-AA91-07A78737FB9E}"/>
            </a:ext>
          </a:extLst>
        </xdr:cNvPr>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27" name="【図書館】&#10;一人当たり面積該当値テキスト">
          <a:extLst>
            <a:ext uri="{FF2B5EF4-FFF2-40B4-BE49-F238E27FC236}">
              <a16:creationId xmlns:a16="http://schemas.microsoft.com/office/drawing/2014/main" id="{852401DA-91FF-45D3-9050-D7F5A611F409}"/>
            </a:ext>
          </a:extLst>
        </xdr:cNvPr>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8" name="楕円 127">
          <a:extLst>
            <a:ext uri="{FF2B5EF4-FFF2-40B4-BE49-F238E27FC236}">
              <a16:creationId xmlns:a16="http://schemas.microsoft.com/office/drawing/2014/main" id="{C75F6DEF-68E2-4192-95E9-316CC99D4482}"/>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30480</xdr:rowOff>
    </xdr:to>
    <xdr:cxnSp macro="">
      <xdr:nvCxnSpPr>
        <xdr:cNvPr id="129" name="直線コネクタ 128">
          <a:extLst>
            <a:ext uri="{FF2B5EF4-FFF2-40B4-BE49-F238E27FC236}">
              <a16:creationId xmlns:a16="http://schemas.microsoft.com/office/drawing/2014/main" id="{713932B1-0CF9-4E9D-87BB-717354C90838}"/>
            </a:ext>
          </a:extLst>
        </xdr:cNvPr>
        <xdr:cNvCxnSpPr/>
      </xdr:nvCxnSpPr>
      <xdr:spPr>
        <a:xfrm>
          <a:off x="9639300" y="652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0" name="楕円 129">
          <a:extLst>
            <a:ext uri="{FF2B5EF4-FFF2-40B4-BE49-F238E27FC236}">
              <a16:creationId xmlns:a16="http://schemas.microsoft.com/office/drawing/2014/main" id="{76E79FF2-659E-4911-93B3-3FF5E2A30FC3}"/>
            </a:ext>
          </a:extLst>
        </xdr:cNvPr>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30480</xdr:rowOff>
    </xdr:to>
    <xdr:cxnSp macro="">
      <xdr:nvCxnSpPr>
        <xdr:cNvPr id="131" name="直線コネクタ 130">
          <a:extLst>
            <a:ext uri="{FF2B5EF4-FFF2-40B4-BE49-F238E27FC236}">
              <a16:creationId xmlns:a16="http://schemas.microsoft.com/office/drawing/2014/main" id="{CCCA7E43-E1EF-4D5B-9C7D-B66D5AD28FC5}"/>
            </a:ext>
          </a:extLst>
        </xdr:cNvPr>
        <xdr:cNvCxnSpPr/>
      </xdr:nvCxnSpPr>
      <xdr:spPr>
        <a:xfrm flipV="1">
          <a:off x="8750300" y="652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2" name="楕円 131">
          <a:extLst>
            <a:ext uri="{FF2B5EF4-FFF2-40B4-BE49-F238E27FC236}">
              <a16:creationId xmlns:a16="http://schemas.microsoft.com/office/drawing/2014/main" id="{1A2D5505-840D-44C8-9825-858A9D1D3A3F}"/>
            </a:ext>
          </a:extLst>
        </xdr:cNvPr>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3" name="直線コネクタ 132">
          <a:extLst>
            <a:ext uri="{FF2B5EF4-FFF2-40B4-BE49-F238E27FC236}">
              <a16:creationId xmlns:a16="http://schemas.microsoft.com/office/drawing/2014/main" id="{74C96039-0CB4-4DD4-8897-6CCCFD9CF97C}"/>
            </a:ext>
          </a:extLst>
        </xdr:cNvPr>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a:extLst>
            <a:ext uri="{FF2B5EF4-FFF2-40B4-BE49-F238E27FC236}">
              <a16:creationId xmlns:a16="http://schemas.microsoft.com/office/drawing/2014/main" id="{CB62813D-1989-4404-89C4-574881BA0ACC}"/>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a:extLst>
            <a:ext uri="{FF2B5EF4-FFF2-40B4-BE49-F238E27FC236}">
              <a16:creationId xmlns:a16="http://schemas.microsoft.com/office/drawing/2014/main" id="{F9481DA8-2C04-4801-9306-411D0CCC153F}"/>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a:extLst>
            <a:ext uri="{FF2B5EF4-FFF2-40B4-BE49-F238E27FC236}">
              <a16:creationId xmlns:a16="http://schemas.microsoft.com/office/drawing/2014/main" id="{FFFA2CF6-C215-4183-89FA-01F10FAF0687}"/>
            </a:ext>
          </a:extLst>
        </xdr:cNvPr>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id="{5E83DAD6-D89E-4E5C-B3D5-E01025B208A7}"/>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38" name="n_1mainValue【図書館】&#10;一人当たり面積">
          <a:extLst>
            <a:ext uri="{FF2B5EF4-FFF2-40B4-BE49-F238E27FC236}">
              <a16:creationId xmlns:a16="http://schemas.microsoft.com/office/drawing/2014/main" id="{B5886449-E78F-4D3F-81CC-3B6EB4C6C18B}"/>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9" name="n_2mainValue【図書館】&#10;一人当たり面積">
          <a:extLst>
            <a:ext uri="{FF2B5EF4-FFF2-40B4-BE49-F238E27FC236}">
              <a16:creationId xmlns:a16="http://schemas.microsoft.com/office/drawing/2014/main" id="{B9D52B73-FF1C-4681-8EA2-FBDE95B8BE0D}"/>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0" name="n_3mainValue【図書館】&#10;一人当たり面積">
          <a:extLst>
            <a:ext uri="{FF2B5EF4-FFF2-40B4-BE49-F238E27FC236}">
              <a16:creationId xmlns:a16="http://schemas.microsoft.com/office/drawing/2014/main" id="{BCFA8F55-DF54-41FC-8C4F-56312EA6DD30}"/>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950332A-D658-4437-B980-39964B0316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DE7E1B0E-CFA1-4335-92F6-D7F3A61341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491C87EC-FAFC-45AF-A1F7-7E734B3E92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8DC7C53C-7324-413C-94E4-80D4BB16EC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30BB1876-8F6D-43F6-8002-7E71F75DB9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163A3E22-357F-4B8C-8C60-24C16474A8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337DEDD-2A4A-4E0A-825A-21004F2EC1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6339FEB-59CC-4634-9EB2-E3B768CC6B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B562A87C-453D-47F2-9555-845DD88714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DD679D31-F30B-4FAF-99AA-4C08C7D032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12D7B3E-4C92-4CF4-95B5-A1537ACBD0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2527968F-0C1E-4272-9BFE-CDF4D8D6127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677F2339-0EA7-44CA-B600-66851AA2A61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45C05447-911E-464E-A96F-3D913D4FFD0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B86F590E-DA77-45C2-82FF-21E6B73232B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9A0947C9-5316-430E-9DDB-8A1C03129ED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8E078AF3-54E0-4C78-8605-EA8DB9CE97F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AFF1789-F175-44C8-B544-AD5D70A9B65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B10BB045-930E-4FA9-A26B-F4FEDB7B1D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C51C3D71-D129-483A-A102-DA3A9B4BD05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B33BB2A3-4534-4604-866F-05E7DE327DB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EF7C208A-0DA2-462A-8F3B-BEBFF94C6F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2544D90C-4194-4FC0-BEB1-3B649C3A7C3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62246E3E-28C5-40D2-93BC-691A8DBBB2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id="{373A5A0A-2CF2-41E3-887D-6992729EB9BA}"/>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EA9EAFF4-9221-4710-B4DC-96983A5BC84F}"/>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id="{D057A0B6-CA78-4F19-BBE2-085967650E5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9AD8901E-B2D7-46E7-AE50-4B65043995AF}"/>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id="{95D4B449-467D-4BF4-92FB-DE7727D484E7}"/>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90F149A-8DD5-4A59-93E1-71BB2075419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id="{1AB1A1CF-540C-4869-8D1C-3BF45CCFD869}"/>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id="{78D4DEB2-8B13-4A48-B195-1569378C917E}"/>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id="{5278D16D-CDA4-4FBE-A227-6D47A79BB1B1}"/>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id="{71ABBF5C-D210-4424-A01C-DF7D042CA28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id="{D282B84E-8B68-45E1-9516-A6AAD9BB3EEA}"/>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BD86034-82F9-4E2F-A7F9-DD07207710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9879EA3-DE62-4191-897E-BFC1E359A1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179344E-E11F-4224-9DEB-19E0DC8417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824C1AD-13AF-4578-BC2A-B255A72399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3F8A757-4FBF-465C-9E44-D030974C01E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1" name="楕円 180">
          <a:extLst>
            <a:ext uri="{FF2B5EF4-FFF2-40B4-BE49-F238E27FC236}">
              <a16:creationId xmlns:a16="http://schemas.microsoft.com/office/drawing/2014/main" id="{B51FD442-A64B-4F3B-B62D-33E307BEE59F}"/>
            </a:ext>
          </a:extLst>
        </xdr:cNvPr>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139082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A1A4A2FD-40BF-4E00-BC2F-8790522E912D}"/>
            </a:ext>
          </a:extLst>
        </xdr:cNvPr>
        <xdr:cNvSpPr txBox="1"/>
      </xdr:nvSpPr>
      <xdr:spPr>
        <a:xfrm>
          <a:off x="4673600"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83" name="楕円 182">
          <a:extLst>
            <a:ext uri="{FF2B5EF4-FFF2-40B4-BE49-F238E27FC236}">
              <a16:creationId xmlns:a16="http://schemas.microsoft.com/office/drawing/2014/main" id="{EDC7474D-1A3A-438C-98E8-E2E26F1EC935}"/>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40005</xdr:rowOff>
    </xdr:to>
    <xdr:cxnSp macro="">
      <xdr:nvCxnSpPr>
        <xdr:cNvPr id="184" name="直線コネクタ 183">
          <a:extLst>
            <a:ext uri="{FF2B5EF4-FFF2-40B4-BE49-F238E27FC236}">
              <a16:creationId xmlns:a16="http://schemas.microsoft.com/office/drawing/2014/main" id="{6DDD84CB-01D0-441B-9523-C6EEEDC1DB15}"/>
            </a:ext>
          </a:extLst>
        </xdr:cNvPr>
        <xdr:cNvCxnSpPr/>
      </xdr:nvCxnSpPr>
      <xdr:spPr>
        <a:xfrm>
          <a:off x="3797300" y="101517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85" name="楕円 184">
          <a:extLst>
            <a:ext uri="{FF2B5EF4-FFF2-40B4-BE49-F238E27FC236}">
              <a16:creationId xmlns:a16="http://schemas.microsoft.com/office/drawing/2014/main" id="{EC98D4F6-E1B8-43F7-AE12-CAAA24DB9CD1}"/>
            </a:ext>
          </a:extLst>
        </xdr:cNvPr>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40005</xdr:rowOff>
    </xdr:to>
    <xdr:cxnSp macro="">
      <xdr:nvCxnSpPr>
        <xdr:cNvPr id="186" name="直線コネクタ 185">
          <a:extLst>
            <a:ext uri="{FF2B5EF4-FFF2-40B4-BE49-F238E27FC236}">
              <a16:creationId xmlns:a16="http://schemas.microsoft.com/office/drawing/2014/main" id="{13881E94-1126-4E7F-95B2-AEB9466F12B0}"/>
            </a:ext>
          </a:extLst>
        </xdr:cNvPr>
        <xdr:cNvCxnSpPr/>
      </xdr:nvCxnSpPr>
      <xdr:spPr>
        <a:xfrm flipV="1">
          <a:off x="2908300" y="10151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87" name="楕円 186">
          <a:extLst>
            <a:ext uri="{FF2B5EF4-FFF2-40B4-BE49-F238E27FC236}">
              <a16:creationId xmlns:a16="http://schemas.microsoft.com/office/drawing/2014/main" id="{3CCF007D-111B-474D-8C84-43E9031407C7}"/>
            </a:ext>
          </a:extLst>
        </xdr:cNvPr>
        <xdr:cNvSpPr/>
      </xdr:nvSpPr>
      <xdr:spPr>
        <a:xfrm>
          <a:off x="1968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40005</xdr:rowOff>
    </xdr:to>
    <xdr:cxnSp macro="">
      <xdr:nvCxnSpPr>
        <xdr:cNvPr id="188" name="直線コネクタ 187">
          <a:extLst>
            <a:ext uri="{FF2B5EF4-FFF2-40B4-BE49-F238E27FC236}">
              <a16:creationId xmlns:a16="http://schemas.microsoft.com/office/drawing/2014/main" id="{A8D3CC21-CD42-4E8E-8F05-56684A6A280B}"/>
            </a:ext>
          </a:extLst>
        </xdr:cNvPr>
        <xdr:cNvCxnSpPr/>
      </xdr:nvCxnSpPr>
      <xdr:spPr>
        <a:xfrm>
          <a:off x="2019300" y="10153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a:extLst>
            <a:ext uri="{FF2B5EF4-FFF2-40B4-BE49-F238E27FC236}">
              <a16:creationId xmlns:a16="http://schemas.microsoft.com/office/drawing/2014/main" id="{216883F9-3184-421F-A977-6BEDFAB80EF2}"/>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a:extLst>
            <a:ext uri="{FF2B5EF4-FFF2-40B4-BE49-F238E27FC236}">
              <a16:creationId xmlns:a16="http://schemas.microsoft.com/office/drawing/2014/main" id="{6A07DCB3-B76E-44B3-ABD5-85B25945DB94}"/>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a:extLst>
            <a:ext uri="{FF2B5EF4-FFF2-40B4-BE49-F238E27FC236}">
              <a16:creationId xmlns:a16="http://schemas.microsoft.com/office/drawing/2014/main" id="{00B647B0-5A59-4BBB-AB12-8758F357AC57}"/>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id="{24AFBDC3-BEED-4923-AAA4-0364A7826F6F}"/>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78122</xdr:rowOff>
    </xdr:from>
    <xdr:ext cx="405111" cy="259045"/>
    <xdr:sp macro="" textlink="">
      <xdr:nvSpPr>
        <xdr:cNvPr id="193" name="n_1mainValue【体育館・プール】&#10;有形固定資産減価償却率">
          <a:extLst>
            <a:ext uri="{FF2B5EF4-FFF2-40B4-BE49-F238E27FC236}">
              <a16:creationId xmlns:a16="http://schemas.microsoft.com/office/drawing/2014/main" id="{25F65E2B-2C30-494E-8960-DA55E81CA230}"/>
            </a:ext>
          </a:extLst>
        </xdr:cNvPr>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81932</xdr:rowOff>
    </xdr:from>
    <xdr:ext cx="405111" cy="259045"/>
    <xdr:sp macro="" textlink="">
      <xdr:nvSpPr>
        <xdr:cNvPr id="194" name="n_2mainValue【体育館・プール】&#10;有形固定資産減価償却率">
          <a:extLst>
            <a:ext uri="{FF2B5EF4-FFF2-40B4-BE49-F238E27FC236}">
              <a16:creationId xmlns:a16="http://schemas.microsoft.com/office/drawing/2014/main" id="{DF059426-3620-4EBE-BE9C-701CDD30243A}"/>
            </a:ext>
          </a:extLst>
        </xdr:cNvPr>
        <xdr:cNvSpPr txBox="1"/>
      </xdr:nvSpPr>
      <xdr:spPr>
        <a:xfrm>
          <a:off x="2705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80027</xdr:rowOff>
    </xdr:from>
    <xdr:ext cx="405111" cy="259045"/>
    <xdr:sp macro="" textlink="">
      <xdr:nvSpPr>
        <xdr:cNvPr id="195" name="n_3mainValue【体育館・プール】&#10;有形固定資産減価償却率">
          <a:extLst>
            <a:ext uri="{FF2B5EF4-FFF2-40B4-BE49-F238E27FC236}">
              <a16:creationId xmlns:a16="http://schemas.microsoft.com/office/drawing/2014/main" id="{5859DBBB-B908-4DB3-BDD2-F1EC7D6CCC05}"/>
            </a:ext>
          </a:extLst>
        </xdr:cNvPr>
        <xdr:cNvSpPr txBox="1"/>
      </xdr:nvSpPr>
      <xdr:spPr>
        <a:xfrm>
          <a:off x="1816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90AE6D0-E5D4-42BF-B36B-E4CE373BE9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6DC45637-B41F-4EFA-AC2F-822B4D9BA55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787994A4-B184-4CCB-968D-FE2A5E52FC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7F5FA8AC-01FC-4AB4-BB55-1B316D968A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88C34A3D-63FC-4D26-A7B4-D3B49DF8FA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78EA233-9136-4A73-87B8-9E5BD6D793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79109C02-DEBB-4C5E-8A64-1E61138977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4AFABB1-B95B-4CE4-A9E9-0AF569BFFC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E11B523D-0491-46F3-A57A-64BFB10A1A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CFAE236-9174-4073-8FED-7B6F4DA26E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959FCFFA-5155-4ADA-B3E7-F75BD9E1ED5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4D030782-73D0-4C0A-AC28-4FD0613C3D0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5C1B75FC-0606-4AB5-8FE4-099126A5A3C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404C04A0-E4E0-4123-9C53-21542F2B9D9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5914BAE6-E40D-4F4B-817B-8DFEF680226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5889BC60-ECAF-4991-B3B9-7ADD3589B0A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60DFE24C-25D0-4D5C-8733-56CDF6F0763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135F53D6-EB39-4265-83DC-6AC997BABF1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B14A18B4-A16A-4CF8-A181-05FC7C4A6E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C16C3071-339F-41E2-B81C-90DFB258D7A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612F60E7-8D33-4CA0-B71F-0F5900086B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id="{9A842375-A53F-43E8-B4F5-1D57557DA29F}"/>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id="{F57C0F93-ECEF-4761-960A-67DE74788EF2}"/>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id="{CBDBA3D7-5859-45AC-85E0-57742944B11D}"/>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id="{4079FFA7-1A4B-478D-B4DC-646A1100FD2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id="{12E3E2B6-A824-4660-BF99-A30833B2857D}"/>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a:extLst>
            <a:ext uri="{FF2B5EF4-FFF2-40B4-BE49-F238E27FC236}">
              <a16:creationId xmlns:a16="http://schemas.microsoft.com/office/drawing/2014/main" id="{54A27B5E-7E7E-484D-BCC4-915B91351A4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id="{2EA6A0E3-CA95-4981-9478-3422F7C9438B}"/>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id="{B8678714-C1C8-4D8F-B7E8-4FA5EF772E83}"/>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id="{D2C35962-640A-4C80-A460-BC9EBC3AECCE}"/>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id="{7F26CEEC-B7D2-459E-93A6-87D5EBC571DC}"/>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id="{BE0926E7-2DCE-4092-8EEA-587F0470BD57}"/>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FF7BA95-59CF-45A0-9C82-F7FA4AF8600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4F53735-A26E-44F4-A0D6-A17E060184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D71DCF3-DD85-4291-9A65-E9828D6FA8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7F6340E-8D28-4F06-8A7B-C49EAD8AD2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77C2952-A33F-4A0C-8556-72E22DFF97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145796</xdr:rowOff>
    </xdr:from>
    <xdr:to>
      <xdr:col>55</xdr:col>
      <xdr:colOff>50800</xdr:colOff>
      <xdr:row>63</xdr:row>
      <xdr:rowOff>75946</xdr:rowOff>
    </xdr:to>
    <xdr:sp macro="" textlink="">
      <xdr:nvSpPr>
        <xdr:cNvPr id="233" name="楕円 232">
          <a:extLst>
            <a:ext uri="{FF2B5EF4-FFF2-40B4-BE49-F238E27FC236}">
              <a16:creationId xmlns:a16="http://schemas.microsoft.com/office/drawing/2014/main" id="{CAD2AB91-6E00-4E12-80C0-E9BB071C8070}"/>
            </a:ext>
          </a:extLst>
        </xdr:cNvPr>
        <xdr:cNvSpPr/>
      </xdr:nvSpPr>
      <xdr:spPr>
        <a:xfrm>
          <a:off x="10426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124223</xdr:rowOff>
    </xdr:from>
    <xdr:ext cx="469744" cy="259045"/>
    <xdr:sp macro="" textlink="">
      <xdr:nvSpPr>
        <xdr:cNvPr id="234" name="【体育館・プール】&#10;一人当たり面積該当値テキスト">
          <a:extLst>
            <a:ext uri="{FF2B5EF4-FFF2-40B4-BE49-F238E27FC236}">
              <a16:creationId xmlns:a16="http://schemas.microsoft.com/office/drawing/2014/main" id="{51FC5FA5-2A31-4C9D-B204-34CA947E44AD}"/>
            </a:ext>
          </a:extLst>
        </xdr:cNvPr>
        <xdr:cNvSpPr txBox="1"/>
      </xdr:nvSpPr>
      <xdr:spPr>
        <a:xfrm>
          <a:off x="10515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235" name="楕円 234">
          <a:extLst>
            <a:ext uri="{FF2B5EF4-FFF2-40B4-BE49-F238E27FC236}">
              <a16:creationId xmlns:a16="http://schemas.microsoft.com/office/drawing/2014/main" id="{879A8B47-54F8-4C51-9FE3-BB3F6ADE3682}"/>
            </a:ext>
          </a:extLst>
        </xdr:cNvPr>
        <xdr:cNvSpPr/>
      </xdr:nvSpPr>
      <xdr:spPr>
        <a:xfrm>
          <a:off x="9588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134874</xdr:rowOff>
    </xdr:from>
    <xdr:to>
      <xdr:col>55</xdr:col>
      <xdr:colOff>0</xdr:colOff>
      <xdr:row>63</xdr:row>
      <xdr:rowOff>25146</xdr:rowOff>
    </xdr:to>
    <xdr:cxnSp macro="">
      <xdr:nvCxnSpPr>
        <xdr:cNvPr id="236" name="直線コネクタ 235">
          <a:extLst>
            <a:ext uri="{FF2B5EF4-FFF2-40B4-BE49-F238E27FC236}">
              <a16:creationId xmlns:a16="http://schemas.microsoft.com/office/drawing/2014/main" id="{BF893975-DA48-4CAE-A45A-B605FA9053AA}"/>
            </a:ext>
          </a:extLst>
        </xdr:cNvPr>
        <xdr:cNvCxnSpPr/>
      </xdr:nvCxnSpPr>
      <xdr:spPr>
        <a:xfrm>
          <a:off x="9639300" y="1076477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7" name="楕円 236">
          <a:extLst>
            <a:ext uri="{FF2B5EF4-FFF2-40B4-BE49-F238E27FC236}">
              <a16:creationId xmlns:a16="http://schemas.microsoft.com/office/drawing/2014/main" id="{810CC0B2-74B1-4EA5-A82E-E398D9E1736F}"/>
            </a:ext>
          </a:extLst>
        </xdr:cNvPr>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137160</xdr:rowOff>
    </xdr:to>
    <xdr:cxnSp macro="">
      <xdr:nvCxnSpPr>
        <xdr:cNvPr id="238" name="直線コネクタ 237">
          <a:extLst>
            <a:ext uri="{FF2B5EF4-FFF2-40B4-BE49-F238E27FC236}">
              <a16:creationId xmlns:a16="http://schemas.microsoft.com/office/drawing/2014/main" id="{F7A33BDB-E336-4A1C-8334-EDC67A3D2E02}"/>
            </a:ext>
          </a:extLst>
        </xdr:cNvPr>
        <xdr:cNvCxnSpPr/>
      </xdr:nvCxnSpPr>
      <xdr:spPr>
        <a:xfrm flipV="1">
          <a:off x="8750300" y="1076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93218</xdr:rowOff>
    </xdr:from>
    <xdr:to>
      <xdr:col>41</xdr:col>
      <xdr:colOff>101600</xdr:colOff>
      <xdr:row>63</xdr:row>
      <xdr:rowOff>23368</xdr:rowOff>
    </xdr:to>
    <xdr:sp macro="" textlink="">
      <xdr:nvSpPr>
        <xdr:cNvPr id="239" name="楕円 238">
          <a:extLst>
            <a:ext uri="{FF2B5EF4-FFF2-40B4-BE49-F238E27FC236}">
              <a16:creationId xmlns:a16="http://schemas.microsoft.com/office/drawing/2014/main" id="{6CB4C791-6161-4620-BAA7-F437884C9B4A}"/>
            </a:ext>
          </a:extLst>
        </xdr:cNvPr>
        <xdr:cNvSpPr/>
      </xdr:nvSpPr>
      <xdr:spPr>
        <a:xfrm>
          <a:off x="7810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144018</xdr:rowOff>
    </xdr:to>
    <xdr:cxnSp macro="">
      <xdr:nvCxnSpPr>
        <xdr:cNvPr id="240" name="直線コネクタ 239">
          <a:extLst>
            <a:ext uri="{FF2B5EF4-FFF2-40B4-BE49-F238E27FC236}">
              <a16:creationId xmlns:a16="http://schemas.microsoft.com/office/drawing/2014/main" id="{18B0B57D-B3B9-4111-95C5-302DCDAA5422}"/>
            </a:ext>
          </a:extLst>
        </xdr:cNvPr>
        <xdr:cNvCxnSpPr/>
      </xdr:nvCxnSpPr>
      <xdr:spPr>
        <a:xfrm flipV="1">
          <a:off x="7861300" y="107670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a:extLst>
            <a:ext uri="{FF2B5EF4-FFF2-40B4-BE49-F238E27FC236}">
              <a16:creationId xmlns:a16="http://schemas.microsoft.com/office/drawing/2014/main" id="{19A33D04-548B-4178-B419-2AD2EDEB2F16}"/>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a:extLst>
            <a:ext uri="{FF2B5EF4-FFF2-40B4-BE49-F238E27FC236}">
              <a16:creationId xmlns:a16="http://schemas.microsoft.com/office/drawing/2014/main" id="{340775F2-FC7B-4022-A5BB-8F0A8ADE9C3B}"/>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a:extLst>
            <a:ext uri="{FF2B5EF4-FFF2-40B4-BE49-F238E27FC236}">
              <a16:creationId xmlns:a16="http://schemas.microsoft.com/office/drawing/2014/main" id="{D9684BB8-4F17-4D54-BD92-4BDBC9E328FE}"/>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id="{55154738-8651-4A63-9D1D-3A48F9B6FB9B}"/>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5351</xdr:rowOff>
    </xdr:from>
    <xdr:ext cx="469744" cy="259045"/>
    <xdr:sp macro="" textlink="">
      <xdr:nvSpPr>
        <xdr:cNvPr id="245" name="n_1mainValue【体育館・プール】&#10;一人当たり面積">
          <a:extLst>
            <a:ext uri="{FF2B5EF4-FFF2-40B4-BE49-F238E27FC236}">
              <a16:creationId xmlns:a16="http://schemas.microsoft.com/office/drawing/2014/main" id="{80318F3A-AB02-4F0D-ADB7-B6987A89E975}"/>
            </a:ext>
          </a:extLst>
        </xdr:cNvPr>
        <xdr:cNvSpPr txBox="1"/>
      </xdr:nvSpPr>
      <xdr:spPr>
        <a:xfrm>
          <a:off x="9391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46" name="n_2mainValue【体育館・プール】&#10;一人当たり面積">
          <a:extLst>
            <a:ext uri="{FF2B5EF4-FFF2-40B4-BE49-F238E27FC236}">
              <a16:creationId xmlns:a16="http://schemas.microsoft.com/office/drawing/2014/main" id="{AACFBBE9-6910-44BC-A6F8-7CB9D71E3C76}"/>
            </a:ext>
          </a:extLst>
        </xdr:cNvPr>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14495</xdr:rowOff>
    </xdr:from>
    <xdr:ext cx="469744" cy="259045"/>
    <xdr:sp macro="" textlink="">
      <xdr:nvSpPr>
        <xdr:cNvPr id="247" name="n_3mainValue【体育館・プール】&#10;一人当たり面積">
          <a:extLst>
            <a:ext uri="{FF2B5EF4-FFF2-40B4-BE49-F238E27FC236}">
              <a16:creationId xmlns:a16="http://schemas.microsoft.com/office/drawing/2014/main" id="{484DF8A2-FC32-4291-A16C-A4CD42FAECCA}"/>
            </a:ext>
          </a:extLst>
        </xdr:cNvPr>
        <xdr:cNvSpPr txBox="1"/>
      </xdr:nvSpPr>
      <xdr:spPr>
        <a:xfrm>
          <a:off x="7626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33B693E5-B031-4062-992D-82F255F645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C1A6EF1E-D1BD-4EBD-AABF-2E75F8B40A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CA8111A4-A4FE-49E8-8A61-51CB250FCB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190459E1-4D5D-49A3-B433-C63349F83D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C3C4A723-7C46-4A48-BF3F-4313C28E2A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A0A8D87F-A763-44F1-A38A-B416154263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CF217935-D5FD-40A8-AF8C-44587081BD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5C62B062-13E6-4C4B-93D4-89F77BB03D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9B9405EE-7A0C-4BFF-930F-F3B5F00339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7B581B6C-B9DD-4418-BE0A-134295F152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2F313958-DD56-4B1C-8076-E59C393249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09ED0A24-DF23-4D20-AF60-967C5EA987B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72D619AD-B777-437A-996A-7C2CE0B28F2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DB4E2932-1331-4BBA-8266-2BD062AC966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F3C17C9A-09E5-4D36-A532-BC9D80B9182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4C032A99-9046-4630-B042-4823EF0D5CD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1CDE182A-0451-4BA1-96DF-5AC989BD4C8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4F401AB7-521E-4332-A797-A105EAE5BD1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B8EC921E-7066-466E-A6FB-501B40BF45F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1A807A7-8224-47B5-9EFA-1C4B855692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D4F2FC42-03B4-4B97-8B3F-893D27919E0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9810C1DD-5BB6-482E-AC48-8739B33537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a:extLst>
            <a:ext uri="{FF2B5EF4-FFF2-40B4-BE49-F238E27FC236}">
              <a16:creationId xmlns:a16="http://schemas.microsoft.com/office/drawing/2014/main" id="{5716CEE3-B332-4BEF-85B3-7B68BC0901C9}"/>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4079F6A5-D7E8-47FE-A28E-1C63CAEEFFA7}"/>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a:extLst>
            <a:ext uri="{FF2B5EF4-FFF2-40B4-BE49-F238E27FC236}">
              <a16:creationId xmlns:a16="http://schemas.microsoft.com/office/drawing/2014/main" id="{27879FB9-ABA5-451B-81C2-AB8909D92E92}"/>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5E396BDB-9D78-4035-A2A9-0AC3C28B2B44}"/>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a:extLst>
            <a:ext uri="{FF2B5EF4-FFF2-40B4-BE49-F238E27FC236}">
              <a16:creationId xmlns:a16="http://schemas.microsoft.com/office/drawing/2014/main" id="{D077C861-E16A-4C09-9362-1F2ECE44576A}"/>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E1555081-46F2-4D45-9F8E-E2F32E5231FA}"/>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a:extLst>
            <a:ext uri="{FF2B5EF4-FFF2-40B4-BE49-F238E27FC236}">
              <a16:creationId xmlns:a16="http://schemas.microsoft.com/office/drawing/2014/main" id="{B589BE73-285E-4BEC-A9D4-47649EE7F686}"/>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a:extLst>
            <a:ext uri="{FF2B5EF4-FFF2-40B4-BE49-F238E27FC236}">
              <a16:creationId xmlns:a16="http://schemas.microsoft.com/office/drawing/2014/main" id="{89954E8A-13B9-4609-AD14-2E625E1154CD}"/>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a:extLst>
            <a:ext uri="{FF2B5EF4-FFF2-40B4-BE49-F238E27FC236}">
              <a16:creationId xmlns:a16="http://schemas.microsoft.com/office/drawing/2014/main" id="{1B4432DD-3F37-4C1E-85E0-ECBAABA3A49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a:extLst>
            <a:ext uri="{FF2B5EF4-FFF2-40B4-BE49-F238E27FC236}">
              <a16:creationId xmlns:a16="http://schemas.microsoft.com/office/drawing/2014/main" id="{F560E085-79EB-465F-8F99-140EBFEEFBF1}"/>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a:extLst>
            <a:ext uri="{FF2B5EF4-FFF2-40B4-BE49-F238E27FC236}">
              <a16:creationId xmlns:a16="http://schemas.microsoft.com/office/drawing/2014/main" id="{5DDCB00F-67E1-4CFC-9D91-9B356C6ADB29}"/>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2CA99A6-8A90-4809-A40D-55AFE61E9C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0A0645A-D059-473E-90E2-3D386CCEC3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671FAEC6-781A-443A-8C10-6F8642476D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1179BFA3-46D5-4F22-97B1-91A69BF1B6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DBC2F9D-D859-4339-AFDB-998945FAA35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51308</xdr:rowOff>
    </xdr:from>
    <xdr:to>
      <xdr:col>24</xdr:col>
      <xdr:colOff>114300</xdr:colOff>
      <xdr:row>81</xdr:row>
      <xdr:rowOff>152908</xdr:rowOff>
    </xdr:to>
    <xdr:sp macro="" textlink="">
      <xdr:nvSpPr>
        <xdr:cNvPr id="286" name="楕円 285">
          <a:extLst>
            <a:ext uri="{FF2B5EF4-FFF2-40B4-BE49-F238E27FC236}">
              <a16:creationId xmlns:a16="http://schemas.microsoft.com/office/drawing/2014/main" id="{E83AAD05-1CEC-4335-B443-35C7CC39CA7B}"/>
            </a:ext>
          </a:extLst>
        </xdr:cNvPr>
        <xdr:cNvSpPr/>
      </xdr:nvSpPr>
      <xdr:spPr>
        <a:xfrm>
          <a:off x="45847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29735</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53F834F2-58ED-426C-AF09-D02595EF9CB7}"/>
            </a:ext>
          </a:extLst>
        </xdr:cNvPr>
        <xdr:cNvSpPr txBox="1"/>
      </xdr:nvSpPr>
      <xdr:spPr>
        <a:xfrm>
          <a:off x="4673600"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23876</xdr:rowOff>
    </xdr:from>
    <xdr:to>
      <xdr:col>20</xdr:col>
      <xdr:colOff>38100</xdr:colOff>
      <xdr:row>81</xdr:row>
      <xdr:rowOff>125476</xdr:rowOff>
    </xdr:to>
    <xdr:sp macro="" textlink="">
      <xdr:nvSpPr>
        <xdr:cNvPr id="288" name="楕円 287">
          <a:extLst>
            <a:ext uri="{FF2B5EF4-FFF2-40B4-BE49-F238E27FC236}">
              <a16:creationId xmlns:a16="http://schemas.microsoft.com/office/drawing/2014/main" id="{FC642928-F091-4B9D-8D42-87C11F1E5D9A}"/>
            </a:ext>
          </a:extLst>
        </xdr:cNvPr>
        <xdr:cNvSpPr/>
      </xdr:nvSpPr>
      <xdr:spPr>
        <a:xfrm>
          <a:off x="3746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74676</xdr:rowOff>
    </xdr:from>
    <xdr:to>
      <xdr:col>24</xdr:col>
      <xdr:colOff>63500</xdr:colOff>
      <xdr:row>81</xdr:row>
      <xdr:rowOff>102108</xdr:rowOff>
    </xdr:to>
    <xdr:cxnSp macro="">
      <xdr:nvCxnSpPr>
        <xdr:cNvPr id="289" name="直線コネクタ 288">
          <a:extLst>
            <a:ext uri="{FF2B5EF4-FFF2-40B4-BE49-F238E27FC236}">
              <a16:creationId xmlns:a16="http://schemas.microsoft.com/office/drawing/2014/main" id="{D3F4E0FD-AB68-4730-8932-889168DEDD0F}"/>
            </a:ext>
          </a:extLst>
        </xdr:cNvPr>
        <xdr:cNvCxnSpPr/>
      </xdr:nvCxnSpPr>
      <xdr:spPr>
        <a:xfrm>
          <a:off x="3797300" y="1396212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129032</xdr:rowOff>
    </xdr:from>
    <xdr:to>
      <xdr:col>15</xdr:col>
      <xdr:colOff>101600</xdr:colOff>
      <xdr:row>81</xdr:row>
      <xdr:rowOff>59182</xdr:rowOff>
    </xdr:to>
    <xdr:sp macro="" textlink="">
      <xdr:nvSpPr>
        <xdr:cNvPr id="290" name="楕円 289">
          <a:extLst>
            <a:ext uri="{FF2B5EF4-FFF2-40B4-BE49-F238E27FC236}">
              <a16:creationId xmlns:a16="http://schemas.microsoft.com/office/drawing/2014/main" id="{5B958F01-1EEA-4EF3-B378-A89916524C43}"/>
            </a:ext>
          </a:extLst>
        </xdr:cNvPr>
        <xdr:cNvSpPr/>
      </xdr:nvSpPr>
      <xdr:spPr>
        <a:xfrm>
          <a:off x="2857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xdr:rowOff>
    </xdr:from>
    <xdr:to>
      <xdr:col>19</xdr:col>
      <xdr:colOff>177800</xdr:colOff>
      <xdr:row>81</xdr:row>
      <xdr:rowOff>74676</xdr:rowOff>
    </xdr:to>
    <xdr:cxnSp macro="">
      <xdr:nvCxnSpPr>
        <xdr:cNvPr id="291" name="直線コネクタ 290">
          <a:extLst>
            <a:ext uri="{FF2B5EF4-FFF2-40B4-BE49-F238E27FC236}">
              <a16:creationId xmlns:a16="http://schemas.microsoft.com/office/drawing/2014/main" id="{20A5DF31-63A2-4F1E-881B-6784A91C6878}"/>
            </a:ext>
          </a:extLst>
        </xdr:cNvPr>
        <xdr:cNvCxnSpPr/>
      </xdr:nvCxnSpPr>
      <xdr:spPr>
        <a:xfrm>
          <a:off x="2908300" y="1389583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69596</xdr:rowOff>
    </xdr:from>
    <xdr:to>
      <xdr:col>10</xdr:col>
      <xdr:colOff>165100</xdr:colOff>
      <xdr:row>80</xdr:row>
      <xdr:rowOff>171196</xdr:rowOff>
    </xdr:to>
    <xdr:sp macro="" textlink="">
      <xdr:nvSpPr>
        <xdr:cNvPr id="292" name="楕円 291">
          <a:extLst>
            <a:ext uri="{FF2B5EF4-FFF2-40B4-BE49-F238E27FC236}">
              <a16:creationId xmlns:a16="http://schemas.microsoft.com/office/drawing/2014/main" id="{EC268E97-AE1D-411D-A484-DE86FAD78C4D}"/>
            </a:ext>
          </a:extLst>
        </xdr:cNvPr>
        <xdr:cNvSpPr/>
      </xdr:nvSpPr>
      <xdr:spPr>
        <a:xfrm>
          <a:off x="1968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120396</xdr:rowOff>
    </xdr:from>
    <xdr:to>
      <xdr:col>15</xdr:col>
      <xdr:colOff>50800</xdr:colOff>
      <xdr:row>81</xdr:row>
      <xdr:rowOff>8382</xdr:rowOff>
    </xdr:to>
    <xdr:cxnSp macro="">
      <xdr:nvCxnSpPr>
        <xdr:cNvPr id="293" name="直線コネクタ 292">
          <a:extLst>
            <a:ext uri="{FF2B5EF4-FFF2-40B4-BE49-F238E27FC236}">
              <a16:creationId xmlns:a16="http://schemas.microsoft.com/office/drawing/2014/main" id="{26189603-F7EE-4340-A7F8-D974DB008B85}"/>
            </a:ext>
          </a:extLst>
        </xdr:cNvPr>
        <xdr:cNvCxnSpPr/>
      </xdr:nvCxnSpPr>
      <xdr:spPr>
        <a:xfrm>
          <a:off x="2019300" y="138363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a:extLst>
            <a:ext uri="{FF2B5EF4-FFF2-40B4-BE49-F238E27FC236}">
              <a16:creationId xmlns:a16="http://schemas.microsoft.com/office/drawing/2014/main" id="{4C4B7CB8-D51B-48E5-811F-9C7223FC8A4C}"/>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a:extLst>
            <a:ext uri="{FF2B5EF4-FFF2-40B4-BE49-F238E27FC236}">
              <a16:creationId xmlns:a16="http://schemas.microsoft.com/office/drawing/2014/main" id="{CB673C0A-9374-4CC5-A993-3CC81AC18704}"/>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a:extLst>
            <a:ext uri="{FF2B5EF4-FFF2-40B4-BE49-F238E27FC236}">
              <a16:creationId xmlns:a16="http://schemas.microsoft.com/office/drawing/2014/main" id="{08D82568-A4F0-4D20-B495-7D60941EB8A9}"/>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a:extLst>
            <a:ext uri="{FF2B5EF4-FFF2-40B4-BE49-F238E27FC236}">
              <a16:creationId xmlns:a16="http://schemas.microsoft.com/office/drawing/2014/main" id="{3D755CB9-414A-4DB6-B6EE-5747A381F246}"/>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116603</xdr:rowOff>
    </xdr:from>
    <xdr:ext cx="405111" cy="259045"/>
    <xdr:sp macro="" textlink="">
      <xdr:nvSpPr>
        <xdr:cNvPr id="298" name="n_1mainValue【福祉施設】&#10;有形固定資産減価償却率">
          <a:extLst>
            <a:ext uri="{FF2B5EF4-FFF2-40B4-BE49-F238E27FC236}">
              <a16:creationId xmlns:a16="http://schemas.microsoft.com/office/drawing/2014/main" id="{C4D705AC-C959-4EE0-B942-BF40A28FB69E}"/>
            </a:ext>
          </a:extLst>
        </xdr:cNvPr>
        <xdr:cNvSpPr txBox="1"/>
      </xdr:nvSpPr>
      <xdr:spPr>
        <a:xfrm>
          <a:off x="3582044"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299" name="n_2mainValue【福祉施設】&#10;有形固定資産減価償却率">
          <a:extLst>
            <a:ext uri="{FF2B5EF4-FFF2-40B4-BE49-F238E27FC236}">
              <a16:creationId xmlns:a16="http://schemas.microsoft.com/office/drawing/2014/main" id="{16BA7550-5C02-4C6B-B254-661E0B821CEA}"/>
            </a:ext>
          </a:extLst>
        </xdr:cNvPr>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162323</xdr:rowOff>
    </xdr:from>
    <xdr:ext cx="405111" cy="259045"/>
    <xdr:sp macro="" textlink="">
      <xdr:nvSpPr>
        <xdr:cNvPr id="300" name="n_3mainValue【福祉施設】&#10;有形固定資産減価償却率">
          <a:extLst>
            <a:ext uri="{FF2B5EF4-FFF2-40B4-BE49-F238E27FC236}">
              <a16:creationId xmlns:a16="http://schemas.microsoft.com/office/drawing/2014/main" id="{35DC98F4-6012-4FFE-9054-6A407E8F4CF2}"/>
            </a:ext>
          </a:extLst>
        </xdr:cNvPr>
        <xdr:cNvSpPr txBox="1"/>
      </xdr:nvSpPr>
      <xdr:spPr>
        <a:xfrm>
          <a:off x="1816744" y="1387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F6AC381F-CAA7-4B04-A744-C0255E3CCC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C9D9923-BC68-4404-A7DB-78CF2713CB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6E1D4EC1-C297-4F0E-8E2C-D982B52A3F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9CC8D486-2283-403C-B429-D1AA895C1F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9A75B0A1-B8EE-49B9-B969-867C7ADCCD0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7C535BCA-B490-42E4-A222-C3546C0596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221BC9EA-CE8B-4406-9D35-5BC37E1438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4F8F2C8F-9EC9-4AFF-AF90-B0E5359D08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E24476FD-3C54-4B5A-A8EE-C3499963BD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C1268063-7E69-4080-8D8A-555802ABEE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6B2BD7BB-C4F8-4B41-BA39-866DFF3D8E0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6EE2F142-77D8-4104-A4E7-595BEF3A5F8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B3C97DD3-23FA-4AA5-BC9C-9F1FE73CA82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B07FDCEE-611F-4814-9C80-9ECE2E3E0DF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91B67DBD-579B-4D50-87BC-C0AF73B059B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EA589966-7D2E-474C-948A-25AE2725B72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0B53FAAE-BC36-4F8D-AC2C-36B6DF4528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4D2CC504-731C-47C2-BC46-40FE355D1DA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55482F45-AC06-4F78-8A28-04FF25B3F4A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686417AA-D97D-4967-8E42-F6D4D4CA87B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62E21D07-413E-43CF-9B10-1164172DA26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983307D7-DFAD-498B-AECF-371F7C91F6E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B76D6E77-EE78-4B9E-B161-9749F95EA61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43EE3B8D-4E7E-42F4-BE2A-9364B43D13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74C7D98-ECED-4F6F-9D19-24BE0720E2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a:extLst>
            <a:ext uri="{FF2B5EF4-FFF2-40B4-BE49-F238E27FC236}">
              <a16:creationId xmlns:a16="http://schemas.microsoft.com/office/drawing/2014/main" id="{EA7FD33A-5187-4E5C-909C-17F9BC7AC674}"/>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a:extLst>
            <a:ext uri="{FF2B5EF4-FFF2-40B4-BE49-F238E27FC236}">
              <a16:creationId xmlns:a16="http://schemas.microsoft.com/office/drawing/2014/main" id="{279A81CD-D12D-45BB-A12B-03A1501CDF59}"/>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a:extLst>
            <a:ext uri="{FF2B5EF4-FFF2-40B4-BE49-F238E27FC236}">
              <a16:creationId xmlns:a16="http://schemas.microsoft.com/office/drawing/2014/main" id="{CA631F5D-5E76-44DA-9A5B-354B874789C6}"/>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a:extLst>
            <a:ext uri="{FF2B5EF4-FFF2-40B4-BE49-F238E27FC236}">
              <a16:creationId xmlns:a16="http://schemas.microsoft.com/office/drawing/2014/main" id="{DAFB462D-7C91-46B4-BF04-EF4B0991C751}"/>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a:extLst>
            <a:ext uri="{FF2B5EF4-FFF2-40B4-BE49-F238E27FC236}">
              <a16:creationId xmlns:a16="http://schemas.microsoft.com/office/drawing/2014/main" id="{3ACB134E-55A1-4E7C-8EA0-6B5914B44FBE}"/>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a:extLst>
            <a:ext uri="{FF2B5EF4-FFF2-40B4-BE49-F238E27FC236}">
              <a16:creationId xmlns:a16="http://schemas.microsoft.com/office/drawing/2014/main" id="{B85D06B5-3DA5-48E3-8D6E-C36B852096AB}"/>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a:extLst>
            <a:ext uri="{FF2B5EF4-FFF2-40B4-BE49-F238E27FC236}">
              <a16:creationId xmlns:a16="http://schemas.microsoft.com/office/drawing/2014/main" id="{36D13064-75F0-4F9E-8C2E-0077F04DD3E9}"/>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a:extLst>
            <a:ext uri="{FF2B5EF4-FFF2-40B4-BE49-F238E27FC236}">
              <a16:creationId xmlns:a16="http://schemas.microsoft.com/office/drawing/2014/main" id="{F856453D-AC7B-4494-8519-1E3DB58FC4CC}"/>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a:extLst>
            <a:ext uri="{FF2B5EF4-FFF2-40B4-BE49-F238E27FC236}">
              <a16:creationId xmlns:a16="http://schemas.microsoft.com/office/drawing/2014/main" id="{F0EB215F-5A5B-4D57-AE03-A91D22AC5778}"/>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a:extLst>
            <a:ext uri="{FF2B5EF4-FFF2-40B4-BE49-F238E27FC236}">
              <a16:creationId xmlns:a16="http://schemas.microsoft.com/office/drawing/2014/main" id="{EDC309C3-0088-40C7-871A-4498C622CE72}"/>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a:extLst>
            <a:ext uri="{FF2B5EF4-FFF2-40B4-BE49-F238E27FC236}">
              <a16:creationId xmlns:a16="http://schemas.microsoft.com/office/drawing/2014/main" id="{4FC83110-8A55-429D-8B10-CA66ED0130D3}"/>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FE771E3-9C83-4399-B657-D10F4CD9362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E21CCD0F-DC11-4539-BDDF-2BEB9953C9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5D360B3F-3462-404C-B317-93DA91F074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5A6F57DE-98BF-4EB4-AD1D-8086E3344C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1FD014F-5FC6-4018-B2AF-C555185DD1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74386</xdr:rowOff>
    </xdr:from>
    <xdr:to>
      <xdr:col>55</xdr:col>
      <xdr:colOff>50800</xdr:colOff>
      <xdr:row>87</xdr:row>
      <xdr:rowOff>4536</xdr:rowOff>
    </xdr:to>
    <xdr:sp macro="" textlink="">
      <xdr:nvSpPr>
        <xdr:cNvPr id="342" name="楕円 341">
          <a:extLst>
            <a:ext uri="{FF2B5EF4-FFF2-40B4-BE49-F238E27FC236}">
              <a16:creationId xmlns:a16="http://schemas.microsoft.com/office/drawing/2014/main" id="{AD9427EF-4207-4E11-9AD6-8673A492CE48}"/>
            </a:ext>
          </a:extLst>
        </xdr:cNvPr>
        <xdr:cNvSpPr/>
      </xdr:nvSpPr>
      <xdr:spPr>
        <a:xfrm>
          <a:off x="104267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160763</xdr:rowOff>
    </xdr:from>
    <xdr:ext cx="469744" cy="259045"/>
    <xdr:sp macro="" textlink="">
      <xdr:nvSpPr>
        <xdr:cNvPr id="343" name="【福祉施設】&#10;一人当たり面積該当値テキスト">
          <a:extLst>
            <a:ext uri="{FF2B5EF4-FFF2-40B4-BE49-F238E27FC236}">
              <a16:creationId xmlns:a16="http://schemas.microsoft.com/office/drawing/2014/main" id="{F23F4C84-513A-48F4-8CC9-1674EA5EFA4E}"/>
            </a:ext>
          </a:extLst>
        </xdr:cNvPr>
        <xdr:cNvSpPr txBox="1"/>
      </xdr:nvSpPr>
      <xdr:spPr>
        <a:xfrm>
          <a:off x="10515600" y="147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147864</xdr:rowOff>
    </xdr:from>
    <xdr:to>
      <xdr:col>50</xdr:col>
      <xdr:colOff>165100</xdr:colOff>
      <xdr:row>86</xdr:row>
      <xdr:rowOff>78014</xdr:rowOff>
    </xdr:to>
    <xdr:sp macro="" textlink="">
      <xdr:nvSpPr>
        <xdr:cNvPr id="344" name="楕円 343">
          <a:extLst>
            <a:ext uri="{FF2B5EF4-FFF2-40B4-BE49-F238E27FC236}">
              <a16:creationId xmlns:a16="http://schemas.microsoft.com/office/drawing/2014/main" id="{9AE45E60-B660-4F96-A313-CFB288D1CEA9}"/>
            </a:ext>
          </a:extLst>
        </xdr:cNvPr>
        <xdr:cNvSpPr/>
      </xdr:nvSpPr>
      <xdr:spPr>
        <a:xfrm>
          <a:off x="9588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125186</xdr:rowOff>
    </xdr:to>
    <xdr:cxnSp macro="">
      <xdr:nvCxnSpPr>
        <xdr:cNvPr id="345" name="直線コネクタ 344">
          <a:extLst>
            <a:ext uri="{FF2B5EF4-FFF2-40B4-BE49-F238E27FC236}">
              <a16:creationId xmlns:a16="http://schemas.microsoft.com/office/drawing/2014/main" id="{D4CFA119-CA43-4406-9DC8-7579A2F0FC7E}"/>
            </a:ext>
          </a:extLst>
        </xdr:cNvPr>
        <xdr:cNvCxnSpPr/>
      </xdr:nvCxnSpPr>
      <xdr:spPr>
        <a:xfrm>
          <a:off x="9639300" y="147719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346" name="楕円 345">
          <a:extLst>
            <a:ext uri="{FF2B5EF4-FFF2-40B4-BE49-F238E27FC236}">
              <a16:creationId xmlns:a16="http://schemas.microsoft.com/office/drawing/2014/main" id="{7EC3FD29-9173-433A-8878-AD96F5EE0AA8}"/>
            </a:ext>
          </a:extLst>
        </xdr:cNvPr>
        <xdr:cNvSpPr/>
      </xdr:nvSpPr>
      <xdr:spPr>
        <a:xfrm>
          <a:off x="8699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27214</xdr:rowOff>
    </xdr:from>
    <xdr:to>
      <xdr:col>50</xdr:col>
      <xdr:colOff>114300</xdr:colOff>
      <xdr:row>86</xdr:row>
      <xdr:rowOff>27214</xdr:rowOff>
    </xdr:to>
    <xdr:cxnSp macro="">
      <xdr:nvCxnSpPr>
        <xdr:cNvPr id="347" name="直線コネクタ 346">
          <a:extLst>
            <a:ext uri="{FF2B5EF4-FFF2-40B4-BE49-F238E27FC236}">
              <a16:creationId xmlns:a16="http://schemas.microsoft.com/office/drawing/2014/main" id="{C8EDABE8-5899-41C5-832B-17E450D77F9D}"/>
            </a:ext>
          </a:extLst>
        </xdr:cNvPr>
        <xdr:cNvCxnSpPr/>
      </xdr:nvCxnSpPr>
      <xdr:spPr>
        <a:xfrm>
          <a:off x="8750300" y="1477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48" name="楕円 347">
          <a:extLst>
            <a:ext uri="{FF2B5EF4-FFF2-40B4-BE49-F238E27FC236}">
              <a16:creationId xmlns:a16="http://schemas.microsoft.com/office/drawing/2014/main" id="{F0A0B2DE-3144-4E63-834A-AD0ABB00C530}"/>
            </a:ext>
          </a:extLst>
        </xdr:cNvPr>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27214</xdr:rowOff>
    </xdr:from>
    <xdr:to>
      <xdr:col>45</xdr:col>
      <xdr:colOff>177800</xdr:colOff>
      <xdr:row>86</xdr:row>
      <xdr:rowOff>38100</xdr:rowOff>
    </xdr:to>
    <xdr:cxnSp macro="">
      <xdr:nvCxnSpPr>
        <xdr:cNvPr id="349" name="直線コネクタ 348">
          <a:extLst>
            <a:ext uri="{FF2B5EF4-FFF2-40B4-BE49-F238E27FC236}">
              <a16:creationId xmlns:a16="http://schemas.microsoft.com/office/drawing/2014/main" id="{63BEC5C2-565D-412A-B124-37274F22D0AC}"/>
            </a:ext>
          </a:extLst>
        </xdr:cNvPr>
        <xdr:cNvCxnSpPr/>
      </xdr:nvCxnSpPr>
      <xdr:spPr>
        <a:xfrm flipV="1">
          <a:off x="7861300" y="14771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a:extLst>
            <a:ext uri="{FF2B5EF4-FFF2-40B4-BE49-F238E27FC236}">
              <a16:creationId xmlns:a16="http://schemas.microsoft.com/office/drawing/2014/main" id="{5A481B70-0E72-42C1-89A4-ECA6E8D2ED09}"/>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a:extLst>
            <a:ext uri="{FF2B5EF4-FFF2-40B4-BE49-F238E27FC236}">
              <a16:creationId xmlns:a16="http://schemas.microsoft.com/office/drawing/2014/main" id="{C6022AD7-1E5F-4D9B-885D-4F57C0F9E3CC}"/>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a:extLst>
            <a:ext uri="{FF2B5EF4-FFF2-40B4-BE49-F238E27FC236}">
              <a16:creationId xmlns:a16="http://schemas.microsoft.com/office/drawing/2014/main" id="{29B40294-3848-4D5F-B14A-CA0F67A70049}"/>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a:extLst>
            <a:ext uri="{FF2B5EF4-FFF2-40B4-BE49-F238E27FC236}">
              <a16:creationId xmlns:a16="http://schemas.microsoft.com/office/drawing/2014/main" id="{E44E9087-9480-4447-882F-36E9F5ECF801}"/>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69141</xdr:rowOff>
    </xdr:from>
    <xdr:ext cx="469744" cy="259045"/>
    <xdr:sp macro="" textlink="">
      <xdr:nvSpPr>
        <xdr:cNvPr id="354" name="n_1mainValue【福祉施設】&#10;一人当たり面積">
          <a:extLst>
            <a:ext uri="{FF2B5EF4-FFF2-40B4-BE49-F238E27FC236}">
              <a16:creationId xmlns:a16="http://schemas.microsoft.com/office/drawing/2014/main" id="{16E79D88-297D-47C9-A2C2-A21710BFA30E}"/>
            </a:ext>
          </a:extLst>
        </xdr:cNvPr>
        <xdr:cNvSpPr txBox="1"/>
      </xdr:nvSpPr>
      <xdr:spPr>
        <a:xfrm>
          <a:off x="93917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355" name="n_2mainValue【福祉施設】&#10;一人当たり面積">
          <a:extLst>
            <a:ext uri="{FF2B5EF4-FFF2-40B4-BE49-F238E27FC236}">
              <a16:creationId xmlns:a16="http://schemas.microsoft.com/office/drawing/2014/main" id="{0C390FFD-863F-41F9-B16D-DACB9A6B320F}"/>
            </a:ext>
          </a:extLst>
        </xdr:cNvPr>
        <xdr:cNvSpPr txBox="1"/>
      </xdr:nvSpPr>
      <xdr:spPr>
        <a:xfrm>
          <a:off x="8515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56" name="n_3mainValue【福祉施設】&#10;一人当たり面積">
          <a:extLst>
            <a:ext uri="{FF2B5EF4-FFF2-40B4-BE49-F238E27FC236}">
              <a16:creationId xmlns:a16="http://schemas.microsoft.com/office/drawing/2014/main" id="{07A1EC15-B9EB-465D-BA9A-08BFF20EEF07}"/>
            </a:ext>
          </a:extLst>
        </xdr:cNvPr>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2B14A05B-F0E6-4351-840F-EC77B25461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6B7AC450-375C-48F9-B7BB-860C3B7991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DF2F8722-F408-4EC7-AC7B-5300D2BE0A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E3A85BF5-1229-4401-A44A-A4F711C3A3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9CB90DA7-65C6-4F6B-AAE9-D7298BB547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8030E3E3-F43D-4405-A94A-235C0FD893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AA92E6DB-CBA4-41EF-8317-A13E0D438CA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867B7CC5-BF81-46BE-A0F7-7563A1345A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379C6A1-625F-405B-92FF-E48E5DBB62F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3E53351-CD2C-4BFE-BE0B-F69B86DB6E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EBC57941-6C09-4ED3-8680-94E07447C90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39B483A7-104D-4EF0-BC83-7D22FB9A1ED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48B39D3A-2031-401F-8055-8A6DAFF47AD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DE6DD664-3AF0-4421-B65D-BF30E14F212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A778087A-5307-4206-AD3B-4403EEECE1B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D87C9ECB-2382-4B6B-B006-1955845D7A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F97FA0DB-F4DB-43E6-A59F-94ED87965F7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A2127A9-AA58-4FCE-B92F-994F3005688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28ADB941-3AA6-4F81-A5BE-E200D4A4B45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1E0B11D-2FC1-40B9-A24C-D88163FE99B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2C351A49-A755-42D8-A943-063CF98A7BE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CBAD9A6A-C9C1-4C77-BBDE-9230789C5F3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AFEEA8C1-8E06-43D9-92E3-13D831760BD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48BB89E-5043-4FF2-A8EE-B1A5742DF2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8BBAD533-F650-4D3D-8094-EE7F93B68C1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a:extLst>
            <a:ext uri="{FF2B5EF4-FFF2-40B4-BE49-F238E27FC236}">
              <a16:creationId xmlns:a16="http://schemas.microsoft.com/office/drawing/2014/main" id="{46D10F9D-E32C-484B-9948-E0B9FACDEBEF}"/>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a:extLst>
            <a:ext uri="{FF2B5EF4-FFF2-40B4-BE49-F238E27FC236}">
              <a16:creationId xmlns:a16="http://schemas.microsoft.com/office/drawing/2014/main" id="{F97E86B0-A92A-41FD-B8EC-F05303627A1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a:extLst>
            <a:ext uri="{FF2B5EF4-FFF2-40B4-BE49-F238E27FC236}">
              <a16:creationId xmlns:a16="http://schemas.microsoft.com/office/drawing/2014/main" id="{6035ACB8-D65F-43CD-BDFC-A2151A5EE78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3E108763-BDED-49B1-9E29-6A3CE04B4BCE}"/>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a:extLst>
            <a:ext uri="{FF2B5EF4-FFF2-40B4-BE49-F238E27FC236}">
              <a16:creationId xmlns:a16="http://schemas.microsoft.com/office/drawing/2014/main" id="{219C19FF-52C8-4051-AFC9-95FA30D17B7F}"/>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05BFCA2E-78D8-4ED0-85DA-131F8C04A207}"/>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a:extLst>
            <a:ext uri="{FF2B5EF4-FFF2-40B4-BE49-F238E27FC236}">
              <a16:creationId xmlns:a16="http://schemas.microsoft.com/office/drawing/2014/main" id="{B2CCE9EE-151F-4B21-9449-3B9392F810D8}"/>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a:extLst>
            <a:ext uri="{FF2B5EF4-FFF2-40B4-BE49-F238E27FC236}">
              <a16:creationId xmlns:a16="http://schemas.microsoft.com/office/drawing/2014/main" id="{62AC76FE-0445-45F1-A904-B400ACEEB527}"/>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a:extLst>
            <a:ext uri="{FF2B5EF4-FFF2-40B4-BE49-F238E27FC236}">
              <a16:creationId xmlns:a16="http://schemas.microsoft.com/office/drawing/2014/main" id="{6F4F1C77-60E4-4339-9DB7-E4FF4E323224}"/>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a:extLst>
            <a:ext uri="{FF2B5EF4-FFF2-40B4-BE49-F238E27FC236}">
              <a16:creationId xmlns:a16="http://schemas.microsoft.com/office/drawing/2014/main" id="{4D768C24-64F2-4F7C-B15E-95CAEB1F8ABD}"/>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a:extLst>
            <a:ext uri="{FF2B5EF4-FFF2-40B4-BE49-F238E27FC236}">
              <a16:creationId xmlns:a16="http://schemas.microsoft.com/office/drawing/2014/main" id="{15DE9F97-38F6-4FA8-95A3-32EB85A403C4}"/>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28C6144-399A-43A2-983D-97F10C0F840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6722DEC8-64E8-400E-8DCF-7B3B6111FB2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8982B124-C3A4-48C2-A8A6-F0A68776A71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F4A0389F-9DB9-42CA-A7C7-9BB58924324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ABCEB52-2A65-4EEE-B13F-E4B8AC90B2E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398" name="楕円 397">
          <a:extLst>
            <a:ext uri="{FF2B5EF4-FFF2-40B4-BE49-F238E27FC236}">
              <a16:creationId xmlns:a16="http://schemas.microsoft.com/office/drawing/2014/main" id="{130415B9-4F94-4FC6-92B2-35A1F349E66C}"/>
            </a:ext>
          </a:extLst>
        </xdr:cNvPr>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16890</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3E230765-1923-4838-99C0-5F34B49D0F16}"/>
            </a:ext>
          </a:extLst>
        </xdr:cNvPr>
        <xdr:cNvSpPr txBox="1"/>
      </xdr:nvSpPr>
      <xdr:spPr>
        <a:xfrm>
          <a:off x="4673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400" name="楕円 399">
          <a:extLst>
            <a:ext uri="{FF2B5EF4-FFF2-40B4-BE49-F238E27FC236}">
              <a16:creationId xmlns:a16="http://schemas.microsoft.com/office/drawing/2014/main" id="{3DC89424-DC96-4DEF-9FD3-85E29C52C8AC}"/>
            </a:ext>
          </a:extLst>
        </xdr:cNvPr>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89263</xdr:rowOff>
    </xdr:to>
    <xdr:cxnSp macro="">
      <xdr:nvCxnSpPr>
        <xdr:cNvPr id="401" name="直線コネクタ 400">
          <a:extLst>
            <a:ext uri="{FF2B5EF4-FFF2-40B4-BE49-F238E27FC236}">
              <a16:creationId xmlns:a16="http://schemas.microsoft.com/office/drawing/2014/main" id="{34D80640-6638-48F2-828B-A28DA1B44431}"/>
            </a:ext>
          </a:extLst>
        </xdr:cNvPr>
        <xdr:cNvCxnSpPr/>
      </xdr:nvCxnSpPr>
      <xdr:spPr>
        <a:xfrm>
          <a:off x="3797300" y="180784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402" name="楕円 401">
          <a:extLst>
            <a:ext uri="{FF2B5EF4-FFF2-40B4-BE49-F238E27FC236}">
              <a16:creationId xmlns:a16="http://schemas.microsoft.com/office/drawing/2014/main" id="{A18B8264-1096-40D3-82F3-C782C582C05B}"/>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76200</xdr:rowOff>
    </xdr:to>
    <xdr:cxnSp macro="">
      <xdr:nvCxnSpPr>
        <xdr:cNvPr id="403" name="直線コネクタ 402">
          <a:extLst>
            <a:ext uri="{FF2B5EF4-FFF2-40B4-BE49-F238E27FC236}">
              <a16:creationId xmlns:a16="http://schemas.microsoft.com/office/drawing/2014/main" id="{DEF067D9-56F9-4904-A73A-972F9795B1B3}"/>
            </a:ext>
          </a:extLst>
        </xdr:cNvPr>
        <xdr:cNvCxnSpPr/>
      </xdr:nvCxnSpPr>
      <xdr:spPr>
        <a:xfrm>
          <a:off x="2908300" y="1802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4" name="楕円 403">
          <a:extLst>
            <a:ext uri="{FF2B5EF4-FFF2-40B4-BE49-F238E27FC236}">
              <a16:creationId xmlns:a16="http://schemas.microsoft.com/office/drawing/2014/main" id="{091E06CC-9DA7-4B01-8C48-DD4DACF3DE88}"/>
            </a:ext>
          </a:extLst>
        </xdr:cNvPr>
        <xdr:cNvSpPr/>
      </xdr:nvSpPr>
      <xdr:spPr>
        <a:xfrm>
          <a:off x="1968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40277</xdr:rowOff>
    </xdr:from>
    <xdr:to>
      <xdr:col>15</xdr:col>
      <xdr:colOff>50800</xdr:colOff>
      <xdr:row>105</xdr:row>
      <xdr:rowOff>19050</xdr:rowOff>
    </xdr:to>
    <xdr:cxnSp macro="">
      <xdr:nvCxnSpPr>
        <xdr:cNvPr id="405" name="直線コネクタ 404">
          <a:extLst>
            <a:ext uri="{FF2B5EF4-FFF2-40B4-BE49-F238E27FC236}">
              <a16:creationId xmlns:a16="http://schemas.microsoft.com/office/drawing/2014/main" id="{E94ABA8A-5495-42C1-B139-E14F1844C051}"/>
            </a:ext>
          </a:extLst>
        </xdr:cNvPr>
        <xdr:cNvCxnSpPr/>
      </xdr:nvCxnSpPr>
      <xdr:spPr>
        <a:xfrm>
          <a:off x="2019300" y="1787107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a:extLst>
            <a:ext uri="{FF2B5EF4-FFF2-40B4-BE49-F238E27FC236}">
              <a16:creationId xmlns:a16="http://schemas.microsoft.com/office/drawing/2014/main" id="{37B7BA08-09F8-4CCE-8BDB-0308332C7493}"/>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a:extLst>
            <a:ext uri="{FF2B5EF4-FFF2-40B4-BE49-F238E27FC236}">
              <a16:creationId xmlns:a16="http://schemas.microsoft.com/office/drawing/2014/main" id="{FF4BBCB2-AD6F-4BB6-A04D-762E9A08C446}"/>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a:extLst>
            <a:ext uri="{FF2B5EF4-FFF2-40B4-BE49-F238E27FC236}">
              <a16:creationId xmlns:a16="http://schemas.microsoft.com/office/drawing/2014/main" id="{5831A1BB-243C-44FB-B5E6-7507489DF0B9}"/>
            </a:ext>
          </a:extLst>
        </xdr:cNvPr>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a:extLst>
            <a:ext uri="{FF2B5EF4-FFF2-40B4-BE49-F238E27FC236}">
              <a16:creationId xmlns:a16="http://schemas.microsoft.com/office/drawing/2014/main" id="{7924097D-89CF-40FD-8559-CE6AF8C7CEBD}"/>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118127</xdr:rowOff>
    </xdr:from>
    <xdr:ext cx="405111" cy="259045"/>
    <xdr:sp macro="" textlink="">
      <xdr:nvSpPr>
        <xdr:cNvPr id="410" name="n_1mainValue【市民会館】&#10;有形固定資産減価償却率">
          <a:extLst>
            <a:ext uri="{FF2B5EF4-FFF2-40B4-BE49-F238E27FC236}">
              <a16:creationId xmlns:a16="http://schemas.microsoft.com/office/drawing/2014/main" id="{20D4F700-108A-4A1C-9DB4-0F477ACE7180}"/>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411" name="n_2mainValue【市民会館】&#10;有形固定資産減価償却率">
          <a:extLst>
            <a:ext uri="{FF2B5EF4-FFF2-40B4-BE49-F238E27FC236}">
              <a16:creationId xmlns:a16="http://schemas.microsoft.com/office/drawing/2014/main" id="{24EB3465-8CAA-4249-8C43-3258F89F4D65}"/>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12" name="n_3mainValue【市民会館】&#10;有形固定資産減価償却率">
          <a:extLst>
            <a:ext uri="{FF2B5EF4-FFF2-40B4-BE49-F238E27FC236}">
              <a16:creationId xmlns:a16="http://schemas.microsoft.com/office/drawing/2014/main" id="{53FB3FAB-BCE3-4E87-A4EC-763DE30EDBE3}"/>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C3E9344A-9AB9-43E8-B606-13932AE95A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5CA77620-AE64-4EAE-9533-40545C19AB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662531CE-9A42-4A3F-B2D6-817CF47A1E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D52BA2A9-0660-415E-AA4A-D132D46650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BB0562A4-59E4-4FF4-B132-92566FFA7E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7230001A-79B7-4C6B-9458-B369960C5A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54233F73-0E70-44E8-AC6D-31C06DC9AF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59F8F8DC-74AE-46A4-87F5-9F88D0F96A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12403DE7-A49D-455F-B9A7-A1B2989CBA3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6FD07744-BF3A-4B13-BE0D-20D74F0D444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id="{E9149377-2B70-4E5E-A2BE-7322168BD58E}"/>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a:extLst>
            <a:ext uri="{FF2B5EF4-FFF2-40B4-BE49-F238E27FC236}">
              <a16:creationId xmlns:a16="http://schemas.microsoft.com/office/drawing/2014/main" id="{AF44C2E5-1FE8-44C7-AB8D-FD915212C155}"/>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E40A8E67-C778-4BEE-ABF8-49CA8BAE314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37DA8CC-CEBB-4AE9-8FB6-50AF91059D7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id="{CC30AB0F-5340-4238-806E-BB12F401C85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a:extLst>
            <a:ext uri="{FF2B5EF4-FFF2-40B4-BE49-F238E27FC236}">
              <a16:creationId xmlns:a16="http://schemas.microsoft.com/office/drawing/2014/main" id="{63AC1575-2A0B-42D6-B13A-577DF1BF6D92}"/>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9E685743-89CD-4AB2-91B5-3B1F96663E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C0AC6D16-65AD-4C90-A562-694DD35707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35499276-BC45-4CEE-BACE-8CC0C42F11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a:extLst>
            <a:ext uri="{FF2B5EF4-FFF2-40B4-BE49-F238E27FC236}">
              <a16:creationId xmlns:a16="http://schemas.microsoft.com/office/drawing/2014/main" id="{3534A73A-6DDB-429B-AD82-6CD43808B578}"/>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a:extLst>
            <a:ext uri="{FF2B5EF4-FFF2-40B4-BE49-F238E27FC236}">
              <a16:creationId xmlns:a16="http://schemas.microsoft.com/office/drawing/2014/main" id="{AC3A471C-8201-4A64-A44D-B30A3C2E17AF}"/>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a:extLst>
            <a:ext uri="{FF2B5EF4-FFF2-40B4-BE49-F238E27FC236}">
              <a16:creationId xmlns:a16="http://schemas.microsoft.com/office/drawing/2014/main" id="{0BCCC0AD-3067-426F-8471-39787A266B2B}"/>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a:extLst>
            <a:ext uri="{FF2B5EF4-FFF2-40B4-BE49-F238E27FC236}">
              <a16:creationId xmlns:a16="http://schemas.microsoft.com/office/drawing/2014/main" id="{DFBEE545-DA74-4AF3-BD31-73EA9019408D}"/>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a:extLst>
            <a:ext uri="{FF2B5EF4-FFF2-40B4-BE49-F238E27FC236}">
              <a16:creationId xmlns:a16="http://schemas.microsoft.com/office/drawing/2014/main" id="{7B7A9CF2-394B-42F5-80C2-DB0ACD50819F}"/>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a:extLst>
            <a:ext uri="{FF2B5EF4-FFF2-40B4-BE49-F238E27FC236}">
              <a16:creationId xmlns:a16="http://schemas.microsoft.com/office/drawing/2014/main" id="{4066CD5A-F11F-4890-916A-086EE6EF8DEF}"/>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a:extLst>
            <a:ext uri="{FF2B5EF4-FFF2-40B4-BE49-F238E27FC236}">
              <a16:creationId xmlns:a16="http://schemas.microsoft.com/office/drawing/2014/main" id="{EE3E1DEE-1978-492F-AC82-9EAC5F2E89A9}"/>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a:extLst>
            <a:ext uri="{FF2B5EF4-FFF2-40B4-BE49-F238E27FC236}">
              <a16:creationId xmlns:a16="http://schemas.microsoft.com/office/drawing/2014/main" id="{B16D45FE-5409-4158-AFF0-975F9292328B}"/>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a:extLst>
            <a:ext uri="{FF2B5EF4-FFF2-40B4-BE49-F238E27FC236}">
              <a16:creationId xmlns:a16="http://schemas.microsoft.com/office/drawing/2014/main" id="{5F261754-CCEA-4BA3-8132-D2D2A9024DAA}"/>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a:extLst>
            <a:ext uri="{FF2B5EF4-FFF2-40B4-BE49-F238E27FC236}">
              <a16:creationId xmlns:a16="http://schemas.microsoft.com/office/drawing/2014/main" id="{35A471DD-3CE3-49B3-9209-BD770528F9EF}"/>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a:extLst>
            <a:ext uri="{FF2B5EF4-FFF2-40B4-BE49-F238E27FC236}">
              <a16:creationId xmlns:a16="http://schemas.microsoft.com/office/drawing/2014/main" id="{38C4091C-AA9D-42A2-BD60-B1933B6B8A5E}"/>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4E4F1023-D130-41F2-A2E8-3BD1E721D5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63317E64-61D0-41CE-96D2-42E423963CB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862FFF61-6AE1-4344-A346-D36B590EBD3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8E0235C-3817-4B92-A16F-937E48E0A0C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C0F1EB34-5F76-44CD-91DA-6595F3D622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105411</xdr:rowOff>
    </xdr:from>
    <xdr:to>
      <xdr:col>55</xdr:col>
      <xdr:colOff>50800</xdr:colOff>
      <xdr:row>104</xdr:row>
      <xdr:rowOff>35561</xdr:rowOff>
    </xdr:to>
    <xdr:sp macro="" textlink="">
      <xdr:nvSpPr>
        <xdr:cNvPr id="448" name="楕円 447">
          <a:extLst>
            <a:ext uri="{FF2B5EF4-FFF2-40B4-BE49-F238E27FC236}">
              <a16:creationId xmlns:a16="http://schemas.microsoft.com/office/drawing/2014/main" id="{F6FDBD9F-83D2-4167-978D-9CC5FAB8B127}"/>
            </a:ext>
          </a:extLst>
        </xdr:cNvPr>
        <xdr:cNvSpPr/>
      </xdr:nvSpPr>
      <xdr:spPr>
        <a:xfrm>
          <a:off x="10426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128288</xdr:rowOff>
    </xdr:from>
    <xdr:ext cx="469744" cy="259045"/>
    <xdr:sp macro="" textlink="">
      <xdr:nvSpPr>
        <xdr:cNvPr id="449" name="【市民会館】&#10;一人当たり面積該当値テキスト">
          <a:extLst>
            <a:ext uri="{FF2B5EF4-FFF2-40B4-BE49-F238E27FC236}">
              <a16:creationId xmlns:a16="http://schemas.microsoft.com/office/drawing/2014/main" id="{834A5154-B5C9-4316-8AD3-7780DBF1749F}"/>
            </a:ext>
          </a:extLst>
        </xdr:cNvPr>
        <xdr:cNvSpPr txBox="1"/>
      </xdr:nvSpPr>
      <xdr:spPr>
        <a:xfrm>
          <a:off x="10515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31114</xdr:rowOff>
    </xdr:from>
    <xdr:to>
      <xdr:col>50</xdr:col>
      <xdr:colOff>165100</xdr:colOff>
      <xdr:row>103</xdr:row>
      <xdr:rowOff>132714</xdr:rowOff>
    </xdr:to>
    <xdr:sp macro="" textlink="">
      <xdr:nvSpPr>
        <xdr:cNvPr id="450" name="楕円 449">
          <a:extLst>
            <a:ext uri="{FF2B5EF4-FFF2-40B4-BE49-F238E27FC236}">
              <a16:creationId xmlns:a16="http://schemas.microsoft.com/office/drawing/2014/main" id="{22EB15CC-B3D7-4B3A-8BEB-C62E9771A7C4}"/>
            </a:ext>
          </a:extLst>
        </xdr:cNvPr>
        <xdr:cNvSpPr/>
      </xdr:nvSpPr>
      <xdr:spPr>
        <a:xfrm>
          <a:off x="9588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81914</xdr:rowOff>
    </xdr:from>
    <xdr:to>
      <xdr:col>55</xdr:col>
      <xdr:colOff>0</xdr:colOff>
      <xdr:row>103</xdr:row>
      <xdr:rowOff>156211</xdr:rowOff>
    </xdr:to>
    <xdr:cxnSp macro="">
      <xdr:nvCxnSpPr>
        <xdr:cNvPr id="451" name="直線コネクタ 450">
          <a:extLst>
            <a:ext uri="{FF2B5EF4-FFF2-40B4-BE49-F238E27FC236}">
              <a16:creationId xmlns:a16="http://schemas.microsoft.com/office/drawing/2014/main" id="{4793F65B-B3D8-4B96-AD4F-DF56DD9D71D3}"/>
            </a:ext>
          </a:extLst>
        </xdr:cNvPr>
        <xdr:cNvCxnSpPr/>
      </xdr:nvCxnSpPr>
      <xdr:spPr>
        <a:xfrm>
          <a:off x="9639300" y="1774126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36830</xdr:rowOff>
    </xdr:from>
    <xdr:to>
      <xdr:col>46</xdr:col>
      <xdr:colOff>38100</xdr:colOff>
      <xdr:row>103</xdr:row>
      <xdr:rowOff>138430</xdr:rowOff>
    </xdr:to>
    <xdr:sp macro="" textlink="">
      <xdr:nvSpPr>
        <xdr:cNvPr id="452" name="楕円 451">
          <a:extLst>
            <a:ext uri="{FF2B5EF4-FFF2-40B4-BE49-F238E27FC236}">
              <a16:creationId xmlns:a16="http://schemas.microsoft.com/office/drawing/2014/main" id="{77C9C869-6DB9-4260-A237-151A2453ADCC}"/>
            </a:ext>
          </a:extLst>
        </xdr:cNvPr>
        <xdr:cNvSpPr/>
      </xdr:nvSpPr>
      <xdr:spPr>
        <a:xfrm>
          <a:off x="869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81914</xdr:rowOff>
    </xdr:from>
    <xdr:to>
      <xdr:col>50</xdr:col>
      <xdr:colOff>114300</xdr:colOff>
      <xdr:row>103</xdr:row>
      <xdr:rowOff>87630</xdr:rowOff>
    </xdr:to>
    <xdr:cxnSp macro="">
      <xdr:nvCxnSpPr>
        <xdr:cNvPr id="453" name="直線コネクタ 452">
          <a:extLst>
            <a:ext uri="{FF2B5EF4-FFF2-40B4-BE49-F238E27FC236}">
              <a16:creationId xmlns:a16="http://schemas.microsoft.com/office/drawing/2014/main" id="{0D664F60-2258-4664-9B57-49EAD10CC2CD}"/>
            </a:ext>
          </a:extLst>
        </xdr:cNvPr>
        <xdr:cNvCxnSpPr/>
      </xdr:nvCxnSpPr>
      <xdr:spPr>
        <a:xfrm flipV="1">
          <a:off x="8750300" y="17741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42545</xdr:rowOff>
    </xdr:from>
    <xdr:to>
      <xdr:col>41</xdr:col>
      <xdr:colOff>101600</xdr:colOff>
      <xdr:row>103</xdr:row>
      <xdr:rowOff>144145</xdr:rowOff>
    </xdr:to>
    <xdr:sp macro="" textlink="">
      <xdr:nvSpPr>
        <xdr:cNvPr id="454" name="楕円 453">
          <a:extLst>
            <a:ext uri="{FF2B5EF4-FFF2-40B4-BE49-F238E27FC236}">
              <a16:creationId xmlns:a16="http://schemas.microsoft.com/office/drawing/2014/main" id="{439C0C76-53D8-49F0-A888-B03EBC4BF5DE}"/>
            </a:ext>
          </a:extLst>
        </xdr:cNvPr>
        <xdr:cNvSpPr/>
      </xdr:nvSpPr>
      <xdr:spPr>
        <a:xfrm>
          <a:off x="781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87630</xdr:rowOff>
    </xdr:from>
    <xdr:to>
      <xdr:col>45</xdr:col>
      <xdr:colOff>177800</xdr:colOff>
      <xdr:row>103</xdr:row>
      <xdr:rowOff>93345</xdr:rowOff>
    </xdr:to>
    <xdr:cxnSp macro="">
      <xdr:nvCxnSpPr>
        <xdr:cNvPr id="455" name="直線コネクタ 454">
          <a:extLst>
            <a:ext uri="{FF2B5EF4-FFF2-40B4-BE49-F238E27FC236}">
              <a16:creationId xmlns:a16="http://schemas.microsoft.com/office/drawing/2014/main" id="{EDEFEFA6-6F8C-47F9-B4E0-44813E608138}"/>
            </a:ext>
          </a:extLst>
        </xdr:cNvPr>
        <xdr:cNvCxnSpPr/>
      </xdr:nvCxnSpPr>
      <xdr:spPr>
        <a:xfrm flipV="1">
          <a:off x="7861300" y="17746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a:extLst>
            <a:ext uri="{FF2B5EF4-FFF2-40B4-BE49-F238E27FC236}">
              <a16:creationId xmlns:a16="http://schemas.microsoft.com/office/drawing/2014/main" id="{B178EA60-E97B-410D-A9FB-FBE1A4BE966A}"/>
            </a:ext>
          </a:extLst>
        </xdr:cNvPr>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a:extLst>
            <a:ext uri="{FF2B5EF4-FFF2-40B4-BE49-F238E27FC236}">
              <a16:creationId xmlns:a16="http://schemas.microsoft.com/office/drawing/2014/main" id="{5E5E044A-82F8-4D9C-8923-C51FC6D4278C}"/>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a:extLst>
            <a:ext uri="{FF2B5EF4-FFF2-40B4-BE49-F238E27FC236}">
              <a16:creationId xmlns:a16="http://schemas.microsoft.com/office/drawing/2014/main" id="{49C8664E-84F3-403B-AA73-3BE2A8761217}"/>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a:extLst>
            <a:ext uri="{FF2B5EF4-FFF2-40B4-BE49-F238E27FC236}">
              <a16:creationId xmlns:a16="http://schemas.microsoft.com/office/drawing/2014/main" id="{F1C759D8-632A-4486-8DB3-FCDAF63C5498}"/>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149241</xdr:rowOff>
    </xdr:from>
    <xdr:ext cx="469744" cy="259045"/>
    <xdr:sp macro="" textlink="">
      <xdr:nvSpPr>
        <xdr:cNvPr id="460" name="n_1mainValue【市民会館】&#10;一人当たり面積">
          <a:extLst>
            <a:ext uri="{FF2B5EF4-FFF2-40B4-BE49-F238E27FC236}">
              <a16:creationId xmlns:a16="http://schemas.microsoft.com/office/drawing/2014/main" id="{3349BDD8-9145-4C0C-A400-2D17452C805D}"/>
            </a:ext>
          </a:extLst>
        </xdr:cNvPr>
        <xdr:cNvSpPr txBox="1"/>
      </xdr:nvSpPr>
      <xdr:spPr>
        <a:xfrm>
          <a:off x="9391727" y="174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154957</xdr:rowOff>
    </xdr:from>
    <xdr:ext cx="469744" cy="259045"/>
    <xdr:sp macro="" textlink="">
      <xdr:nvSpPr>
        <xdr:cNvPr id="461" name="n_2mainValue【市民会館】&#10;一人当たり面積">
          <a:extLst>
            <a:ext uri="{FF2B5EF4-FFF2-40B4-BE49-F238E27FC236}">
              <a16:creationId xmlns:a16="http://schemas.microsoft.com/office/drawing/2014/main" id="{35C457FE-C30B-49BB-9883-3B3DCE5384C8}"/>
            </a:ext>
          </a:extLst>
        </xdr:cNvPr>
        <xdr:cNvSpPr txBox="1"/>
      </xdr:nvSpPr>
      <xdr:spPr>
        <a:xfrm>
          <a:off x="8515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160672</xdr:rowOff>
    </xdr:from>
    <xdr:ext cx="469744" cy="259045"/>
    <xdr:sp macro="" textlink="">
      <xdr:nvSpPr>
        <xdr:cNvPr id="462" name="n_3mainValue【市民会館】&#10;一人当たり面積">
          <a:extLst>
            <a:ext uri="{FF2B5EF4-FFF2-40B4-BE49-F238E27FC236}">
              <a16:creationId xmlns:a16="http://schemas.microsoft.com/office/drawing/2014/main" id="{220AFEE4-3F3C-44F0-B636-7550567EB321}"/>
            </a:ext>
          </a:extLst>
        </xdr:cNvPr>
        <xdr:cNvSpPr txBox="1"/>
      </xdr:nvSpPr>
      <xdr:spPr>
        <a:xfrm>
          <a:off x="7626427"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EF93E716-0D57-4581-8677-495268ADB9F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D2FBEE84-6101-4542-9813-39AD370319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72AEE56D-8B1C-4AC6-8618-D6E5443E3E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CAE28277-51AC-4BA0-BBF1-235420B532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7AE942FF-E9C1-4A31-9FF6-33DB611580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B7250AE7-BE60-4266-831A-EBD001E195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E24E6595-EFA5-4A42-A83C-FEA3C2475E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9051C317-769E-44CF-812B-421DAB6709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8C750D56-8041-4795-AEC1-B656DDCD68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CE6AAE2B-C19E-41F2-AA02-FB8FBCD8C7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D4775BC6-E843-453A-9402-33B210AA98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BE8E5AC9-3CAA-4722-93AC-8A98AC3E84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F42A91CA-B22F-40E5-8D0E-E0162403DBC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78E0D5ED-58AB-448C-872F-B20884AD086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F13C6F6B-E262-423C-A3D8-37E0AF55E0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F2DA9E8D-E405-4CD1-87B0-619AB6833C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0E768059-8C34-49B2-B08B-4BC120B344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73A16D98-B0FD-4918-AD2D-8EF91BB178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7B51E2AF-3D00-40D5-856A-B21FAA79D76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8D129DF0-79F8-402F-8D1F-54EBC2F87B7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B3961FAB-B817-44FB-9DDC-1DD9E40F98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89468251-6883-467F-91CE-E23CB1A1C8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10AF525B-6255-4E39-88D5-FD2ACE29CF5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7AF0AC5F-95DF-4203-AA76-8DD92A307F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F63F5F11-2BF8-45BB-B6A9-21C5B99B3E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a:extLst>
            <a:ext uri="{FF2B5EF4-FFF2-40B4-BE49-F238E27FC236}">
              <a16:creationId xmlns:a16="http://schemas.microsoft.com/office/drawing/2014/main" id="{1F458F8E-592A-431C-8E52-6B5B91C68A8E}"/>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DE4E4453-EFAF-468D-9D0B-15A3553BD563}"/>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a:extLst>
            <a:ext uri="{FF2B5EF4-FFF2-40B4-BE49-F238E27FC236}">
              <a16:creationId xmlns:a16="http://schemas.microsoft.com/office/drawing/2014/main" id="{10C24775-2532-4451-8002-BA57B05A4913}"/>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id="{A1A629F4-69A5-492D-A455-491CD61E4F35}"/>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a:extLst>
            <a:ext uri="{FF2B5EF4-FFF2-40B4-BE49-F238E27FC236}">
              <a16:creationId xmlns:a16="http://schemas.microsoft.com/office/drawing/2014/main" id="{D33CFEFA-28C0-486A-9EF1-5767A1A32382}"/>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60D54326-33B7-49BB-B4CD-78BB550D505D}"/>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a:extLst>
            <a:ext uri="{FF2B5EF4-FFF2-40B4-BE49-F238E27FC236}">
              <a16:creationId xmlns:a16="http://schemas.microsoft.com/office/drawing/2014/main" id="{0AB43F6C-291B-4896-9A4D-035693F0B30C}"/>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a:extLst>
            <a:ext uri="{FF2B5EF4-FFF2-40B4-BE49-F238E27FC236}">
              <a16:creationId xmlns:a16="http://schemas.microsoft.com/office/drawing/2014/main" id="{61065F77-1B2A-4B01-883A-8183CD07CE7F}"/>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a:extLst>
            <a:ext uri="{FF2B5EF4-FFF2-40B4-BE49-F238E27FC236}">
              <a16:creationId xmlns:a16="http://schemas.microsoft.com/office/drawing/2014/main" id="{9A76E661-0925-4362-A82E-D0090C4B0B02}"/>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a:extLst>
            <a:ext uri="{FF2B5EF4-FFF2-40B4-BE49-F238E27FC236}">
              <a16:creationId xmlns:a16="http://schemas.microsoft.com/office/drawing/2014/main" id="{11F14CAF-AFDD-4C05-95B8-9FD387F9A73C}"/>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a:extLst>
            <a:ext uri="{FF2B5EF4-FFF2-40B4-BE49-F238E27FC236}">
              <a16:creationId xmlns:a16="http://schemas.microsoft.com/office/drawing/2014/main" id="{B7F1DEB8-7587-4664-ADF1-C30379603F16}"/>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DBE2B1A7-86C5-4D7E-9CD7-862F6678A8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BF0D3822-BC11-4226-8051-63F8EBA6E5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64D1C7C-3315-440F-AA3C-B5DA1E0D61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7FAE3E03-A0C0-4636-ACB5-4AA03D2F55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3BADCACF-C0C7-49AA-B05F-4A43DD26C1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04" name="楕円 503">
          <a:extLst>
            <a:ext uri="{FF2B5EF4-FFF2-40B4-BE49-F238E27FC236}">
              <a16:creationId xmlns:a16="http://schemas.microsoft.com/office/drawing/2014/main" id="{470EC995-5471-41ED-B3D4-4C9CF9524BF5}"/>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139717</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DE0D4E31-2BB3-4C83-BD64-A2E6A7F7CCE6}"/>
            </a:ext>
          </a:extLst>
        </xdr:cNvPr>
        <xdr:cNvSpPr txBox="1"/>
      </xdr:nvSpPr>
      <xdr:spPr>
        <a:xfrm>
          <a:off x="16357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107043</xdr:rowOff>
    </xdr:from>
    <xdr:to>
      <xdr:col>81</xdr:col>
      <xdr:colOff>101600</xdr:colOff>
      <xdr:row>38</xdr:row>
      <xdr:rowOff>37193</xdr:rowOff>
    </xdr:to>
    <xdr:sp macro="" textlink="">
      <xdr:nvSpPr>
        <xdr:cNvPr id="506" name="楕円 505">
          <a:extLst>
            <a:ext uri="{FF2B5EF4-FFF2-40B4-BE49-F238E27FC236}">
              <a16:creationId xmlns:a16="http://schemas.microsoft.com/office/drawing/2014/main" id="{70E76804-93B7-402D-B7BF-02D00C290BBD}"/>
            </a:ext>
          </a:extLst>
        </xdr:cNvPr>
        <xdr:cNvSpPr/>
      </xdr:nvSpPr>
      <xdr:spPr>
        <a:xfrm>
          <a:off x="15430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157843</xdr:rowOff>
    </xdr:from>
    <xdr:to>
      <xdr:col>85</xdr:col>
      <xdr:colOff>127000</xdr:colOff>
      <xdr:row>37</xdr:row>
      <xdr:rowOff>167640</xdr:rowOff>
    </xdr:to>
    <xdr:cxnSp macro="">
      <xdr:nvCxnSpPr>
        <xdr:cNvPr id="507" name="直線コネクタ 506">
          <a:extLst>
            <a:ext uri="{FF2B5EF4-FFF2-40B4-BE49-F238E27FC236}">
              <a16:creationId xmlns:a16="http://schemas.microsoft.com/office/drawing/2014/main" id="{328220C4-526C-45F7-B589-50B670E18116}"/>
            </a:ext>
          </a:extLst>
        </xdr:cNvPr>
        <xdr:cNvCxnSpPr/>
      </xdr:nvCxnSpPr>
      <xdr:spPr>
        <a:xfrm>
          <a:off x="15481300" y="65014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8" name="楕円 507">
          <a:extLst>
            <a:ext uri="{FF2B5EF4-FFF2-40B4-BE49-F238E27FC236}">
              <a16:creationId xmlns:a16="http://schemas.microsoft.com/office/drawing/2014/main" id="{B2A5EFD5-7E1B-4908-AF67-41D580B96B95}"/>
            </a:ext>
          </a:extLst>
        </xdr:cNvPr>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37</xdr:row>
      <xdr:rowOff>157843</xdr:rowOff>
    </xdr:to>
    <xdr:cxnSp macro="">
      <xdr:nvCxnSpPr>
        <xdr:cNvPr id="509" name="直線コネクタ 508">
          <a:extLst>
            <a:ext uri="{FF2B5EF4-FFF2-40B4-BE49-F238E27FC236}">
              <a16:creationId xmlns:a16="http://schemas.microsoft.com/office/drawing/2014/main" id="{DE75F8DA-F027-42BF-ABB4-2376ECA4875A}"/>
            </a:ext>
          </a:extLst>
        </xdr:cNvPr>
        <xdr:cNvCxnSpPr/>
      </xdr:nvCxnSpPr>
      <xdr:spPr>
        <a:xfrm>
          <a:off x="14592300" y="64786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510" name="楕円 509">
          <a:extLst>
            <a:ext uri="{FF2B5EF4-FFF2-40B4-BE49-F238E27FC236}">
              <a16:creationId xmlns:a16="http://schemas.microsoft.com/office/drawing/2014/main" id="{5B3B24B1-5843-498D-8A77-66A8549DF545}"/>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37</xdr:row>
      <xdr:rowOff>134983</xdr:rowOff>
    </xdr:to>
    <xdr:cxnSp macro="">
      <xdr:nvCxnSpPr>
        <xdr:cNvPr id="511" name="直線コネクタ 510">
          <a:extLst>
            <a:ext uri="{FF2B5EF4-FFF2-40B4-BE49-F238E27FC236}">
              <a16:creationId xmlns:a16="http://schemas.microsoft.com/office/drawing/2014/main" id="{D2D5B874-42F0-4919-AFAD-9E31539DE7E5}"/>
            </a:ext>
          </a:extLst>
        </xdr:cNvPr>
        <xdr:cNvCxnSpPr/>
      </xdr:nvCxnSpPr>
      <xdr:spPr>
        <a:xfrm>
          <a:off x="13703300" y="64623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F3424E6E-7571-414E-9DF6-8372DD77D815}"/>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3B8B2370-EC89-4280-9406-8746DFEFC72A}"/>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C42795B6-9049-4B33-9A26-5685C761E183}"/>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351B7A04-331E-4536-9CC7-C8BD6CEAB9BA}"/>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53720</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0F7A6266-346B-4BFB-9449-98165DC24A5D}"/>
            </a:ext>
          </a:extLst>
        </xdr:cNvPr>
        <xdr:cNvSpPr txBox="1"/>
      </xdr:nvSpPr>
      <xdr:spPr>
        <a:xfrm>
          <a:off x="15266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20196FAF-F50B-4C30-B108-AE7D2ACA6E0D}"/>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60F1BE08-7912-4DEE-B811-0C34C55F3058}"/>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85BB0EC3-2480-44CD-B601-F3DDCFEC90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A7E622DF-6C03-4990-A6BA-E694B0FC96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B4AADC6D-34A3-4393-85BC-638EF452F8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C08384F4-85A9-4634-8BF4-02FC5F7B80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1606A7D3-37A2-4443-835A-68BECDBA54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3807360E-ABE2-4616-9B64-867A7A23AE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ACB5388A-2756-44F3-ACB4-342C3D0977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3C458CD0-54E5-4343-9EFA-E055C183B0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7A7CB77C-4EEC-4CE9-B26A-00FF02A811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EAE76DE2-5A9E-4BBE-B12C-F1C6A0DE0B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73703709-B072-4CBD-B234-2E092D3EEBE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48A62339-5B6A-4C4B-AF5B-443EEC19E67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F79C597F-F975-493D-8010-AADE01A8678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6E6FB964-320D-4A88-96C1-A87D00CA554C}"/>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B155AED4-6EC0-4CE9-B272-CD757B09798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89EC75C9-2FED-4443-8FF4-E7A09C5F8D5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215ED4D7-706D-4A6F-8AAE-18B9D687912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9C5E5946-367C-4983-A31F-E974D019303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0AA880D6-76CF-48DD-80B5-073D477A035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66776E08-E7BC-4925-B6F4-BC60F4CB2B3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207604-C3B8-4BA3-A87D-E8992740C5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2A457ACF-EF01-4D3B-9684-44C354D5FDD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C852C6F7-E247-49CD-AEA3-C3C69D4774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a:extLst>
            <a:ext uri="{FF2B5EF4-FFF2-40B4-BE49-F238E27FC236}">
              <a16:creationId xmlns:a16="http://schemas.microsoft.com/office/drawing/2014/main" id="{71D5F73F-F4F0-4856-BF5A-93513D815A04}"/>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EB69F23A-800C-41DE-A1F3-4754C4721B21}"/>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a:extLst>
            <a:ext uri="{FF2B5EF4-FFF2-40B4-BE49-F238E27FC236}">
              <a16:creationId xmlns:a16="http://schemas.microsoft.com/office/drawing/2014/main" id="{4AA05397-E7A6-4FD8-A757-58A817DAB9A6}"/>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2951154D-3999-45E4-BF24-CFAE3F081E9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a:extLst>
            <a:ext uri="{FF2B5EF4-FFF2-40B4-BE49-F238E27FC236}">
              <a16:creationId xmlns:a16="http://schemas.microsoft.com/office/drawing/2014/main" id="{95255335-714E-4C4F-8020-5EDC3640A02F}"/>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72595092-EB96-4E01-BCD2-E7ACD13EFE58}"/>
            </a:ext>
          </a:extLst>
        </xdr:cNvPr>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a:extLst>
            <a:ext uri="{FF2B5EF4-FFF2-40B4-BE49-F238E27FC236}">
              <a16:creationId xmlns:a16="http://schemas.microsoft.com/office/drawing/2014/main" id="{771120ED-C851-4AFA-874C-CB26C459551B}"/>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a:extLst>
            <a:ext uri="{FF2B5EF4-FFF2-40B4-BE49-F238E27FC236}">
              <a16:creationId xmlns:a16="http://schemas.microsoft.com/office/drawing/2014/main" id="{BF1847D4-44BB-4E30-8FBB-4B5E7B4AE386}"/>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a:extLst>
            <a:ext uri="{FF2B5EF4-FFF2-40B4-BE49-F238E27FC236}">
              <a16:creationId xmlns:a16="http://schemas.microsoft.com/office/drawing/2014/main" id="{193E1C8B-BA5E-43B2-992B-7E832EBAFC12}"/>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a:extLst>
            <a:ext uri="{FF2B5EF4-FFF2-40B4-BE49-F238E27FC236}">
              <a16:creationId xmlns:a16="http://schemas.microsoft.com/office/drawing/2014/main" id="{E0367556-5FCE-4965-A7A1-922ED68BBD99}"/>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a:extLst>
            <a:ext uri="{FF2B5EF4-FFF2-40B4-BE49-F238E27FC236}">
              <a16:creationId xmlns:a16="http://schemas.microsoft.com/office/drawing/2014/main" id="{01C2E79B-7E57-4C6F-B413-DD933307BE6E}"/>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285CF743-AB40-452C-A546-0E8763D970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46309DE3-19DD-442D-9CDE-B2EFF9A9F6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7BAE2DF8-E70C-47F4-999D-8B68C8FE57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2FD033E0-CC9B-415E-AA59-17EF6CA62B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2F77A044-6ED8-494A-B470-896EC16E20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95725</xdr:rowOff>
    </xdr:from>
    <xdr:to>
      <xdr:col>116</xdr:col>
      <xdr:colOff>114300</xdr:colOff>
      <xdr:row>40</xdr:row>
      <xdr:rowOff>25875</xdr:rowOff>
    </xdr:to>
    <xdr:sp macro="" textlink="">
      <xdr:nvSpPr>
        <xdr:cNvPr id="558" name="楕円 557">
          <a:extLst>
            <a:ext uri="{FF2B5EF4-FFF2-40B4-BE49-F238E27FC236}">
              <a16:creationId xmlns:a16="http://schemas.microsoft.com/office/drawing/2014/main" id="{22B0BEA8-43CD-44C5-967D-15855166E537}"/>
            </a:ext>
          </a:extLst>
        </xdr:cNvPr>
        <xdr:cNvSpPr/>
      </xdr:nvSpPr>
      <xdr:spPr>
        <a:xfrm>
          <a:off x="22110700" y="67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74152</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FC3F526B-BED0-46FF-B296-9D8733C560A4}"/>
            </a:ext>
          </a:extLst>
        </xdr:cNvPr>
        <xdr:cNvSpPr txBox="1"/>
      </xdr:nvSpPr>
      <xdr:spPr>
        <a:xfrm>
          <a:off x="22199600" y="67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107978</xdr:rowOff>
    </xdr:from>
    <xdr:to>
      <xdr:col>112</xdr:col>
      <xdr:colOff>38100</xdr:colOff>
      <xdr:row>40</xdr:row>
      <xdr:rowOff>38128</xdr:rowOff>
    </xdr:to>
    <xdr:sp macro="" textlink="">
      <xdr:nvSpPr>
        <xdr:cNvPr id="560" name="楕円 559">
          <a:extLst>
            <a:ext uri="{FF2B5EF4-FFF2-40B4-BE49-F238E27FC236}">
              <a16:creationId xmlns:a16="http://schemas.microsoft.com/office/drawing/2014/main" id="{F7447BF4-B103-4D81-9801-B80BE58E987E}"/>
            </a:ext>
          </a:extLst>
        </xdr:cNvPr>
        <xdr:cNvSpPr/>
      </xdr:nvSpPr>
      <xdr:spPr>
        <a:xfrm>
          <a:off x="21272500" y="67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146525</xdr:rowOff>
    </xdr:from>
    <xdr:to>
      <xdr:col>116</xdr:col>
      <xdr:colOff>63500</xdr:colOff>
      <xdr:row>39</xdr:row>
      <xdr:rowOff>158778</xdr:rowOff>
    </xdr:to>
    <xdr:cxnSp macro="">
      <xdr:nvCxnSpPr>
        <xdr:cNvPr id="561" name="直線コネクタ 560">
          <a:extLst>
            <a:ext uri="{FF2B5EF4-FFF2-40B4-BE49-F238E27FC236}">
              <a16:creationId xmlns:a16="http://schemas.microsoft.com/office/drawing/2014/main" id="{D9BAEE39-671E-432D-9996-51AA18876543}"/>
            </a:ext>
          </a:extLst>
        </xdr:cNvPr>
        <xdr:cNvCxnSpPr/>
      </xdr:nvCxnSpPr>
      <xdr:spPr>
        <a:xfrm flipV="1">
          <a:off x="21323300" y="6833075"/>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117274</xdr:rowOff>
    </xdr:from>
    <xdr:to>
      <xdr:col>107</xdr:col>
      <xdr:colOff>101600</xdr:colOff>
      <xdr:row>40</xdr:row>
      <xdr:rowOff>47424</xdr:rowOff>
    </xdr:to>
    <xdr:sp macro="" textlink="">
      <xdr:nvSpPr>
        <xdr:cNvPr id="562" name="楕円 561">
          <a:extLst>
            <a:ext uri="{FF2B5EF4-FFF2-40B4-BE49-F238E27FC236}">
              <a16:creationId xmlns:a16="http://schemas.microsoft.com/office/drawing/2014/main" id="{6DF7E401-0487-4637-ABD1-87FA73562E31}"/>
            </a:ext>
          </a:extLst>
        </xdr:cNvPr>
        <xdr:cNvSpPr/>
      </xdr:nvSpPr>
      <xdr:spPr>
        <a:xfrm>
          <a:off x="20383500" y="68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158778</xdr:rowOff>
    </xdr:from>
    <xdr:to>
      <xdr:col>111</xdr:col>
      <xdr:colOff>177800</xdr:colOff>
      <xdr:row>39</xdr:row>
      <xdr:rowOff>168074</xdr:rowOff>
    </xdr:to>
    <xdr:cxnSp macro="">
      <xdr:nvCxnSpPr>
        <xdr:cNvPr id="563" name="直線コネクタ 562">
          <a:extLst>
            <a:ext uri="{FF2B5EF4-FFF2-40B4-BE49-F238E27FC236}">
              <a16:creationId xmlns:a16="http://schemas.microsoft.com/office/drawing/2014/main" id="{83BAB5E1-7AED-43F9-930B-1C2D3838933D}"/>
            </a:ext>
          </a:extLst>
        </xdr:cNvPr>
        <xdr:cNvCxnSpPr/>
      </xdr:nvCxnSpPr>
      <xdr:spPr>
        <a:xfrm flipV="1">
          <a:off x="20434300" y="684532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130388</xdr:rowOff>
    </xdr:from>
    <xdr:to>
      <xdr:col>102</xdr:col>
      <xdr:colOff>165100</xdr:colOff>
      <xdr:row>40</xdr:row>
      <xdr:rowOff>60538</xdr:rowOff>
    </xdr:to>
    <xdr:sp macro="" textlink="">
      <xdr:nvSpPr>
        <xdr:cNvPr id="564" name="楕円 563">
          <a:extLst>
            <a:ext uri="{FF2B5EF4-FFF2-40B4-BE49-F238E27FC236}">
              <a16:creationId xmlns:a16="http://schemas.microsoft.com/office/drawing/2014/main" id="{6E3CFD5F-C3B2-4ED2-ACB9-02D2CD351B92}"/>
            </a:ext>
          </a:extLst>
        </xdr:cNvPr>
        <xdr:cNvSpPr/>
      </xdr:nvSpPr>
      <xdr:spPr>
        <a:xfrm>
          <a:off x="19494500" y="68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168074</xdr:rowOff>
    </xdr:from>
    <xdr:to>
      <xdr:col>107</xdr:col>
      <xdr:colOff>50800</xdr:colOff>
      <xdr:row>40</xdr:row>
      <xdr:rowOff>9738</xdr:rowOff>
    </xdr:to>
    <xdr:cxnSp macro="">
      <xdr:nvCxnSpPr>
        <xdr:cNvPr id="565" name="直線コネクタ 564">
          <a:extLst>
            <a:ext uri="{FF2B5EF4-FFF2-40B4-BE49-F238E27FC236}">
              <a16:creationId xmlns:a16="http://schemas.microsoft.com/office/drawing/2014/main" id="{E03F6C0A-09E4-4399-8E72-6691157B9396}"/>
            </a:ext>
          </a:extLst>
        </xdr:cNvPr>
        <xdr:cNvCxnSpPr/>
      </xdr:nvCxnSpPr>
      <xdr:spPr>
        <a:xfrm flipV="1">
          <a:off x="19545300" y="6854624"/>
          <a:ext cx="8890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162F28B9-E712-43FA-802B-B2807EBEC1A6}"/>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166E1758-AF0C-474C-8F97-B1A503A8AA28}"/>
            </a:ext>
          </a:extLst>
        </xdr:cNvPr>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81314F4B-6F19-4C27-95ED-2F6FA3041305}"/>
            </a:ext>
          </a:extLst>
        </xdr:cNvPr>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BC4BA888-26BB-4A4B-B49F-0DFB2B80A7C6}"/>
            </a:ext>
          </a:extLst>
        </xdr:cNvPr>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29255</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18D9E32F-EE12-4985-BAF7-912CEE342576}"/>
            </a:ext>
          </a:extLst>
        </xdr:cNvPr>
        <xdr:cNvSpPr txBox="1"/>
      </xdr:nvSpPr>
      <xdr:spPr>
        <a:xfrm>
          <a:off x="21043411" y="68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38551</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AC53B95A-083D-4AD7-8BCE-612C0778EC04}"/>
            </a:ext>
          </a:extLst>
        </xdr:cNvPr>
        <xdr:cNvSpPr txBox="1"/>
      </xdr:nvSpPr>
      <xdr:spPr>
        <a:xfrm>
          <a:off x="20167111" y="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51665</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ECDF691A-932A-44F4-8A6B-587F6A99F821}"/>
            </a:ext>
          </a:extLst>
        </xdr:cNvPr>
        <xdr:cNvSpPr txBox="1"/>
      </xdr:nvSpPr>
      <xdr:spPr>
        <a:xfrm>
          <a:off x="19278111" y="69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E442F396-F9AA-4C20-A1CD-FFE37ED779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2447B977-FB23-477D-A0B2-0004F2799A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D579ECA6-7F38-44DE-A044-87C580A69E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C05B9FFA-DE12-4189-B805-EC4DBF097D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81B95A0B-2BFA-4953-9842-B8DC9679E0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D36C0DA6-BF18-482E-A479-D73FE67483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F33BDC1A-7E51-433C-A72A-35820C8721C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E0BC3BD9-0389-4806-A6E1-FC215FC8F6B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22382874-7DAF-4677-9855-DAC5EEE4D4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a:extLst>
            <a:ext uri="{FF2B5EF4-FFF2-40B4-BE49-F238E27FC236}">
              <a16:creationId xmlns:a16="http://schemas.microsoft.com/office/drawing/2014/main" id="{27E48006-0508-45FE-8EB4-B79E4EA429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a:extLst>
            <a:ext uri="{FF2B5EF4-FFF2-40B4-BE49-F238E27FC236}">
              <a16:creationId xmlns:a16="http://schemas.microsoft.com/office/drawing/2014/main" id="{FC113745-E94C-4F45-8385-B0502268E1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a:extLst>
            <a:ext uri="{FF2B5EF4-FFF2-40B4-BE49-F238E27FC236}">
              <a16:creationId xmlns:a16="http://schemas.microsoft.com/office/drawing/2014/main" id="{75504354-01BE-4F3D-9926-75200EC8A2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a:extLst>
            <a:ext uri="{FF2B5EF4-FFF2-40B4-BE49-F238E27FC236}">
              <a16:creationId xmlns:a16="http://schemas.microsoft.com/office/drawing/2014/main" id="{A842DA5E-04C6-4421-AB06-769A1EF572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a:extLst>
            <a:ext uri="{FF2B5EF4-FFF2-40B4-BE49-F238E27FC236}">
              <a16:creationId xmlns:a16="http://schemas.microsoft.com/office/drawing/2014/main" id="{C3B91278-1ACF-4A4E-87D7-02E922F11D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a:extLst>
            <a:ext uri="{FF2B5EF4-FFF2-40B4-BE49-F238E27FC236}">
              <a16:creationId xmlns:a16="http://schemas.microsoft.com/office/drawing/2014/main" id="{63AAF365-9886-4322-9433-E6FB3029B8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a:extLst>
            <a:ext uri="{FF2B5EF4-FFF2-40B4-BE49-F238E27FC236}">
              <a16:creationId xmlns:a16="http://schemas.microsoft.com/office/drawing/2014/main" id="{91E1344B-8FE6-4625-9202-DBE786C911D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61354548-7147-426F-BAB6-DB0A418C8B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4FAEACC6-C3AA-43CC-AAD8-5D27126AAF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B77E97D8-73A2-442C-94D3-BF3141158D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9907A82D-78A4-48CF-9A3D-FA73C86C0B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443ED56B-7918-4277-B026-A25EBE002A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4A8F59BE-3E74-4959-AECE-EF51F26383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C116F1F0-1DCB-4FCC-AA86-831A119CA9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5FC7976E-CFA3-4E51-8719-0D4682097D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1A95CE11-9A8A-4A4F-B962-3A705E2F33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862660A7-C373-4179-AD27-9FE5FF469A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AA3869B1-D5D5-476F-B744-719DA132A8C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a:extLst>
            <a:ext uri="{FF2B5EF4-FFF2-40B4-BE49-F238E27FC236}">
              <a16:creationId xmlns:a16="http://schemas.microsoft.com/office/drawing/2014/main" id="{70AC5461-1F99-4717-9E2A-4A9309CB103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D2CDF26E-FE9F-4739-B4A3-CF4BB95F65B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a:extLst>
            <a:ext uri="{FF2B5EF4-FFF2-40B4-BE49-F238E27FC236}">
              <a16:creationId xmlns:a16="http://schemas.microsoft.com/office/drawing/2014/main" id="{A860B6EF-84CF-497F-9F8A-03B21AD9076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a:extLst>
            <a:ext uri="{FF2B5EF4-FFF2-40B4-BE49-F238E27FC236}">
              <a16:creationId xmlns:a16="http://schemas.microsoft.com/office/drawing/2014/main" id="{B053A4B0-CDBF-4882-A8AC-1A035C9EF7F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a:extLst>
            <a:ext uri="{FF2B5EF4-FFF2-40B4-BE49-F238E27FC236}">
              <a16:creationId xmlns:a16="http://schemas.microsoft.com/office/drawing/2014/main" id="{DB07733C-09BB-44F5-A601-7CF73A37A6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a:extLst>
            <a:ext uri="{FF2B5EF4-FFF2-40B4-BE49-F238E27FC236}">
              <a16:creationId xmlns:a16="http://schemas.microsoft.com/office/drawing/2014/main" id="{D6B9C245-3708-4261-936F-2166B6A9A59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a:extLst>
            <a:ext uri="{FF2B5EF4-FFF2-40B4-BE49-F238E27FC236}">
              <a16:creationId xmlns:a16="http://schemas.microsoft.com/office/drawing/2014/main" id="{3D6BBB5F-DCC4-401D-8CE0-6515DB8CEE6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a:extLst>
            <a:ext uri="{FF2B5EF4-FFF2-40B4-BE49-F238E27FC236}">
              <a16:creationId xmlns:a16="http://schemas.microsoft.com/office/drawing/2014/main" id="{F2E33260-561A-45AC-95CB-3E7888033F2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a:extLst>
            <a:ext uri="{FF2B5EF4-FFF2-40B4-BE49-F238E27FC236}">
              <a16:creationId xmlns:a16="http://schemas.microsoft.com/office/drawing/2014/main" id="{65DE725F-ADC3-4FFB-8C56-7986F3C25FB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9" name="テキスト ボックス 608">
          <a:extLst>
            <a:ext uri="{FF2B5EF4-FFF2-40B4-BE49-F238E27FC236}">
              <a16:creationId xmlns:a16="http://schemas.microsoft.com/office/drawing/2014/main" id="{DE4A7699-C3FE-4C07-B1C3-0057BF56037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7729DD35-28EC-44EA-AC9C-72C2B1A82E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1" name="テキスト ボックス 610">
          <a:extLst>
            <a:ext uri="{FF2B5EF4-FFF2-40B4-BE49-F238E27FC236}">
              <a16:creationId xmlns:a16="http://schemas.microsoft.com/office/drawing/2014/main" id="{4DFCB5F5-E461-414D-8AE6-E095CB3B0A4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a:extLst>
            <a:ext uri="{FF2B5EF4-FFF2-40B4-BE49-F238E27FC236}">
              <a16:creationId xmlns:a16="http://schemas.microsoft.com/office/drawing/2014/main" id="{6549693C-88C5-480C-90AE-41BD903B09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13" name="直線コネクタ 612">
          <a:extLst>
            <a:ext uri="{FF2B5EF4-FFF2-40B4-BE49-F238E27FC236}">
              <a16:creationId xmlns:a16="http://schemas.microsoft.com/office/drawing/2014/main" id="{9D4F3D7F-F38D-45E0-92BA-072E2E82F208}"/>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14" name="【消防施設】&#10;有形固定資産減価償却率最小値テキスト">
          <a:extLst>
            <a:ext uri="{FF2B5EF4-FFF2-40B4-BE49-F238E27FC236}">
              <a16:creationId xmlns:a16="http://schemas.microsoft.com/office/drawing/2014/main" id="{BCC9D9E4-383C-4C21-8A80-173734DEFED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15" name="直線コネクタ 614">
          <a:extLst>
            <a:ext uri="{FF2B5EF4-FFF2-40B4-BE49-F238E27FC236}">
              <a16:creationId xmlns:a16="http://schemas.microsoft.com/office/drawing/2014/main" id="{DE051298-9368-4E82-9C3B-41FB8D36A285}"/>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16" name="【消防施設】&#10;有形固定資産減価償却率最大値テキスト">
          <a:extLst>
            <a:ext uri="{FF2B5EF4-FFF2-40B4-BE49-F238E27FC236}">
              <a16:creationId xmlns:a16="http://schemas.microsoft.com/office/drawing/2014/main" id="{C5DE54B6-221E-462C-9A40-45DDE1A2D3A4}"/>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17" name="直線コネクタ 616">
          <a:extLst>
            <a:ext uri="{FF2B5EF4-FFF2-40B4-BE49-F238E27FC236}">
              <a16:creationId xmlns:a16="http://schemas.microsoft.com/office/drawing/2014/main" id="{6DB3EE06-35CA-40E9-BB5F-EEC797A7DAE2}"/>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618" name="【消防施設】&#10;有形固定資産減価償却率平均値テキスト">
          <a:extLst>
            <a:ext uri="{FF2B5EF4-FFF2-40B4-BE49-F238E27FC236}">
              <a16:creationId xmlns:a16="http://schemas.microsoft.com/office/drawing/2014/main" id="{23F64D33-A485-4B57-9712-BC83133E6F3E}"/>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19" name="フローチャート: 判断 618">
          <a:extLst>
            <a:ext uri="{FF2B5EF4-FFF2-40B4-BE49-F238E27FC236}">
              <a16:creationId xmlns:a16="http://schemas.microsoft.com/office/drawing/2014/main" id="{630D97D3-C966-4D68-B039-4FF99864E3EB}"/>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0" name="フローチャート: 判断 619">
          <a:extLst>
            <a:ext uri="{FF2B5EF4-FFF2-40B4-BE49-F238E27FC236}">
              <a16:creationId xmlns:a16="http://schemas.microsoft.com/office/drawing/2014/main" id="{FF4414B5-6B60-4C24-9FE8-A6C40E33F2F9}"/>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21" name="フローチャート: 判断 620">
          <a:extLst>
            <a:ext uri="{FF2B5EF4-FFF2-40B4-BE49-F238E27FC236}">
              <a16:creationId xmlns:a16="http://schemas.microsoft.com/office/drawing/2014/main" id="{7096677E-FFE7-4ADB-B6C3-2D1D80595431}"/>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22" name="フローチャート: 判断 621">
          <a:extLst>
            <a:ext uri="{FF2B5EF4-FFF2-40B4-BE49-F238E27FC236}">
              <a16:creationId xmlns:a16="http://schemas.microsoft.com/office/drawing/2014/main" id="{68D3E5A4-B3BE-40FB-B512-ECA8EB05322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23" name="フローチャート: 判断 622">
          <a:extLst>
            <a:ext uri="{FF2B5EF4-FFF2-40B4-BE49-F238E27FC236}">
              <a16:creationId xmlns:a16="http://schemas.microsoft.com/office/drawing/2014/main" id="{5A050794-8ED4-4B17-8E96-7ACA55EFB0DE}"/>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263B07CF-D600-48DD-807D-F2BF06BB0B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2B6E6CCE-407C-4DD5-B208-0939E9171E6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DA50E1D6-B7B2-4DEF-8B06-2C27390B7A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BE1C4C6B-A866-404B-808A-E7C2D8DEB9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C7CE3A4-0584-4EC0-B1D0-32C947E9FF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29" name="楕円 628">
          <a:extLst>
            <a:ext uri="{FF2B5EF4-FFF2-40B4-BE49-F238E27FC236}">
              <a16:creationId xmlns:a16="http://schemas.microsoft.com/office/drawing/2014/main" id="{D806CA48-59C9-4B28-BCEA-4C5AEB1FE595}"/>
            </a:ext>
          </a:extLst>
        </xdr:cNvPr>
        <xdr:cNvSpPr/>
      </xdr:nvSpPr>
      <xdr:spPr>
        <a:xfrm>
          <a:off x="16268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80663</xdr:rowOff>
    </xdr:from>
    <xdr:ext cx="405111" cy="259045"/>
    <xdr:sp macro="" textlink="">
      <xdr:nvSpPr>
        <xdr:cNvPr id="630" name="【消防施設】&#10;有形固定資産減価償却率該当値テキスト">
          <a:extLst>
            <a:ext uri="{FF2B5EF4-FFF2-40B4-BE49-F238E27FC236}">
              <a16:creationId xmlns:a16="http://schemas.microsoft.com/office/drawing/2014/main" id="{E0A2101F-9DE1-43B4-AB76-BCAC78E7705C}"/>
            </a:ext>
          </a:extLst>
        </xdr:cNvPr>
        <xdr:cNvSpPr txBox="1"/>
      </xdr:nvSpPr>
      <xdr:spPr>
        <a:xfrm>
          <a:off x="16357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631" name="楕円 630">
          <a:extLst>
            <a:ext uri="{FF2B5EF4-FFF2-40B4-BE49-F238E27FC236}">
              <a16:creationId xmlns:a16="http://schemas.microsoft.com/office/drawing/2014/main" id="{8A0FE912-3024-449F-B5C9-6021885CDFA1}"/>
            </a:ext>
          </a:extLst>
        </xdr:cNvPr>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108586</xdr:rowOff>
    </xdr:to>
    <xdr:cxnSp macro="">
      <xdr:nvCxnSpPr>
        <xdr:cNvPr id="632" name="直線コネクタ 631">
          <a:extLst>
            <a:ext uri="{FF2B5EF4-FFF2-40B4-BE49-F238E27FC236}">
              <a16:creationId xmlns:a16="http://schemas.microsoft.com/office/drawing/2014/main" id="{99986DF3-AA7D-47D2-9FCB-AE0D12A9D604}"/>
            </a:ext>
          </a:extLst>
        </xdr:cNvPr>
        <xdr:cNvCxnSpPr/>
      </xdr:nvCxnSpPr>
      <xdr:spPr>
        <a:xfrm>
          <a:off x="15481300" y="139788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156845</xdr:rowOff>
    </xdr:from>
    <xdr:to>
      <xdr:col>76</xdr:col>
      <xdr:colOff>165100</xdr:colOff>
      <xdr:row>81</xdr:row>
      <xdr:rowOff>86995</xdr:rowOff>
    </xdr:to>
    <xdr:sp macro="" textlink="">
      <xdr:nvSpPr>
        <xdr:cNvPr id="633" name="楕円 632">
          <a:extLst>
            <a:ext uri="{FF2B5EF4-FFF2-40B4-BE49-F238E27FC236}">
              <a16:creationId xmlns:a16="http://schemas.microsoft.com/office/drawing/2014/main" id="{BF99FA0B-ADFB-49EA-9EBC-FAF57B6C2B03}"/>
            </a:ext>
          </a:extLst>
        </xdr:cNvPr>
        <xdr:cNvSpPr/>
      </xdr:nvSpPr>
      <xdr:spPr>
        <a:xfrm>
          <a:off x="14541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91439</xdr:rowOff>
    </xdr:to>
    <xdr:cxnSp macro="">
      <xdr:nvCxnSpPr>
        <xdr:cNvPr id="634" name="直線コネクタ 633">
          <a:extLst>
            <a:ext uri="{FF2B5EF4-FFF2-40B4-BE49-F238E27FC236}">
              <a16:creationId xmlns:a16="http://schemas.microsoft.com/office/drawing/2014/main" id="{7B0B3836-27C4-45BA-B3C0-8D1A2031CC15}"/>
            </a:ext>
          </a:extLst>
        </xdr:cNvPr>
        <xdr:cNvCxnSpPr/>
      </xdr:nvCxnSpPr>
      <xdr:spPr>
        <a:xfrm>
          <a:off x="14592300" y="139236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35" name="楕円 634">
          <a:extLst>
            <a:ext uri="{FF2B5EF4-FFF2-40B4-BE49-F238E27FC236}">
              <a16:creationId xmlns:a16="http://schemas.microsoft.com/office/drawing/2014/main" id="{541C4B99-38F5-4E26-B7F9-527E9A9A0BBE}"/>
            </a:ext>
          </a:extLst>
        </xdr:cNvPr>
        <xdr:cNvSpPr/>
      </xdr:nvSpPr>
      <xdr:spPr>
        <a:xfrm>
          <a:off x="1365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36195</xdr:rowOff>
    </xdr:to>
    <xdr:cxnSp macro="">
      <xdr:nvCxnSpPr>
        <xdr:cNvPr id="636" name="直線コネクタ 635">
          <a:extLst>
            <a:ext uri="{FF2B5EF4-FFF2-40B4-BE49-F238E27FC236}">
              <a16:creationId xmlns:a16="http://schemas.microsoft.com/office/drawing/2014/main" id="{B08C0D4B-B61C-408E-B67F-CB949BA59E6F}"/>
            </a:ext>
          </a:extLst>
        </xdr:cNvPr>
        <xdr:cNvCxnSpPr/>
      </xdr:nvCxnSpPr>
      <xdr:spPr>
        <a:xfrm>
          <a:off x="13703300" y="139026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37" name="n_1aveValue【消防施設】&#10;有形固定資産減価償却率">
          <a:extLst>
            <a:ext uri="{FF2B5EF4-FFF2-40B4-BE49-F238E27FC236}">
              <a16:creationId xmlns:a16="http://schemas.microsoft.com/office/drawing/2014/main" id="{7DA78F33-C851-42A8-B418-B85912B052EF}"/>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638" name="n_2aveValue【消防施設】&#10;有形固定資産減価償却率">
          <a:extLst>
            <a:ext uri="{FF2B5EF4-FFF2-40B4-BE49-F238E27FC236}">
              <a16:creationId xmlns:a16="http://schemas.microsoft.com/office/drawing/2014/main" id="{59130389-80FD-4CDE-9372-FF82F8A9F6E1}"/>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39" name="n_3aveValue【消防施設】&#10;有形固定資産減価償却率">
          <a:extLst>
            <a:ext uri="{FF2B5EF4-FFF2-40B4-BE49-F238E27FC236}">
              <a16:creationId xmlns:a16="http://schemas.microsoft.com/office/drawing/2014/main" id="{8F29D2E1-114D-4720-A170-567DC90BB719}"/>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40" name="n_4aveValue【消防施設】&#10;有形固定資産減価償却率">
          <a:extLst>
            <a:ext uri="{FF2B5EF4-FFF2-40B4-BE49-F238E27FC236}">
              <a16:creationId xmlns:a16="http://schemas.microsoft.com/office/drawing/2014/main" id="{75435A74-C9CE-441C-BFF4-B0BAF27CDA58}"/>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641" name="n_1mainValue【消防施設】&#10;有形固定資産減価償却率">
          <a:extLst>
            <a:ext uri="{FF2B5EF4-FFF2-40B4-BE49-F238E27FC236}">
              <a16:creationId xmlns:a16="http://schemas.microsoft.com/office/drawing/2014/main" id="{7B3F3A7D-E2B6-43D2-B99E-B5AD2A110698}"/>
            </a:ext>
          </a:extLst>
        </xdr:cNvPr>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103522</xdr:rowOff>
    </xdr:from>
    <xdr:ext cx="405111" cy="259045"/>
    <xdr:sp macro="" textlink="">
      <xdr:nvSpPr>
        <xdr:cNvPr id="642" name="n_2mainValue【消防施設】&#10;有形固定資産減価償却率">
          <a:extLst>
            <a:ext uri="{FF2B5EF4-FFF2-40B4-BE49-F238E27FC236}">
              <a16:creationId xmlns:a16="http://schemas.microsoft.com/office/drawing/2014/main" id="{E8C178B3-EC87-40A0-8F7D-778C264A226D}"/>
            </a:ext>
          </a:extLst>
        </xdr:cNvPr>
        <xdr:cNvSpPr txBox="1"/>
      </xdr:nvSpPr>
      <xdr:spPr>
        <a:xfrm>
          <a:off x="14389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643" name="n_3mainValue【消防施設】&#10;有形固定資産減価償却率">
          <a:extLst>
            <a:ext uri="{FF2B5EF4-FFF2-40B4-BE49-F238E27FC236}">
              <a16:creationId xmlns:a16="http://schemas.microsoft.com/office/drawing/2014/main" id="{9700E30A-6D81-4B75-8DE5-BF26EAF2B43A}"/>
            </a:ext>
          </a:extLst>
        </xdr:cNvPr>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B7375EB1-F1CE-4CBD-A7B3-889B6A0266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154F2585-3767-46B5-AAB5-1402A16AEB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A7590DB8-B58B-45D3-9ED0-A5630E420C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515CD5F4-4D7E-4931-82AF-FA47D2A25C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E8B716C3-1A25-4620-B45F-4E14A4902D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51478456-21D8-4B03-924C-7FAF6A97E9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D50737C6-DC88-4355-A831-2B9B4ED3C2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0E973B67-1B2D-4C5F-A162-0BFB0E0BDC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A31185CF-2C9F-4B3A-907C-D99425521C7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5833B83E-07E1-488A-AFE2-9EBAD18F65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a:extLst>
            <a:ext uri="{FF2B5EF4-FFF2-40B4-BE49-F238E27FC236}">
              <a16:creationId xmlns:a16="http://schemas.microsoft.com/office/drawing/2014/main" id="{2177CB2F-A87D-430A-ACF5-65FA2040EE6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a:extLst>
            <a:ext uri="{FF2B5EF4-FFF2-40B4-BE49-F238E27FC236}">
              <a16:creationId xmlns:a16="http://schemas.microsoft.com/office/drawing/2014/main" id="{6B6AE0AB-6CDB-4628-B20A-91F17DECBE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a:extLst>
            <a:ext uri="{FF2B5EF4-FFF2-40B4-BE49-F238E27FC236}">
              <a16:creationId xmlns:a16="http://schemas.microsoft.com/office/drawing/2014/main" id="{7B9CD78E-1C7A-478F-BB64-7B32D9BDA63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a:extLst>
            <a:ext uri="{FF2B5EF4-FFF2-40B4-BE49-F238E27FC236}">
              <a16:creationId xmlns:a16="http://schemas.microsoft.com/office/drawing/2014/main" id="{CA8974E6-013A-413F-870A-F595C0B60C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a:extLst>
            <a:ext uri="{FF2B5EF4-FFF2-40B4-BE49-F238E27FC236}">
              <a16:creationId xmlns:a16="http://schemas.microsoft.com/office/drawing/2014/main" id="{0BCF7AC0-5DF8-4DB7-8324-466390EC95D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a:extLst>
            <a:ext uri="{FF2B5EF4-FFF2-40B4-BE49-F238E27FC236}">
              <a16:creationId xmlns:a16="http://schemas.microsoft.com/office/drawing/2014/main" id="{D7F90285-EF9A-48E3-A5ED-5D637C12B8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a:extLst>
            <a:ext uri="{FF2B5EF4-FFF2-40B4-BE49-F238E27FC236}">
              <a16:creationId xmlns:a16="http://schemas.microsoft.com/office/drawing/2014/main" id="{FFD83C0E-EAFD-463F-BF34-4DAFFB2FF6D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a:extLst>
            <a:ext uri="{FF2B5EF4-FFF2-40B4-BE49-F238E27FC236}">
              <a16:creationId xmlns:a16="http://schemas.microsoft.com/office/drawing/2014/main" id="{97C9D8E9-266A-48AB-B819-4E9D9D14F6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a:extLst>
            <a:ext uri="{FF2B5EF4-FFF2-40B4-BE49-F238E27FC236}">
              <a16:creationId xmlns:a16="http://schemas.microsoft.com/office/drawing/2014/main" id="{081E5B60-1FEB-4332-B2AC-CE78638AA7D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a:extLst>
            <a:ext uri="{FF2B5EF4-FFF2-40B4-BE49-F238E27FC236}">
              <a16:creationId xmlns:a16="http://schemas.microsoft.com/office/drawing/2014/main" id="{85D8C32B-5A4A-4025-96B2-87792DD4BE3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a:extLst>
            <a:ext uri="{FF2B5EF4-FFF2-40B4-BE49-F238E27FC236}">
              <a16:creationId xmlns:a16="http://schemas.microsoft.com/office/drawing/2014/main" id="{144E1068-249A-4001-B7CD-A5AFDC74A5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a:extLst>
            <a:ext uri="{FF2B5EF4-FFF2-40B4-BE49-F238E27FC236}">
              <a16:creationId xmlns:a16="http://schemas.microsoft.com/office/drawing/2014/main" id="{8D82C60B-F28D-4973-BA85-06DBEB416C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a:extLst>
            <a:ext uri="{FF2B5EF4-FFF2-40B4-BE49-F238E27FC236}">
              <a16:creationId xmlns:a16="http://schemas.microsoft.com/office/drawing/2014/main" id="{5E41E27B-7250-4B69-B06B-BE58F0F283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667" name="直線コネクタ 666">
          <a:extLst>
            <a:ext uri="{FF2B5EF4-FFF2-40B4-BE49-F238E27FC236}">
              <a16:creationId xmlns:a16="http://schemas.microsoft.com/office/drawing/2014/main" id="{7387A9B7-8FBC-4B13-BCFE-3D9A66116E4C}"/>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68" name="【消防施設】&#10;一人当たり面積最小値テキスト">
          <a:extLst>
            <a:ext uri="{FF2B5EF4-FFF2-40B4-BE49-F238E27FC236}">
              <a16:creationId xmlns:a16="http://schemas.microsoft.com/office/drawing/2014/main" id="{0539C495-EB30-49F7-A62F-F88123D4700E}"/>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69" name="直線コネクタ 668">
          <a:extLst>
            <a:ext uri="{FF2B5EF4-FFF2-40B4-BE49-F238E27FC236}">
              <a16:creationId xmlns:a16="http://schemas.microsoft.com/office/drawing/2014/main" id="{BFEB6E90-3A81-424B-BFAD-67ED5A315688}"/>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0" name="【消防施設】&#10;一人当たり面積最大値テキスト">
          <a:extLst>
            <a:ext uri="{FF2B5EF4-FFF2-40B4-BE49-F238E27FC236}">
              <a16:creationId xmlns:a16="http://schemas.microsoft.com/office/drawing/2014/main" id="{9271BF35-D0E4-426D-8032-ECCE3C55CEDA}"/>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1" name="直線コネクタ 670">
          <a:extLst>
            <a:ext uri="{FF2B5EF4-FFF2-40B4-BE49-F238E27FC236}">
              <a16:creationId xmlns:a16="http://schemas.microsoft.com/office/drawing/2014/main" id="{52E68190-E81E-4C93-93DA-761E729A9776}"/>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2" name="【消防施設】&#10;一人当たり面積平均値テキスト">
          <a:extLst>
            <a:ext uri="{FF2B5EF4-FFF2-40B4-BE49-F238E27FC236}">
              <a16:creationId xmlns:a16="http://schemas.microsoft.com/office/drawing/2014/main" id="{97300F43-84F0-48C2-8174-508544B41991}"/>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3" name="フローチャート: 判断 672">
          <a:extLst>
            <a:ext uri="{FF2B5EF4-FFF2-40B4-BE49-F238E27FC236}">
              <a16:creationId xmlns:a16="http://schemas.microsoft.com/office/drawing/2014/main" id="{8400C7CB-96D1-46ED-B029-C39CCE845C28}"/>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74" name="フローチャート: 判断 673">
          <a:extLst>
            <a:ext uri="{FF2B5EF4-FFF2-40B4-BE49-F238E27FC236}">
              <a16:creationId xmlns:a16="http://schemas.microsoft.com/office/drawing/2014/main" id="{45CFBBDE-053B-4AD9-A8A9-7A99BE5FDD4D}"/>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75" name="フローチャート: 判断 674">
          <a:extLst>
            <a:ext uri="{FF2B5EF4-FFF2-40B4-BE49-F238E27FC236}">
              <a16:creationId xmlns:a16="http://schemas.microsoft.com/office/drawing/2014/main" id="{575F18AC-1C65-49B6-AB4E-2FB3A825BAAC}"/>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6" name="フローチャート: 判断 675">
          <a:extLst>
            <a:ext uri="{FF2B5EF4-FFF2-40B4-BE49-F238E27FC236}">
              <a16:creationId xmlns:a16="http://schemas.microsoft.com/office/drawing/2014/main" id="{4C76BBD8-7E74-4388-B56B-312A85267D01}"/>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77" name="フローチャート: 判断 676">
          <a:extLst>
            <a:ext uri="{FF2B5EF4-FFF2-40B4-BE49-F238E27FC236}">
              <a16:creationId xmlns:a16="http://schemas.microsoft.com/office/drawing/2014/main" id="{B420EB43-1CD4-48D0-A4C8-5D3C0D9FBC39}"/>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72960257-7C4B-4C02-988E-808DF8E48AB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4C5FC0FB-3010-40DE-8484-F0AB3C3519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2A66A323-1D39-4522-BE5D-C610B32A328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92A39537-90FB-41AF-96BD-CE35CA942A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A0237FBC-F7A8-4328-8425-372CD936583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683" name="楕円 682">
          <a:extLst>
            <a:ext uri="{FF2B5EF4-FFF2-40B4-BE49-F238E27FC236}">
              <a16:creationId xmlns:a16="http://schemas.microsoft.com/office/drawing/2014/main" id="{672F494A-1BE5-4EE3-B6B2-255665A48EBC}"/>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684" name="【消防施設】&#10;一人当たり面積該当値テキスト">
          <a:extLst>
            <a:ext uri="{FF2B5EF4-FFF2-40B4-BE49-F238E27FC236}">
              <a16:creationId xmlns:a16="http://schemas.microsoft.com/office/drawing/2014/main" id="{76070C0C-87FF-4422-B85D-9408986FE10A}"/>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107950</xdr:rowOff>
    </xdr:from>
    <xdr:to>
      <xdr:col>112</xdr:col>
      <xdr:colOff>38100</xdr:colOff>
      <xdr:row>82</xdr:row>
      <xdr:rowOff>38100</xdr:rowOff>
    </xdr:to>
    <xdr:sp macro="" textlink="">
      <xdr:nvSpPr>
        <xdr:cNvPr id="685" name="楕円 684">
          <a:extLst>
            <a:ext uri="{FF2B5EF4-FFF2-40B4-BE49-F238E27FC236}">
              <a16:creationId xmlns:a16="http://schemas.microsoft.com/office/drawing/2014/main" id="{23CA21FE-A4D6-4A7C-BCE5-DF09259068F9}"/>
            </a:ext>
          </a:extLst>
        </xdr:cNvPr>
        <xdr:cNvSpPr/>
      </xdr:nvSpPr>
      <xdr:spPr>
        <a:xfrm>
          <a:off x="21272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158750</xdr:rowOff>
    </xdr:to>
    <xdr:cxnSp macro="">
      <xdr:nvCxnSpPr>
        <xdr:cNvPr id="686" name="直線コネクタ 685">
          <a:extLst>
            <a:ext uri="{FF2B5EF4-FFF2-40B4-BE49-F238E27FC236}">
              <a16:creationId xmlns:a16="http://schemas.microsoft.com/office/drawing/2014/main" id="{57944F41-5504-4FE1-980E-A5A6AE93E7EE}"/>
            </a:ext>
          </a:extLst>
        </xdr:cNvPr>
        <xdr:cNvCxnSpPr/>
      </xdr:nvCxnSpPr>
      <xdr:spPr>
        <a:xfrm flipV="1">
          <a:off x="21323300" y="1402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687" name="楕円 686">
          <a:extLst>
            <a:ext uri="{FF2B5EF4-FFF2-40B4-BE49-F238E27FC236}">
              <a16:creationId xmlns:a16="http://schemas.microsoft.com/office/drawing/2014/main" id="{370AE1B8-494F-4635-91E7-9BEF75332CB3}"/>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158750</xdr:rowOff>
    </xdr:from>
    <xdr:to>
      <xdr:col>111</xdr:col>
      <xdr:colOff>177800</xdr:colOff>
      <xdr:row>82</xdr:row>
      <xdr:rowOff>0</xdr:rowOff>
    </xdr:to>
    <xdr:cxnSp macro="">
      <xdr:nvCxnSpPr>
        <xdr:cNvPr id="688" name="直線コネクタ 687">
          <a:extLst>
            <a:ext uri="{FF2B5EF4-FFF2-40B4-BE49-F238E27FC236}">
              <a16:creationId xmlns:a16="http://schemas.microsoft.com/office/drawing/2014/main" id="{F26D84F0-16D2-49C1-885C-E9BACF4AA67A}"/>
            </a:ext>
          </a:extLst>
        </xdr:cNvPr>
        <xdr:cNvCxnSpPr/>
      </xdr:nvCxnSpPr>
      <xdr:spPr>
        <a:xfrm flipV="1">
          <a:off x="20434300" y="1404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133350</xdr:rowOff>
    </xdr:from>
    <xdr:to>
      <xdr:col>102</xdr:col>
      <xdr:colOff>165100</xdr:colOff>
      <xdr:row>82</xdr:row>
      <xdr:rowOff>63500</xdr:rowOff>
    </xdr:to>
    <xdr:sp macro="" textlink="">
      <xdr:nvSpPr>
        <xdr:cNvPr id="689" name="楕円 688">
          <a:extLst>
            <a:ext uri="{FF2B5EF4-FFF2-40B4-BE49-F238E27FC236}">
              <a16:creationId xmlns:a16="http://schemas.microsoft.com/office/drawing/2014/main" id="{FDF261D7-A4A1-463F-ADD3-C23B1D10BA3F}"/>
            </a:ext>
          </a:extLst>
        </xdr:cNvPr>
        <xdr:cNvSpPr/>
      </xdr:nvSpPr>
      <xdr:spPr>
        <a:xfrm>
          <a:off x="19494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12700</xdr:rowOff>
    </xdr:to>
    <xdr:cxnSp macro="">
      <xdr:nvCxnSpPr>
        <xdr:cNvPr id="690" name="直線コネクタ 689">
          <a:extLst>
            <a:ext uri="{FF2B5EF4-FFF2-40B4-BE49-F238E27FC236}">
              <a16:creationId xmlns:a16="http://schemas.microsoft.com/office/drawing/2014/main" id="{ED11A618-C76F-4909-ABBB-7E1480007CFE}"/>
            </a:ext>
          </a:extLst>
        </xdr:cNvPr>
        <xdr:cNvCxnSpPr/>
      </xdr:nvCxnSpPr>
      <xdr:spPr>
        <a:xfrm flipV="1">
          <a:off x="19545300" y="1405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91" name="n_1aveValue【消防施設】&#10;一人当たり面積">
          <a:extLst>
            <a:ext uri="{FF2B5EF4-FFF2-40B4-BE49-F238E27FC236}">
              <a16:creationId xmlns:a16="http://schemas.microsoft.com/office/drawing/2014/main" id="{0AD069DC-1458-4C16-A0C4-AF99245E2B3C}"/>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92" name="n_2aveValue【消防施設】&#10;一人当たり面積">
          <a:extLst>
            <a:ext uri="{FF2B5EF4-FFF2-40B4-BE49-F238E27FC236}">
              <a16:creationId xmlns:a16="http://schemas.microsoft.com/office/drawing/2014/main" id="{9D5C30DE-39E6-49D7-9705-E19ADEB1EBA2}"/>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93" name="n_3aveValue【消防施設】&#10;一人当たり面積">
          <a:extLst>
            <a:ext uri="{FF2B5EF4-FFF2-40B4-BE49-F238E27FC236}">
              <a16:creationId xmlns:a16="http://schemas.microsoft.com/office/drawing/2014/main" id="{59399ECC-E520-4734-BE56-AECCC9D2CB26}"/>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94" name="n_4aveValue【消防施設】&#10;一人当たり面積">
          <a:extLst>
            <a:ext uri="{FF2B5EF4-FFF2-40B4-BE49-F238E27FC236}">
              <a16:creationId xmlns:a16="http://schemas.microsoft.com/office/drawing/2014/main" id="{E6B52194-5EEB-4C6A-9689-D0F2AB722B29}"/>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54627</xdr:rowOff>
    </xdr:from>
    <xdr:ext cx="469744" cy="259045"/>
    <xdr:sp macro="" textlink="">
      <xdr:nvSpPr>
        <xdr:cNvPr id="695" name="n_1mainValue【消防施設】&#10;一人当たり面積">
          <a:extLst>
            <a:ext uri="{FF2B5EF4-FFF2-40B4-BE49-F238E27FC236}">
              <a16:creationId xmlns:a16="http://schemas.microsoft.com/office/drawing/2014/main" id="{8B181715-FF5B-400B-A7DD-6027218AF7CF}"/>
            </a:ext>
          </a:extLst>
        </xdr:cNvPr>
        <xdr:cNvSpPr txBox="1"/>
      </xdr:nvSpPr>
      <xdr:spPr>
        <a:xfrm>
          <a:off x="210757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696" name="n_2mainValue【消防施設】&#10;一人当たり面積">
          <a:extLst>
            <a:ext uri="{FF2B5EF4-FFF2-40B4-BE49-F238E27FC236}">
              <a16:creationId xmlns:a16="http://schemas.microsoft.com/office/drawing/2014/main" id="{8E8546E0-5FC6-4366-AC3E-E9F731527BAF}"/>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80027</xdr:rowOff>
    </xdr:from>
    <xdr:ext cx="469744" cy="259045"/>
    <xdr:sp macro="" textlink="">
      <xdr:nvSpPr>
        <xdr:cNvPr id="697" name="n_3mainValue【消防施設】&#10;一人当たり面積">
          <a:extLst>
            <a:ext uri="{FF2B5EF4-FFF2-40B4-BE49-F238E27FC236}">
              <a16:creationId xmlns:a16="http://schemas.microsoft.com/office/drawing/2014/main" id="{CBF1C098-0B94-43FB-8D4B-5E17267CADF0}"/>
            </a:ext>
          </a:extLst>
        </xdr:cNvPr>
        <xdr:cNvSpPr txBox="1"/>
      </xdr:nvSpPr>
      <xdr:spPr>
        <a:xfrm>
          <a:off x="19310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FE93A9EB-088C-4F86-988C-273118FDE6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7AEF9CEE-D9D6-42F0-804A-E635546DAD6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A5394666-0401-4B00-8E71-3F6B641A32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91CB4AB8-6147-4AE7-9C58-128762C562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7B41E9E1-A28F-42E4-9C93-D75DC1D9C3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B2EBB439-19C6-4318-9273-A43D698215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B5F9ECA9-8932-483E-813E-21FC3420C8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60E2B18C-D4F2-475F-BD65-3CFF90EC98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55D107A2-FEB6-4AAA-94D2-E7180B2E42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862027A6-4782-43E2-9C63-6EA2CB5BB6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00362B44-8F34-4F60-AD9B-E977032A06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872EED02-CEFA-48B6-AC68-32E05F596D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12CDC4A4-4CD8-4DDF-AB08-223814B0255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7593F2E8-CCE1-4F8D-86E7-3FC816DCA0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1F0721ED-0F69-4B29-8A09-056850FDA3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30B7902F-2D3C-46D0-8476-5D80A0C044B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A3766A42-36D2-4E07-9327-18E2E77F0E4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DFE63DB6-91F2-4C3D-8506-55185A6145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86643BAB-9C3A-4544-B737-37E17C9F3C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21F58460-5873-4380-8E97-EBB70E6C08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1CC1EEF8-3AF2-4F1B-882D-26F5AC31A1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7E346559-F37A-4485-A849-3179DF9ED4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a:extLst>
            <a:ext uri="{FF2B5EF4-FFF2-40B4-BE49-F238E27FC236}">
              <a16:creationId xmlns:a16="http://schemas.microsoft.com/office/drawing/2014/main" id="{B3090236-7F61-470C-8CE4-754DA05976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EEB91AFE-D9FD-49D1-BB03-2D6797239D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a:extLst>
            <a:ext uri="{FF2B5EF4-FFF2-40B4-BE49-F238E27FC236}">
              <a16:creationId xmlns:a16="http://schemas.microsoft.com/office/drawing/2014/main" id="{95D450D0-7DB0-418E-A576-894A92E2B2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23" name="直線コネクタ 722">
          <a:extLst>
            <a:ext uri="{FF2B5EF4-FFF2-40B4-BE49-F238E27FC236}">
              <a16:creationId xmlns:a16="http://schemas.microsoft.com/office/drawing/2014/main" id="{9788C24D-E3E9-4DAF-A91C-C0E96B33A926}"/>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24" name="【庁舎】&#10;有形固定資産減価償却率最小値テキスト">
          <a:extLst>
            <a:ext uri="{FF2B5EF4-FFF2-40B4-BE49-F238E27FC236}">
              <a16:creationId xmlns:a16="http://schemas.microsoft.com/office/drawing/2014/main" id="{BC9F1BCA-F080-4B67-949A-0E323EAF4763}"/>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25" name="直線コネクタ 724">
          <a:extLst>
            <a:ext uri="{FF2B5EF4-FFF2-40B4-BE49-F238E27FC236}">
              <a16:creationId xmlns:a16="http://schemas.microsoft.com/office/drawing/2014/main" id="{5F0392A2-0F0A-4117-BDCC-71A97BBEB5D2}"/>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26" name="【庁舎】&#10;有形固定資産減価償却率最大値テキスト">
          <a:extLst>
            <a:ext uri="{FF2B5EF4-FFF2-40B4-BE49-F238E27FC236}">
              <a16:creationId xmlns:a16="http://schemas.microsoft.com/office/drawing/2014/main" id="{0216149C-31F5-4C4E-A014-2F99DDEB5B9A}"/>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27" name="直線コネクタ 726">
          <a:extLst>
            <a:ext uri="{FF2B5EF4-FFF2-40B4-BE49-F238E27FC236}">
              <a16:creationId xmlns:a16="http://schemas.microsoft.com/office/drawing/2014/main" id="{144E0F29-F1AD-4675-9F40-0E7A1BC0E0B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728" name="【庁舎】&#10;有形固定資産減価償却率平均値テキスト">
          <a:extLst>
            <a:ext uri="{FF2B5EF4-FFF2-40B4-BE49-F238E27FC236}">
              <a16:creationId xmlns:a16="http://schemas.microsoft.com/office/drawing/2014/main" id="{0E5F319E-19B1-4A31-AE87-5A7D5D117554}"/>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29" name="フローチャート: 判断 728">
          <a:extLst>
            <a:ext uri="{FF2B5EF4-FFF2-40B4-BE49-F238E27FC236}">
              <a16:creationId xmlns:a16="http://schemas.microsoft.com/office/drawing/2014/main" id="{EF6AD56F-87B5-426C-AED6-D7D76C73BF9F}"/>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30" name="フローチャート: 判断 729">
          <a:extLst>
            <a:ext uri="{FF2B5EF4-FFF2-40B4-BE49-F238E27FC236}">
              <a16:creationId xmlns:a16="http://schemas.microsoft.com/office/drawing/2014/main" id="{4A6DA654-4FAA-491B-A903-267398553B8E}"/>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31" name="フローチャート: 判断 730">
          <a:extLst>
            <a:ext uri="{FF2B5EF4-FFF2-40B4-BE49-F238E27FC236}">
              <a16:creationId xmlns:a16="http://schemas.microsoft.com/office/drawing/2014/main" id="{050BB574-E136-4C43-A7E1-9B73B1829B49}"/>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732" name="フローチャート: 判断 731">
          <a:extLst>
            <a:ext uri="{FF2B5EF4-FFF2-40B4-BE49-F238E27FC236}">
              <a16:creationId xmlns:a16="http://schemas.microsoft.com/office/drawing/2014/main" id="{88CEF963-BF95-4F91-8471-591FED43D264}"/>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3" name="フローチャート: 判断 732">
          <a:extLst>
            <a:ext uri="{FF2B5EF4-FFF2-40B4-BE49-F238E27FC236}">
              <a16:creationId xmlns:a16="http://schemas.microsoft.com/office/drawing/2014/main" id="{B98338AC-47A3-4AD4-BB3E-AECF12A309F6}"/>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30267BC-5AA6-4662-94F3-70C2945961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C5BEFFF-4562-4871-8BA9-3340AC0265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D24BC00-1600-4C86-B9E1-F9D3387CF4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7A7A069-CD6D-4EF0-94E1-EBE1A0090C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7B6DB84-25D4-4D2A-8736-2042D9094D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739" name="楕円 738">
          <a:extLst>
            <a:ext uri="{FF2B5EF4-FFF2-40B4-BE49-F238E27FC236}">
              <a16:creationId xmlns:a16="http://schemas.microsoft.com/office/drawing/2014/main" id="{A695EA0C-F290-4A68-A8F0-4895877E781C}"/>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740" name="【庁舎】&#10;有形固定資産減価償却率該当値テキスト">
          <a:extLst>
            <a:ext uri="{FF2B5EF4-FFF2-40B4-BE49-F238E27FC236}">
              <a16:creationId xmlns:a16="http://schemas.microsoft.com/office/drawing/2014/main" id="{F926F28F-2C57-46EB-B760-F03F7680D6CC}"/>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741" name="楕円 740">
          <a:extLst>
            <a:ext uri="{FF2B5EF4-FFF2-40B4-BE49-F238E27FC236}">
              <a16:creationId xmlns:a16="http://schemas.microsoft.com/office/drawing/2014/main" id="{2B776FC7-1E72-4151-8F51-B380CD49C921}"/>
            </a:ext>
          </a:extLst>
        </xdr:cNvPr>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106</xdr:row>
      <xdr:rowOff>161108</xdr:rowOff>
    </xdr:to>
    <xdr:cxnSp macro="">
      <xdr:nvCxnSpPr>
        <xdr:cNvPr id="742" name="直線コネクタ 741">
          <a:extLst>
            <a:ext uri="{FF2B5EF4-FFF2-40B4-BE49-F238E27FC236}">
              <a16:creationId xmlns:a16="http://schemas.microsoft.com/office/drawing/2014/main" id="{EB211B7F-2E88-4BE4-9145-B768EFB63811}"/>
            </a:ext>
          </a:extLst>
        </xdr:cNvPr>
        <xdr:cNvCxnSpPr/>
      </xdr:nvCxnSpPr>
      <xdr:spPr>
        <a:xfrm>
          <a:off x="15481300" y="183152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43" name="楕円 742">
          <a:extLst>
            <a:ext uri="{FF2B5EF4-FFF2-40B4-BE49-F238E27FC236}">
              <a16:creationId xmlns:a16="http://schemas.microsoft.com/office/drawing/2014/main" id="{1220DBC1-DBBC-4076-9AFF-C85B578C78F3}"/>
            </a:ext>
          </a:extLst>
        </xdr:cNvPr>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141514</xdr:rowOff>
    </xdr:to>
    <xdr:cxnSp macro="">
      <xdr:nvCxnSpPr>
        <xdr:cNvPr id="744" name="直線コネクタ 743">
          <a:extLst>
            <a:ext uri="{FF2B5EF4-FFF2-40B4-BE49-F238E27FC236}">
              <a16:creationId xmlns:a16="http://schemas.microsoft.com/office/drawing/2014/main" id="{AE1F803E-2ED0-4A3D-B417-52D3CFC378A9}"/>
            </a:ext>
          </a:extLst>
        </xdr:cNvPr>
        <xdr:cNvCxnSpPr/>
      </xdr:nvCxnSpPr>
      <xdr:spPr>
        <a:xfrm>
          <a:off x="14592300" y="18276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745" name="楕円 744">
          <a:extLst>
            <a:ext uri="{FF2B5EF4-FFF2-40B4-BE49-F238E27FC236}">
              <a16:creationId xmlns:a16="http://schemas.microsoft.com/office/drawing/2014/main" id="{86CFE416-344E-4B07-AFCB-24A8EDC1343B}"/>
            </a:ext>
          </a:extLst>
        </xdr:cNvPr>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102326</xdr:rowOff>
    </xdr:to>
    <xdr:cxnSp macro="">
      <xdr:nvCxnSpPr>
        <xdr:cNvPr id="746" name="直線コネクタ 745">
          <a:extLst>
            <a:ext uri="{FF2B5EF4-FFF2-40B4-BE49-F238E27FC236}">
              <a16:creationId xmlns:a16="http://schemas.microsoft.com/office/drawing/2014/main" id="{AFE1C9C2-2500-4D60-ADDD-FAE3FE43EACA}"/>
            </a:ext>
          </a:extLst>
        </xdr:cNvPr>
        <xdr:cNvCxnSpPr/>
      </xdr:nvCxnSpPr>
      <xdr:spPr>
        <a:xfrm>
          <a:off x="13703300" y="18253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47" name="n_1aveValue【庁舎】&#10;有形固定資産減価償却率">
          <a:extLst>
            <a:ext uri="{FF2B5EF4-FFF2-40B4-BE49-F238E27FC236}">
              <a16:creationId xmlns:a16="http://schemas.microsoft.com/office/drawing/2014/main" id="{E668AF7F-5F96-41A1-9615-6D57E5E03579}"/>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48" name="n_2aveValue【庁舎】&#10;有形固定資産減価償却率">
          <a:extLst>
            <a:ext uri="{FF2B5EF4-FFF2-40B4-BE49-F238E27FC236}">
              <a16:creationId xmlns:a16="http://schemas.microsoft.com/office/drawing/2014/main" id="{F62C5590-DB28-419C-874B-B38AC94D3274}"/>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749" name="n_3aveValue【庁舎】&#10;有形固定資産減価償却率">
          <a:extLst>
            <a:ext uri="{FF2B5EF4-FFF2-40B4-BE49-F238E27FC236}">
              <a16:creationId xmlns:a16="http://schemas.microsoft.com/office/drawing/2014/main" id="{956FD3DC-E91D-49BA-BCA4-1DB76AB053A8}"/>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0" name="n_4aveValue【庁舎】&#10;有形固定資産減価償却率">
          <a:extLst>
            <a:ext uri="{FF2B5EF4-FFF2-40B4-BE49-F238E27FC236}">
              <a16:creationId xmlns:a16="http://schemas.microsoft.com/office/drawing/2014/main" id="{1DE9CBD9-0D50-4F99-BD41-8A57CC566DEA}"/>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751" name="n_1mainValue【庁舎】&#10;有形固定資産減価償却率">
          <a:extLst>
            <a:ext uri="{FF2B5EF4-FFF2-40B4-BE49-F238E27FC236}">
              <a16:creationId xmlns:a16="http://schemas.microsoft.com/office/drawing/2014/main" id="{C9E513BD-2F00-4457-B8A6-A2A8778D1B3E}"/>
            </a:ext>
          </a:extLst>
        </xdr:cNvPr>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752" name="n_2mainValue【庁舎】&#10;有形固定資産減価償却率">
          <a:extLst>
            <a:ext uri="{FF2B5EF4-FFF2-40B4-BE49-F238E27FC236}">
              <a16:creationId xmlns:a16="http://schemas.microsoft.com/office/drawing/2014/main" id="{6EC3F01C-D825-4D36-8DB7-DE1629D99912}"/>
            </a:ext>
          </a:extLst>
        </xdr:cNvPr>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753" name="n_3mainValue【庁舎】&#10;有形固定資産減価償却率">
          <a:extLst>
            <a:ext uri="{FF2B5EF4-FFF2-40B4-BE49-F238E27FC236}">
              <a16:creationId xmlns:a16="http://schemas.microsoft.com/office/drawing/2014/main" id="{E2124741-4067-4714-9FDD-CB355035D42C}"/>
            </a:ext>
          </a:extLst>
        </xdr:cNvPr>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0079CBF4-EA9E-4808-B0E7-FF334EA851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E8DC22F2-5C62-4685-ACCE-25CAFD44EE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E7417298-87A1-4440-8874-4554F5CF82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AC196A5F-B487-4B7C-B803-4ECD5B4D44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C45E1656-3C80-4970-91DE-6FA68714F2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1F59B732-469F-40E7-9871-8B5A3E3DA9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03446A8D-FDE3-4E10-88CC-A6B26D1D91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F0CB3F68-70AB-459F-89DE-E7C75F4F3D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696F9F3F-C612-41DC-A2D9-05E54B82E4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F6CBD7A3-5EF1-4226-BC08-104F098354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a:extLst>
            <a:ext uri="{FF2B5EF4-FFF2-40B4-BE49-F238E27FC236}">
              <a16:creationId xmlns:a16="http://schemas.microsoft.com/office/drawing/2014/main" id="{AD8F86AF-CC5A-464E-9611-BFDC75745AD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a:extLst>
            <a:ext uri="{FF2B5EF4-FFF2-40B4-BE49-F238E27FC236}">
              <a16:creationId xmlns:a16="http://schemas.microsoft.com/office/drawing/2014/main" id="{925AF85D-8885-4C1E-B38C-1D6CBB355A4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a:extLst>
            <a:ext uri="{FF2B5EF4-FFF2-40B4-BE49-F238E27FC236}">
              <a16:creationId xmlns:a16="http://schemas.microsoft.com/office/drawing/2014/main" id="{5FCA18FA-69BC-4C58-985C-BBB23DE8A16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a:extLst>
            <a:ext uri="{FF2B5EF4-FFF2-40B4-BE49-F238E27FC236}">
              <a16:creationId xmlns:a16="http://schemas.microsoft.com/office/drawing/2014/main" id="{606225FE-CE2E-4BEC-9C7C-6958569CDFE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a:extLst>
            <a:ext uri="{FF2B5EF4-FFF2-40B4-BE49-F238E27FC236}">
              <a16:creationId xmlns:a16="http://schemas.microsoft.com/office/drawing/2014/main" id="{EACAFD58-FE92-4865-B4FC-3E85AEF8928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a:extLst>
            <a:ext uri="{FF2B5EF4-FFF2-40B4-BE49-F238E27FC236}">
              <a16:creationId xmlns:a16="http://schemas.microsoft.com/office/drawing/2014/main" id="{622C6420-DFF4-434E-9117-68D131DB982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a:extLst>
            <a:ext uri="{FF2B5EF4-FFF2-40B4-BE49-F238E27FC236}">
              <a16:creationId xmlns:a16="http://schemas.microsoft.com/office/drawing/2014/main" id="{0B27FA38-FB76-45BF-92CB-214ADDEE9B7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a:extLst>
            <a:ext uri="{FF2B5EF4-FFF2-40B4-BE49-F238E27FC236}">
              <a16:creationId xmlns:a16="http://schemas.microsoft.com/office/drawing/2014/main" id="{04479A0C-CCF1-43DB-BF97-5ECD79A3485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9E72DBC9-37C0-4BFE-BB73-29F413BF71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BAA7C465-22DB-4869-91B3-81CBFEF8BA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a:extLst>
            <a:ext uri="{FF2B5EF4-FFF2-40B4-BE49-F238E27FC236}">
              <a16:creationId xmlns:a16="http://schemas.microsoft.com/office/drawing/2014/main" id="{7E6A9024-E963-461B-B52B-E0D60A14BA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775" name="直線コネクタ 774">
          <a:extLst>
            <a:ext uri="{FF2B5EF4-FFF2-40B4-BE49-F238E27FC236}">
              <a16:creationId xmlns:a16="http://schemas.microsoft.com/office/drawing/2014/main" id="{8423CCBF-C596-4AEE-B0AC-DDC2DC09B599}"/>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76" name="【庁舎】&#10;一人当たり面積最小値テキスト">
          <a:extLst>
            <a:ext uri="{FF2B5EF4-FFF2-40B4-BE49-F238E27FC236}">
              <a16:creationId xmlns:a16="http://schemas.microsoft.com/office/drawing/2014/main" id="{142AC0FC-8175-4E7A-ACD7-08181F716E44}"/>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77" name="直線コネクタ 776">
          <a:extLst>
            <a:ext uri="{FF2B5EF4-FFF2-40B4-BE49-F238E27FC236}">
              <a16:creationId xmlns:a16="http://schemas.microsoft.com/office/drawing/2014/main" id="{D9DF013D-052F-47E1-BFB0-03DD5AE02BB6}"/>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778" name="【庁舎】&#10;一人当たり面積最大値テキスト">
          <a:extLst>
            <a:ext uri="{FF2B5EF4-FFF2-40B4-BE49-F238E27FC236}">
              <a16:creationId xmlns:a16="http://schemas.microsoft.com/office/drawing/2014/main" id="{226426DF-5516-4E99-866D-B8360C8AA779}"/>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779" name="直線コネクタ 778">
          <a:extLst>
            <a:ext uri="{FF2B5EF4-FFF2-40B4-BE49-F238E27FC236}">
              <a16:creationId xmlns:a16="http://schemas.microsoft.com/office/drawing/2014/main" id="{7D38E71C-549A-4D6B-92D5-5518B9A5A5F1}"/>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780" name="【庁舎】&#10;一人当たり面積平均値テキスト">
          <a:extLst>
            <a:ext uri="{FF2B5EF4-FFF2-40B4-BE49-F238E27FC236}">
              <a16:creationId xmlns:a16="http://schemas.microsoft.com/office/drawing/2014/main" id="{1CB4453A-E65E-490D-A8A8-E0BC4C0E378F}"/>
            </a:ext>
          </a:extLst>
        </xdr:cNvPr>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781" name="フローチャート: 判断 780">
          <a:extLst>
            <a:ext uri="{FF2B5EF4-FFF2-40B4-BE49-F238E27FC236}">
              <a16:creationId xmlns:a16="http://schemas.microsoft.com/office/drawing/2014/main" id="{D5D70697-96E3-4ADD-A348-170E729EDC2D}"/>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782" name="フローチャート: 判断 781">
          <a:extLst>
            <a:ext uri="{FF2B5EF4-FFF2-40B4-BE49-F238E27FC236}">
              <a16:creationId xmlns:a16="http://schemas.microsoft.com/office/drawing/2014/main" id="{2128465E-A45A-4782-BE09-8CE89D3C6CF5}"/>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783" name="フローチャート: 判断 782">
          <a:extLst>
            <a:ext uri="{FF2B5EF4-FFF2-40B4-BE49-F238E27FC236}">
              <a16:creationId xmlns:a16="http://schemas.microsoft.com/office/drawing/2014/main" id="{313F642B-CD2A-4A1B-BD70-6AB162852EDC}"/>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84" name="フローチャート: 判断 783">
          <a:extLst>
            <a:ext uri="{FF2B5EF4-FFF2-40B4-BE49-F238E27FC236}">
              <a16:creationId xmlns:a16="http://schemas.microsoft.com/office/drawing/2014/main" id="{61A5731D-58FD-4863-9E8D-A9F1975E7269}"/>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785" name="フローチャート: 判断 784">
          <a:extLst>
            <a:ext uri="{FF2B5EF4-FFF2-40B4-BE49-F238E27FC236}">
              <a16:creationId xmlns:a16="http://schemas.microsoft.com/office/drawing/2014/main" id="{CE419455-F72C-4DE5-B510-7BDA53F0C24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B16FAFE-D2A7-47EF-9968-77194F9686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68DC3C6F-AD91-4AF5-9859-B94E32A0EF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2A8EF8FA-09CC-45E7-8F03-A590974F3B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3044F143-4F19-400F-B82A-7CE4577235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FB566E1B-95DB-4107-9546-E498DBF81C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43687</xdr:rowOff>
    </xdr:from>
    <xdr:to>
      <xdr:col>116</xdr:col>
      <xdr:colOff>114300</xdr:colOff>
      <xdr:row>104</xdr:row>
      <xdr:rowOff>145287</xdr:rowOff>
    </xdr:to>
    <xdr:sp macro="" textlink="">
      <xdr:nvSpPr>
        <xdr:cNvPr id="791" name="楕円 790">
          <a:extLst>
            <a:ext uri="{FF2B5EF4-FFF2-40B4-BE49-F238E27FC236}">
              <a16:creationId xmlns:a16="http://schemas.microsoft.com/office/drawing/2014/main" id="{AD2A3B20-66FB-4FCC-8FFC-E59ABE522DA3}"/>
            </a:ext>
          </a:extLst>
        </xdr:cNvPr>
        <xdr:cNvSpPr/>
      </xdr:nvSpPr>
      <xdr:spPr>
        <a:xfrm>
          <a:off x="22110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66564</xdr:rowOff>
    </xdr:from>
    <xdr:ext cx="469744" cy="259045"/>
    <xdr:sp macro="" textlink="">
      <xdr:nvSpPr>
        <xdr:cNvPr id="792" name="【庁舎】&#10;一人当たり面積該当値テキスト">
          <a:extLst>
            <a:ext uri="{FF2B5EF4-FFF2-40B4-BE49-F238E27FC236}">
              <a16:creationId xmlns:a16="http://schemas.microsoft.com/office/drawing/2014/main" id="{64ED3A0D-91BB-4473-A3A6-EBA21F09EFC7}"/>
            </a:ext>
          </a:extLst>
        </xdr:cNvPr>
        <xdr:cNvSpPr txBox="1"/>
      </xdr:nvSpPr>
      <xdr:spPr>
        <a:xfrm>
          <a:off x="22199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793" name="楕円 792">
          <a:extLst>
            <a:ext uri="{FF2B5EF4-FFF2-40B4-BE49-F238E27FC236}">
              <a16:creationId xmlns:a16="http://schemas.microsoft.com/office/drawing/2014/main" id="{84A08148-D99A-4215-9261-ECE2FD83BC1C}"/>
            </a:ext>
          </a:extLst>
        </xdr:cNvPr>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94487</xdr:rowOff>
    </xdr:from>
    <xdr:to>
      <xdr:col>116</xdr:col>
      <xdr:colOff>63500</xdr:colOff>
      <xdr:row>104</xdr:row>
      <xdr:rowOff>108204</xdr:rowOff>
    </xdr:to>
    <xdr:cxnSp macro="">
      <xdr:nvCxnSpPr>
        <xdr:cNvPr id="794" name="直線コネクタ 793">
          <a:extLst>
            <a:ext uri="{FF2B5EF4-FFF2-40B4-BE49-F238E27FC236}">
              <a16:creationId xmlns:a16="http://schemas.microsoft.com/office/drawing/2014/main" id="{53DC5AF6-38D7-4FCD-82FC-D94641EEA8FB}"/>
            </a:ext>
          </a:extLst>
        </xdr:cNvPr>
        <xdr:cNvCxnSpPr/>
      </xdr:nvCxnSpPr>
      <xdr:spPr>
        <a:xfrm flipV="1">
          <a:off x="21323300" y="179252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795" name="楕円 794">
          <a:extLst>
            <a:ext uri="{FF2B5EF4-FFF2-40B4-BE49-F238E27FC236}">
              <a16:creationId xmlns:a16="http://schemas.microsoft.com/office/drawing/2014/main" id="{543B4680-FDAE-468B-8A52-851C32CAC595}"/>
            </a:ext>
          </a:extLst>
        </xdr:cNvPr>
        <xdr:cNvSpPr/>
      </xdr:nvSpPr>
      <xdr:spPr>
        <a:xfrm>
          <a:off x="20383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140208</xdr:rowOff>
    </xdr:to>
    <xdr:cxnSp macro="">
      <xdr:nvCxnSpPr>
        <xdr:cNvPr id="796" name="直線コネクタ 795">
          <a:extLst>
            <a:ext uri="{FF2B5EF4-FFF2-40B4-BE49-F238E27FC236}">
              <a16:creationId xmlns:a16="http://schemas.microsoft.com/office/drawing/2014/main" id="{D7F2480C-7348-4052-B59A-511ADF11084D}"/>
            </a:ext>
          </a:extLst>
        </xdr:cNvPr>
        <xdr:cNvCxnSpPr/>
      </xdr:nvCxnSpPr>
      <xdr:spPr>
        <a:xfrm flipV="1">
          <a:off x="20434300" y="17939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89408</xdr:rowOff>
    </xdr:from>
    <xdr:to>
      <xdr:col>102</xdr:col>
      <xdr:colOff>165100</xdr:colOff>
      <xdr:row>105</xdr:row>
      <xdr:rowOff>19558</xdr:rowOff>
    </xdr:to>
    <xdr:sp macro="" textlink="">
      <xdr:nvSpPr>
        <xdr:cNvPr id="797" name="楕円 796">
          <a:extLst>
            <a:ext uri="{FF2B5EF4-FFF2-40B4-BE49-F238E27FC236}">
              <a16:creationId xmlns:a16="http://schemas.microsoft.com/office/drawing/2014/main" id="{D2A453B4-BCC1-4C6E-9451-2BBC905FE033}"/>
            </a:ext>
          </a:extLst>
        </xdr:cNvPr>
        <xdr:cNvSpPr/>
      </xdr:nvSpPr>
      <xdr:spPr>
        <a:xfrm>
          <a:off x="19494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140208</xdr:rowOff>
    </xdr:from>
    <xdr:to>
      <xdr:col>107</xdr:col>
      <xdr:colOff>50800</xdr:colOff>
      <xdr:row>104</xdr:row>
      <xdr:rowOff>140208</xdr:rowOff>
    </xdr:to>
    <xdr:cxnSp macro="">
      <xdr:nvCxnSpPr>
        <xdr:cNvPr id="798" name="直線コネクタ 797">
          <a:extLst>
            <a:ext uri="{FF2B5EF4-FFF2-40B4-BE49-F238E27FC236}">
              <a16:creationId xmlns:a16="http://schemas.microsoft.com/office/drawing/2014/main" id="{8A5D47AF-532C-45D1-91B5-BBF918A7C0EC}"/>
            </a:ext>
          </a:extLst>
        </xdr:cNvPr>
        <xdr:cNvCxnSpPr/>
      </xdr:nvCxnSpPr>
      <xdr:spPr>
        <a:xfrm>
          <a:off x="19545300" y="1797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799" name="n_1aveValue【庁舎】&#10;一人当たり面積">
          <a:extLst>
            <a:ext uri="{FF2B5EF4-FFF2-40B4-BE49-F238E27FC236}">
              <a16:creationId xmlns:a16="http://schemas.microsoft.com/office/drawing/2014/main" id="{1FB00550-A1DD-4CED-9D48-EB406857E824}"/>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00" name="n_2aveValue【庁舎】&#10;一人当たり面積">
          <a:extLst>
            <a:ext uri="{FF2B5EF4-FFF2-40B4-BE49-F238E27FC236}">
              <a16:creationId xmlns:a16="http://schemas.microsoft.com/office/drawing/2014/main" id="{DF401254-94ED-4ED2-8DD8-5CCF86FD335D}"/>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01" name="n_3aveValue【庁舎】&#10;一人当たり面積">
          <a:extLst>
            <a:ext uri="{FF2B5EF4-FFF2-40B4-BE49-F238E27FC236}">
              <a16:creationId xmlns:a16="http://schemas.microsoft.com/office/drawing/2014/main" id="{FD30F429-1E45-42C4-A454-C4F1888668E3}"/>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02" name="n_4aveValue【庁舎】&#10;一人当たり面積">
          <a:extLst>
            <a:ext uri="{FF2B5EF4-FFF2-40B4-BE49-F238E27FC236}">
              <a16:creationId xmlns:a16="http://schemas.microsoft.com/office/drawing/2014/main" id="{658FF2D6-31F0-4095-96FC-3E5EA18A19A8}"/>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803" name="n_1mainValue【庁舎】&#10;一人当たり面積">
          <a:extLst>
            <a:ext uri="{FF2B5EF4-FFF2-40B4-BE49-F238E27FC236}">
              <a16:creationId xmlns:a16="http://schemas.microsoft.com/office/drawing/2014/main" id="{02925AC3-FC8F-4740-93AC-5E17D8188652}"/>
            </a:ext>
          </a:extLst>
        </xdr:cNvPr>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10685</xdr:rowOff>
    </xdr:from>
    <xdr:ext cx="469744" cy="259045"/>
    <xdr:sp macro="" textlink="">
      <xdr:nvSpPr>
        <xdr:cNvPr id="804" name="n_2mainValue【庁舎】&#10;一人当たり面積">
          <a:extLst>
            <a:ext uri="{FF2B5EF4-FFF2-40B4-BE49-F238E27FC236}">
              <a16:creationId xmlns:a16="http://schemas.microsoft.com/office/drawing/2014/main" id="{1453EBAF-3986-40C8-AF3A-56E3DB7C3EEA}"/>
            </a:ext>
          </a:extLst>
        </xdr:cNvPr>
        <xdr:cNvSpPr txBox="1"/>
      </xdr:nvSpPr>
      <xdr:spPr>
        <a:xfrm>
          <a:off x="201994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10685</xdr:rowOff>
    </xdr:from>
    <xdr:ext cx="469744" cy="259045"/>
    <xdr:sp macro="" textlink="">
      <xdr:nvSpPr>
        <xdr:cNvPr id="805" name="n_3mainValue【庁舎】&#10;一人当たり面積">
          <a:extLst>
            <a:ext uri="{FF2B5EF4-FFF2-40B4-BE49-F238E27FC236}">
              <a16:creationId xmlns:a16="http://schemas.microsoft.com/office/drawing/2014/main" id="{248B3AD7-162B-43D9-BAC3-0E92C7EF2548}"/>
            </a:ext>
          </a:extLst>
        </xdr:cNvPr>
        <xdr:cNvSpPr txBox="1"/>
      </xdr:nvSpPr>
      <xdr:spPr>
        <a:xfrm>
          <a:off x="19310427"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48279774-AC13-4BD2-B3C1-642EA54B4C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97537767-3260-478E-8506-6F36847DC9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7E2698BC-43FF-4602-AC0B-04CCED01A5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有形固定資産減価償却率について、類似団体内平均値より比較的高いのは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福祉施設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であるが、本庁舎については</a:t>
          </a:r>
          <a:r>
            <a:rPr kumimoji="1" lang="en-US" altLang="ja-JP" sz="1100">
              <a:solidFill>
                <a:sysClr val="windowText" lastClr="000000"/>
              </a:solidFill>
              <a:effectLst/>
              <a:latin typeface="+mn-lt"/>
              <a:ea typeface="+mn-ea"/>
              <a:cs typeface="+mn-cs"/>
            </a:rPr>
            <a:t>2022</a:t>
          </a:r>
          <a:r>
            <a:rPr kumimoji="1" lang="ja-JP" altLang="ja-JP" sz="1100">
              <a:solidFill>
                <a:sysClr val="windowText" lastClr="000000"/>
              </a:solidFill>
              <a:effectLst/>
              <a:latin typeface="+mn-lt"/>
              <a:ea typeface="+mn-ea"/>
              <a:cs typeface="+mn-cs"/>
            </a:rPr>
            <a:t>年度に新設を予定している。また、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図書館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一般廃棄物処理施設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近年更新された施設があることから類似団体内平均値より低くなっている。</a:t>
          </a:r>
          <a:endParaRPr kumimoji="1"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本市における公共施設マネジメントは、「長崎市公共施設等総合管理計画」等に基づき、平成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年度時点での公共施設の保有床面積の</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削減を目標としており、本分析表による有形固定資産減価償却率の改善を直接の目標とはしていないが、「長崎市公共施設の適正配置基準（案）」、「長崎市公共施設マネジメント地区計画」及び「長崎市公共施設保全計画」により、従前から公共施設の廃止、集約及び複合化並びに長寿命化に取り組んでいる。しかしながら、有形固定資産減価償却率は改善されないことから、</a:t>
          </a:r>
          <a:r>
            <a:rPr lang="ja-JP" altLang="ja-JP" sz="1100" baseline="0">
              <a:solidFill>
                <a:sysClr val="windowText" lastClr="000000"/>
              </a:solidFill>
              <a:effectLst/>
              <a:latin typeface="+mn-lt"/>
              <a:ea typeface="+mn-ea"/>
              <a:cs typeface="+mn-cs"/>
            </a:rPr>
            <a:t>取り組みを進めてもなお、多数の施設の老朽化が進んでいる</a:t>
          </a:r>
          <a:r>
            <a:rPr lang="ja-JP" altLang="en-US" sz="1100" baseline="0">
              <a:solidFill>
                <a:sysClr val="windowText" lastClr="000000"/>
              </a:solidFill>
              <a:effectLst/>
              <a:latin typeface="+mn-lt"/>
              <a:ea typeface="+mn-ea"/>
              <a:cs typeface="+mn-cs"/>
            </a:rPr>
            <a:t>ことが要因</a:t>
          </a:r>
          <a:r>
            <a:rPr lang="ja-JP" altLang="ja-JP" sz="1100" baseline="0">
              <a:solidFill>
                <a:sysClr val="windowText" lastClr="000000"/>
              </a:solidFill>
              <a:effectLst/>
              <a:latin typeface="+mn-lt"/>
              <a:ea typeface="+mn-ea"/>
              <a:cs typeface="+mn-cs"/>
            </a:rPr>
            <a:t>と推測されるが、今後さらに分析を行うとともに、引き続き公共施設マネジメントの進捗を図りたいと考えている。</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歳出においては、扶助費や公債費などの需要が多額であり、歳出総額が中核市平均を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％上回っている一方、歳入においては、個人市民税等の税収基盤が脆弱であるなど、財政力指数を押し下げている要因となっている。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近年財政力指数は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横ばい傾向であり、更なる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市税収入の確保に努めるなど、財政基盤の強化に努める。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おいて、経常的な一般財源収入である地方消費税交付金が増（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億円）したものの、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歳出において、経常的経費に要する一般財源が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億円増（扶助費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億円増など）となった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ことなどにより、経常収支比率は昨年に比べて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ポイント悪化しており、高い水準にあることから、引き続き行財政の改善に努める。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66</xdr:row>
      <xdr:rowOff>87376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982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451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72898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451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66</xdr:row>
      <xdr:rowOff>72898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9555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6,030</a:t>
          </a:r>
          <a:r>
            <a:rPr kumimoji="1" lang="ja-JP" altLang="en-US" sz="1300">
              <a:latin typeface="ＭＳ Ｐゴシック" panose="020B0600070205080204" pitchFamily="50" charset="-128"/>
              <a:ea typeface="ＭＳ Ｐゴシック" panose="020B0600070205080204" pitchFamily="50" charset="-128"/>
            </a:rPr>
            <a:t>円増しており、類似都市平均と比較して</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円下回っている。前年度より増となった理由は、給食食材等調達費の皆増等により物件費が増（</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億円）したことや、人口の減（▲</a:t>
          </a:r>
          <a:r>
            <a:rPr kumimoji="1" lang="en-US" altLang="ja-JP" sz="1300">
              <a:latin typeface="ＭＳ Ｐゴシック" panose="020B0600070205080204" pitchFamily="50" charset="-128"/>
              <a:ea typeface="ＭＳ Ｐゴシック" panose="020B0600070205080204" pitchFamily="50" charset="-128"/>
            </a:rPr>
            <a:t>5,394</a:t>
          </a:r>
          <a:r>
            <a:rPr kumimoji="1" lang="ja-JP" altLang="en-US" sz="1300">
              <a:latin typeface="ＭＳ Ｐゴシック" panose="020B0600070205080204" pitchFamily="50" charset="-128"/>
              <a:ea typeface="ＭＳ Ｐゴシック" panose="020B0600070205080204" pitchFamily="50" charset="-128"/>
            </a:rPr>
            <a:t>人）により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人あたりのコストが増となったことが挙げられる。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136458</xdr:rowOff>
    </xdr:from>
    <xdr:to>
      <xdr:col>23</xdr:col>
      <xdr:colOff>133350</xdr:colOff>
      <xdr:row>83</xdr:row>
      <xdr:rowOff>68940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5358"/>
          <a:ext cx="838200" cy="10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122411</xdr:rowOff>
    </xdr:from>
    <xdr:to>
      <xdr:col>19</xdr:col>
      <xdr:colOff>133350</xdr:colOff>
      <xdr:row>82</xdr:row>
      <xdr:rowOff>136458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1311"/>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116965</xdr:rowOff>
    </xdr:from>
    <xdr:to>
      <xdr:col>15</xdr:col>
      <xdr:colOff>82550</xdr:colOff>
      <xdr:row>82</xdr:row>
      <xdr:rowOff>122411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5865"/>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116965</xdr:rowOff>
    </xdr:from>
    <xdr:to>
      <xdr:col>11</xdr:col>
      <xdr:colOff>31750</xdr:colOff>
      <xdr:row>82</xdr:row>
      <xdr:rowOff>131874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75865"/>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18140</xdr:rowOff>
    </xdr:from>
    <xdr:to>
      <xdr:col>23</xdr:col>
      <xdr:colOff>184150</xdr:colOff>
      <xdr:row>83</xdr:row>
      <xdr:rowOff>119740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161667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85658</xdr:rowOff>
    </xdr:from>
    <xdr:to>
      <xdr:col>19</xdr:col>
      <xdr:colOff>184150</xdr:colOff>
      <xdr:row>83</xdr:row>
      <xdr:rowOff>15808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25985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71611</xdr:rowOff>
    </xdr:from>
    <xdr:to>
      <xdr:col>15</xdr:col>
      <xdr:colOff>133350</xdr:colOff>
      <xdr:row>83</xdr:row>
      <xdr:rowOff>1761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9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66165</xdr:rowOff>
    </xdr:from>
    <xdr:to>
      <xdr:col>11</xdr:col>
      <xdr:colOff>82550</xdr:colOff>
      <xdr:row>82</xdr:row>
      <xdr:rowOff>167765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81074</xdr:rowOff>
    </xdr:from>
    <xdr:to>
      <xdr:col>7</xdr:col>
      <xdr:colOff>31750</xdr:colOff>
      <xdr:row>83</xdr:row>
      <xdr:rowOff>11224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167451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から、ラスパイレス指数が高い要因であった市独自の制度を国に準じたものに改め、その後も国に準じた給与制度の見直しや市独自の見直しを行っており、類似団体より低い水準となっている。見直しの効果は継続的に維持され、今後も同程度の水準で推移していく見込みである。</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日から職務職責に応じた人事・給与制度の見直しを行い、給料月額が減額となった職員については、令和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日までの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年につき月額</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千円の減額を上限とする段階的な経過措置を行っていることから、令和元年度の指数は、前年度よりも</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153459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4305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142875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153459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年度までは行財政改革により職員の削減を行ってきたが、平成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年度に本庁、支所等の業務のあり方の見直しを含めた大規模な組織改正を実施し、職員の体制を強化するとともに、年齢構成の歪みを是正するために職員採用の平準化を図っていることなどから、平成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年度以降は職員数が増加している。</a:t>
          </a:r>
        </a:p>
        <a:p>
          <a:r>
            <a:rPr kumimoji="1" lang="ja-JP" altLang="en-US" sz="1200">
              <a:latin typeface="ＭＳ Ｐゴシック" panose="020B0600070205080204" pitchFamily="50" charset="-128"/>
              <a:ea typeface="ＭＳ Ｐゴシック" panose="020B0600070205080204" pitchFamily="50" charset="-128"/>
            </a:rPr>
            <a:t>　そのため、人口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平均を上回っており、短・中期的には職員数を一定数確保する必要がある。しかし、長期的には緩やかに減少を図っていく必要があるため、引き続き業務の民間委託、ＩＣＴの更なる活用や広域連携などの効率化を進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212</xdr:rowOff>
    </xdr:from>
    <xdr:to>
      <xdr:col>81</xdr:col>
      <xdr:colOff>44450</xdr:colOff>
      <xdr:row>62</xdr:row>
      <xdr:rowOff>72602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301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62</xdr:row>
      <xdr:rowOff>212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772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99271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14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42969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893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35789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78546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臨時財政対策債や合併特例事業債など公債費に係る元利償還金が増（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億円）したことや、標準財政規模が減（▲</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億円）したことなどにより、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今後は大型事業の実施による公債費の増が見込まれため、投資的経費の抑制に努める。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165608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9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136652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88392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・地方債現在高が増（</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・公営企業債等繰入見込額が減（▲</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ja-JP" altLang="en-US" sz="1300">
              <a:latin typeface="ＭＳ Ｐゴシック" panose="020B0600070205080204" pitchFamily="50" charset="-128"/>
              <a:ea typeface="ＭＳ Ｐゴシック" panose="020B0600070205080204" pitchFamily="50" charset="-128"/>
            </a:rPr>
            <a:t>・組合積立額が増（</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億円）したことなどにより、退職手当負担見込額が減（▲</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充当可能財源</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・減債基金等の減（▲</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億円）により、充当可能基金が減（▲</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億円）している。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15028</xdr:rowOff>
    </xdr:from>
    <xdr:to>
      <xdr:col>81</xdr:col>
      <xdr:colOff>44450</xdr:colOff>
      <xdr:row>17</xdr:row>
      <xdr:rowOff>121200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92967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75353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9296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75353</xdr:rowOff>
    </xdr:from>
    <xdr:to>
      <xdr:col>72</xdr:col>
      <xdr:colOff>203200</xdr:colOff>
      <xdr:row>17</xdr:row>
      <xdr:rowOff>82592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9900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82592</xdr:rowOff>
    </xdr:from>
    <xdr:to>
      <xdr:col>68</xdr:col>
      <xdr:colOff>152400</xdr:colOff>
      <xdr:row>17</xdr:row>
      <xdr:rowOff>107527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97242"/>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70400</xdr:rowOff>
    </xdr:from>
    <xdr:to>
      <xdr:col>81</xdr:col>
      <xdr:colOff>95250</xdr:colOff>
      <xdr:row>18</xdr:row>
      <xdr:rowOff>550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42477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5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135678</xdr:rowOff>
    </xdr:from>
    <xdr:to>
      <xdr:col>77</xdr:col>
      <xdr:colOff>95250</xdr:colOff>
      <xdr:row>17</xdr:row>
      <xdr:rowOff>65828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50605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24553</xdr:rowOff>
    </xdr:from>
    <xdr:to>
      <xdr:col>73</xdr:col>
      <xdr:colOff>44450</xdr:colOff>
      <xdr:row>17</xdr:row>
      <xdr:rowOff>126153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110930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31792</xdr:rowOff>
    </xdr:from>
    <xdr:to>
      <xdr:col>68</xdr:col>
      <xdr:colOff>203200</xdr:colOff>
      <xdr:row>17</xdr:row>
      <xdr:rowOff>133392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118169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％と類似団体平均とほぼ同水準である。</a:t>
          </a:r>
        </a:p>
        <a:p>
          <a:r>
            <a:rPr kumimoji="1" lang="ja-JP" altLang="en-US" sz="1300">
              <a:latin typeface="ＭＳ Ｐゴシック" panose="020B0600070205080204" pitchFamily="50" charset="-128"/>
              <a:ea typeface="ＭＳ Ｐゴシック" panose="020B0600070205080204" pitchFamily="50" charset="-128"/>
            </a:rPr>
            <a:t>　人件費については微減しているが、今後とも民間委託の推進や指定管理者制度の導入拡大、職員給与の適正化などの取組みを通じて、人件費の抑制に努める。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8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物件費における経常事業費は、給食食材等調達費の皆増等により、前年比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億円の増となっているが、歳入において経常一般財源収入が前年度から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億円増となったことから、経常収支比率は前年比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4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129721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前年度と比べると原爆被爆者特別援護費が減したものの、認定こども園施設型給付費や障害児通所給付費が増したことなどの理由により扶助費にかかる経常一財が増となったことから、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ポイント増となった。今後も単独扶助費の見直しなどの取り組みを推進する。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116115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94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58</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20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特別会計等に対する繰出金が前年比</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億円の増となったことに伴い、経常収支比率は前年比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補助費等における経常事業費は、市立病院機構に対する運営費負担金の減などにより、前年比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億円の減となったことにより、経常収支比率は前年比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今後も様々な団体等に対する補助金、負担金等について費用負担のあり方等を検証し、継続的に見直しを行いながら改善に努める。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75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33</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153670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153670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8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臨時財政対策債の増はあるものの、公共用地先行取得等事業債の償還額の皆減により、公債費全体で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今後は大型事業の実施による公債費の増が見込まれるが、単なる資金手当にすぎない地方債の発行を抑制するなど、公債費の抑制に努めていく。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153670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68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153670</xdr:rowOff>
    </xdr:from>
    <xdr:to>
      <xdr:col>19</xdr:col>
      <xdr:colOff>187325</xdr:colOff>
      <xdr:row>79</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698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161289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138430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17797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特別会計等への繰出金の増や物件費の増により、公債費以外の経常収支比率は前年比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地方交付税に大きく依存しない、自主的かつ安定的な再生基盤を確立するため、引き続き行財政の改善に努める。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156718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156718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156718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12593</xdr:rowOff>
    </xdr:from>
    <xdr:to>
      <xdr:col>29</xdr:col>
      <xdr:colOff>127000</xdr:colOff>
      <xdr:row>17</xdr:row>
      <xdr:rowOff>80899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74868"/>
          <a:ext cx="6477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80899</xdr:rowOff>
    </xdr:from>
    <xdr:to>
      <xdr:col>26</xdr:col>
      <xdr:colOff>50800</xdr:colOff>
      <xdr:row>17</xdr:row>
      <xdr:rowOff>140106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3174"/>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140106</xdr:rowOff>
    </xdr:from>
    <xdr:to>
      <xdr:col>22</xdr:col>
      <xdr:colOff>114300</xdr:colOff>
      <xdr:row>17</xdr:row>
      <xdr:rowOff>171425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02381"/>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92786</xdr:rowOff>
    </xdr:from>
    <xdr:to>
      <xdr:col>18</xdr:col>
      <xdr:colOff>177800</xdr:colOff>
      <xdr:row>17</xdr:row>
      <xdr:rowOff>171425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55061"/>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133243</xdr:rowOff>
    </xdr:from>
    <xdr:to>
      <xdr:col>29</xdr:col>
      <xdr:colOff>177800</xdr:colOff>
      <xdr:row>17</xdr:row>
      <xdr:rowOff>63393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105320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9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30099</xdr:rowOff>
    </xdr:from>
    <xdr:to>
      <xdr:col>26</xdr:col>
      <xdr:colOff>101600</xdr:colOff>
      <xdr:row>17</xdr:row>
      <xdr:rowOff>131699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116476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7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89306</xdr:rowOff>
    </xdr:from>
    <xdr:to>
      <xdr:col>22</xdr:col>
      <xdr:colOff>165100</xdr:colOff>
      <xdr:row>18</xdr:row>
      <xdr:rowOff>19456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4233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120625</xdr:rowOff>
    </xdr:from>
    <xdr:to>
      <xdr:col>19</xdr:col>
      <xdr:colOff>38100</xdr:colOff>
      <xdr:row>18</xdr:row>
      <xdr:rowOff>50775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35552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41986</xdr:rowOff>
    </xdr:from>
    <xdr:to>
      <xdr:col>15</xdr:col>
      <xdr:colOff>101600</xdr:colOff>
      <xdr:row>17</xdr:row>
      <xdr:rowOff>143586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128363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9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133401</xdr:rowOff>
    </xdr:from>
    <xdr:to>
      <xdr:col>29</xdr:col>
      <xdr:colOff>127000</xdr:colOff>
      <xdr:row>35</xdr:row>
      <xdr:rowOff>145608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43751"/>
          <a:ext cx="6477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133401</xdr:rowOff>
    </xdr:from>
    <xdr:to>
      <xdr:col>26</xdr:col>
      <xdr:colOff>50800</xdr:colOff>
      <xdr:row>35</xdr:row>
      <xdr:rowOff>184424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3751"/>
          <a:ext cx="698500" cy="5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184424</xdr:rowOff>
    </xdr:from>
    <xdr:to>
      <xdr:col>22</xdr:col>
      <xdr:colOff>114300</xdr:colOff>
      <xdr:row>35</xdr:row>
      <xdr:rowOff>228224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4774"/>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228224</xdr:rowOff>
    </xdr:from>
    <xdr:to>
      <xdr:col>18</xdr:col>
      <xdr:colOff>177800</xdr:colOff>
      <xdr:row>35</xdr:row>
      <xdr:rowOff>279019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38574"/>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94808</xdr:rowOff>
    </xdr:from>
    <xdr:to>
      <xdr:col>29</xdr:col>
      <xdr:colOff>177800</xdr:colOff>
      <xdr:row>35</xdr:row>
      <xdr:rowOff>196408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282785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82601</xdr:rowOff>
    </xdr:from>
    <xdr:to>
      <xdr:col>26</xdr:col>
      <xdr:colOff>101600</xdr:colOff>
      <xdr:row>35</xdr:row>
      <xdr:rowOff>184201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194378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133624</xdr:rowOff>
    </xdr:from>
    <xdr:to>
      <xdr:col>22</xdr:col>
      <xdr:colOff>165100</xdr:colOff>
      <xdr:row>35</xdr:row>
      <xdr:rowOff>235224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245401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177424</xdr:rowOff>
    </xdr:from>
    <xdr:to>
      <xdr:col>19</xdr:col>
      <xdr:colOff>38100</xdr:colOff>
      <xdr:row>35</xdr:row>
      <xdr:rowOff>279024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289201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5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228219</xdr:rowOff>
    </xdr:from>
    <xdr:to>
      <xdr:col>15</xdr:col>
      <xdr:colOff>101600</xdr:colOff>
      <xdr:row>35</xdr:row>
      <xdr:rowOff>329819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339996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27267</xdr:rowOff>
    </xdr:from>
    <xdr:to>
      <xdr:col>24</xdr:col>
      <xdr:colOff>63500</xdr:colOff>
      <xdr:row>34</xdr:row>
      <xdr:rowOff>87236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56567"/>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27267</xdr:rowOff>
    </xdr:from>
    <xdr:to>
      <xdr:col>19</xdr:col>
      <xdr:colOff>177800</xdr:colOff>
      <xdr:row>34</xdr:row>
      <xdr:rowOff>65367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5656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65367</xdr:rowOff>
    </xdr:from>
    <xdr:to>
      <xdr:col>15</xdr:col>
      <xdr:colOff>50800</xdr:colOff>
      <xdr:row>34</xdr:row>
      <xdr:rowOff>86284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466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32944</xdr:rowOff>
    </xdr:from>
    <xdr:to>
      <xdr:col>10</xdr:col>
      <xdr:colOff>114300</xdr:colOff>
      <xdr:row>34</xdr:row>
      <xdr:rowOff>86284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6224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36436</xdr:rowOff>
    </xdr:from>
    <xdr:to>
      <xdr:col>24</xdr:col>
      <xdr:colOff>114300</xdr:colOff>
      <xdr:row>34</xdr:row>
      <xdr:rowOff>138036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59313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147917</xdr:rowOff>
    </xdr:from>
    <xdr:to>
      <xdr:col>20</xdr:col>
      <xdr:colOff>38100</xdr:colOff>
      <xdr:row>34</xdr:row>
      <xdr:rowOff>78067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94594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14567</xdr:rowOff>
    </xdr:from>
    <xdr:to>
      <xdr:col>15</xdr:col>
      <xdr:colOff>101600</xdr:colOff>
      <xdr:row>34</xdr:row>
      <xdr:rowOff>116167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132694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35484</xdr:rowOff>
    </xdr:from>
    <xdr:to>
      <xdr:col>10</xdr:col>
      <xdr:colOff>165100</xdr:colOff>
      <xdr:row>34</xdr:row>
      <xdr:rowOff>137084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153611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4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153594</xdr:rowOff>
    </xdr:from>
    <xdr:to>
      <xdr:col>6</xdr:col>
      <xdr:colOff>38100</xdr:colOff>
      <xdr:row>34</xdr:row>
      <xdr:rowOff>83744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100271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168522</xdr:rowOff>
    </xdr:from>
    <xdr:to>
      <xdr:col>24</xdr:col>
      <xdr:colOff>63500</xdr:colOff>
      <xdr:row>56</xdr:row>
      <xdr:rowOff>82683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8272"/>
          <a:ext cx="838200" cy="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81579</xdr:rowOff>
    </xdr:from>
    <xdr:to>
      <xdr:col>19</xdr:col>
      <xdr:colOff>177800</xdr:colOff>
      <xdr:row>56</xdr:row>
      <xdr:rowOff>82683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8277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81579</xdr:rowOff>
    </xdr:from>
    <xdr:to>
      <xdr:col>15</xdr:col>
      <xdr:colOff>50800</xdr:colOff>
      <xdr:row>56</xdr:row>
      <xdr:rowOff>90056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2779"/>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90056</xdr:rowOff>
    </xdr:from>
    <xdr:to>
      <xdr:col>10</xdr:col>
      <xdr:colOff>114300</xdr:colOff>
      <xdr:row>56</xdr:row>
      <xdr:rowOff>98990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125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117722</xdr:rowOff>
    </xdr:from>
    <xdr:to>
      <xdr:col>24</xdr:col>
      <xdr:colOff>114300</xdr:colOff>
      <xdr:row>56</xdr:row>
      <xdr:rowOff>47872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31883</xdr:rowOff>
    </xdr:from>
    <xdr:to>
      <xdr:col>20</xdr:col>
      <xdr:colOff>38100</xdr:colOff>
      <xdr:row>56</xdr:row>
      <xdr:rowOff>133483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30779</xdr:rowOff>
    </xdr:from>
    <xdr:to>
      <xdr:col>15</xdr:col>
      <xdr:colOff>101600</xdr:colOff>
      <xdr:row>56</xdr:row>
      <xdr:rowOff>132379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123506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39256</xdr:rowOff>
    </xdr:from>
    <xdr:to>
      <xdr:col>10</xdr:col>
      <xdr:colOff>165100</xdr:colOff>
      <xdr:row>56</xdr:row>
      <xdr:rowOff>140856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131983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48190</xdr:rowOff>
    </xdr:from>
    <xdr:to>
      <xdr:col>6</xdr:col>
      <xdr:colOff>38100</xdr:colOff>
      <xdr:row>56</xdr:row>
      <xdr:rowOff>149790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140917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69469</xdr:rowOff>
    </xdr:from>
    <xdr:to>
      <xdr:col>24</xdr:col>
      <xdr:colOff>63500</xdr:colOff>
      <xdr:row>76</xdr:row>
      <xdr:rowOff>92583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99669"/>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92583</xdr:rowOff>
    </xdr:from>
    <xdr:to>
      <xdr:col>19</xdr:col>
      <xdr:colOff>177800</xdr:colOff>
      <xdr:row>76</xdr:row>
      <xdr:rowOff>100457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2278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4190</xdr:rowOff>
    </xdr:from>
    <xdr:to>
      <xdr:col>15</xdr:col>
      <xdr:colOff>50800</xdr:colOff>
      <xdr:row>76</xdr:row>
      <xdr:rowOff>100457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4390"/>
          <a:ext cx="889000" cy="9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4190</xdr:rowOff>
    </xdr:from>
    <xdr:to>
      <xdr:col>10</xdr:col>
      <xdr:colOff>114300</xdr:colOff>
      <xdr:row>76</xdr:row>
      <xdr:rowOff>46482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3439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18669</xdr:rowOff>
    </xdr:from>
    <xdr:to>
      <xdr:col>24</xdr:col>
      <xdr:colOff>114300</xdr:colOff>
      <xdr:row>76</xdr:row>
      <xdr:rowOff>120269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168546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41783</xdr:rowOff>
    </xdr:from>
    <xdr:to>
      <xdr:col>20</xdr:col>
      <xdr:colOff>38100</xdr:colOff>
      <xdr:row>76</xdr:row>
      <xdr:rowOff>143383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134510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49657</xdr:rowOff>
    </xdr:from>
    <xdr:to>
      <xdr:col>15</xdr:col>
      <xdr:colOff>101600</xdr:colOff>
      <xdr:row>76</xdr:row>
      <xdr:rowOff>151257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142384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7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124841</xdr:rowOff>
    </xdr:from>
    <xdr:to>
      <xdr:col>10</xdr:col>
      <xdr:colOff>165100</xdr:colOff>
      <xdr:row>76</xdr:row>
      <xdr:rowOff>54992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71518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167132</xdr:rowOff>
    </xdr:from>
    <xdr:to>
      <xdr:col>6</xdr:col>
      <xdr:colOff>38100</xdr:colOff>
      <xdr:row>76</xdr:row>
      <xdr:rowOff>97282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88409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51155</xdr:rowOff>
    </xdr:from>
    <xdr:to>
      <xdr:col>24</xdr:col>
      <xdr:colOff>63500</xdr:colOff>
      <xdr:row>90</xdr:row>
      <xdr:rowOff>123228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481655"/>
          <a:ext cx="8382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109893</xdr:rowOff>
    </xdr:from>
    <xdr:to>
      <xdr:col>19</xdr:col>
      <xdr:colOff>177800</xdr:colOff>
      <xdr:row>90</xdr:row>
      <xdr:rowOff>123228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54039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109893</xdr:rowOff>
    </xdr:from>
    <xdr:to>
      <xdr:col>15</xdr:col>
      <xdr:colOff>50800</xdr:colOff>
      <xdr:row>90</xdr:row>
      <xdr:rowOff>130150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540393"/>
          <a:ext cx="8890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130150</xdr:rowOff>
    </xdr:from>
    <xdr:to>
      <xdr:col>10</xdr:col>
      <xdr:colOff>114300</xdr:colOff>
      <xdr:row>91</xdr:row>
      <xdr:rowOff>37706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560650"/>
          <a:ext cx="889000" cy="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355</xdr:rowOff>
    </xdr:from>
    <xdr:to>
      <xdr:col>24</xdr:col>
      <xdr:colOff>114300</xdr:colOff>
      <xdr:row>90</xdr:row>
      <xdr:rowOff>101955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108182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6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72428</xdr:rowOff>
    </xdr:from>
    <xdr:to>
      <xdr:col>20</xdr:col>
      <xdr:colOff>38100</xdr:colOff>
      <xdr:row>91</xdr:row>
      <xdr:rowOff>2578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19105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59093</xdr:rowOff>
    </xdr:from>
    <xdr:to>
      <xdr:col>15</xdr:col>
      <xdr:colOff>101600</xdr:colOff>
      <xdr:row>90</xdr:row>
      <xdr:rowOff>160693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4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5770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26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79350</xdr:rowOff>
    </xdr:from>
    <xdr:to>
      <xdr:col>10</xdr:col>
      <xdr:colOff>165100</xdr:colOff>
      <xdr:row>91</xdr:row>
      <xdr:rowOff>9500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26027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158356</xdr:rowOff>
    </xdr:from>
    <xdr:to>
      <xdr:col>6</xdr:col>
      <xdr:colOff>38100</xdr:colOff>
      <xdr:row>91</xdr:row>
      <xdr:rowOff>88506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5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105033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36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15867</xdr:rowOff>
    </xdr:from>
    <xdr:to>
      <xdr:col>55</xdr:col>
      <xdr:colOff>0</xdr:colOff>
      <xdr:row>38</xdr:row>
      <xdr:rowOff>51415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0967"/>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51415</xdr:rowOff>
    </xdr:from>
    <xdr:to>
      <xdr:col>50</xdr:col>
      <xdr:colOff>114300</xdr:colOff>
      <xdr:row>38</xdr:row>
      <xdr:rowOff>59187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651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4963</xdr:rowOff>
    </xdr:from>
    <xdr:to>
      <xdr:col>45</xdr:col>
      <xdr:colOff>177800</xdr:colOff>
      <xdr:row>38</xdr:row>
      <xdr:rowOff>59187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0063"/>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165029</xdr:rowOff>
    </xdr:from>
    <xdr:to>
      <xdr:col>41</xdr:col>
      <xdr:colOff>50800</xdr:colOff>
      <xdr:row>38</xdr:row>
      <xdr:rowOff>4963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8679"/>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136517</xdr:rowOff>
    </xdr:from>
    <xdr:to>
      <xdr:col>55</xdr:col>
      <xdr:colOff>50800</xdr:colOff>
      <xdr:row>38</xdr:row>
      <xdr:rowOff>66667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114944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615</xdr:rowOff>
    </xdr:from>
    <xdr:to>
      <xdr:col>50</xdr:col>
      <xdr:colOff>165100</xdr:colOff>
      <xdr:row>38</xdr:row>
      <xdr:rowOff>102215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93342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xdr:rowOff>
    </xdr:from>
    <xdr:to>
      <xdr:col>46</xdr:col>
      <xdr:colOff>38100</xdr:colOff>
      <xdr:row>38</xdr:row>
      <xdr:rowOff>109987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101114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125613</xdr:rowOff>
    </xdr:from>
    <xdr:to>
      <xdr:col>41</xdr:col>
      <xdr:colOff>101600</xdr:colOff>
      <xdr:row>38</xdr:row>
      <xdr:rowOff>55763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46890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114229</xdr:rowOff>
    </xdr:from>
    <xdr:to>
      <xdr:col>36</xdr:col>
      <xdr:colOff>165100</xdr:colOff>
      <xdr:row>38</xdr:row>
      <xdr:rowOff>44379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35506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29172</xdr:rowOff>
    </xdr:from>
    <xdr:to>
      <xdr:col>55</xdr:col>
      <xdr:colOff>0</xdr:colOff>
      <xdr:row>57</xdr:row>
      <xdr:rowOff>16811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287472"/>
          <a:ext cx="838200" cy="50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148191</xdr:rowOff>
    </xdr:from>
    <xdr:to>
      <xdr:col>50</xdr:col>
      <xdr:colOff>114300</xdr:colOff>
      <xdr:row>57</xdr:row>
      <xdr:rowOff>16811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49391"/>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148191</xdr:rowOff>
    </xdr:from>
    <xdr:to>
      <xdr:col>45</xdr:col>
      <xdr:colOff>177800</xdr:colOff>
      <xdr:row>57</xdr:row>
      <xdr:rowOff>57779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49391"/>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75006</xdr:rowOff>
    </xdr:from>
    <xdr:to>
      <xdr:col>41</xdr:col>
      <xdr:colOff>50800</xdr:colOff>
      <xdr:row>57</xdr:row>
      <xdr:rowOff>57779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76206"/>
          <a:ext cx="8890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149822</xdr:rowOff>
    </xdr:from>
    <xdr:to>
      <xdr:col>55</xdr:col>
      <xdr:colOff>50800</xdr:colOff>
      <xdr:row>54</xdr:row>
      <xdr:rowOff>79972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137461</xdr:rowOff>
    </xdr:from>
    <xdr:to>
      <xdr:col>50</xdr:col>
      <xdr:colOff>165100</xdr:colOff>
      <xdr:row>57</xdr:row>
      <xdr:rowOff>67611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58738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97391</xdr:rowOff>
    </xdr:from>
    <xdr:to>
      <xdr:col>46</xdr:col>
      <xdr:colOff>38100</xdr:colOff>
      <xdr:row>57</xdr:row>
      <xdr:rowOff>27541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44068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6979</xdr:rowOff>
    </xdr:from>
    <xdr:to>
      <xdr:col>41</xdr:col>
      <xdr:colOff>101600</xdr:colOff>
      <xdr:row>57</xdr:row>
      <xdr:rowOff>108579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99706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24206</xdr:rowOff>
    </xdr:from>
    <xdr:to>
      <xdr:col>36</xdr:col>
      <xdr:colOff>165100</xdr:colOff>
      <xdr:row>56</xdr:row>
      <xdr:rowOff>125806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142333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27653</xdr:rowOff>
    </xdr:from>
    <xdr:to>
      <xdr:col>55</xdr:col>
      <xdr:colOff>0</xdr:colOff>
      <xdr:row>78</xdr:row>
      <xdr:rowOff>50121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057853"/>
          <a:ext cx="838200" cy="3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60571</xdr:rowOff>
    </xdr:from>
    <xdr:to>
      <xdr:col>50</xdr:col>
      <xdr:colOff>114300</xdr:colOff>
      <xdr:row>78</xdr:row>
      <xdr:rowOff>50121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62221"/>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74909</xdr:rowOff>
    </xdr:from>
    <xdr:to>
      <xdr:col>45</xdr:col>
      <xdr:colOff>177800</xdr:colOff>
      <xdr:row>77</xdr:row>
      <xdr:rowOff>60571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105109"/>
          <a:ext cx="889000" cy="1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159915</xdr:rowOff>
    </xdr:from>
    <xdr:to>
      <xdr:col>41</xdr:col>
      <xdr:colOff>50800</xdr:colOff>
      <xdr:row>76</xdr:row>
      <xdr:rowOff>74909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47215"/>
          <a:ext cx="889000" cy="2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148303</xdr:rowOff>
    </xdr:from>
    <xdr:to>
      <xdr:col>55</xdr:col>
      <xdr:colOff>50800</xdr:colOff>
      <xdr:row>76</xdr:row>
      <xdr:rowOff>78453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171180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170771</xdr:rowOff>
    </xdr:from>
    <xdr:to>
      <xdr:col>50</xdr:col>
      <xdr:colOff>165100</xdr:colOff>
      <xdr:row>78</xdr:row>
      <xdr:rowOff>100921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92048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9771</xdr:rowOff>
    </xdr:from>
    <xdr:to>
      <xdr:col>46</xdr:col>
      <xdr:colOff>38100</xdr:colOff>
      <xdr:row>77</xdr:row>
      <xdr:rowOff>111371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127898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24109</xdr:rowOff>
    </xdr:from>
    <xdr:to>
      <xdr:col>41</xdr:col>
      <xdr:colOff>101600</xdr:colOff>
      <xdr:row>76</xdr:row>
      <xdr:rowOff>125709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142236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109115</xdr:rowOff>
    </xdr:from>
    <xdr:to>
      <xdr:col>36</xdr:col>
      <xdr:colOff>165100</xdr:colOff>
      <xdr:row>75</xdr:row>
      <xdr:rowOff>39265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55792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5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108516</xdr:rowOff>
    </xdr:from>
    <xdr:to>
      <xdr:col>55</xdr:col>
      <xdr:colOff>0</xdr:colOff>
      <xdr:row>96</xdr:row>
      <xdr:rowOff>58376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24816"/>
          <a:ext cx="838200" cy="2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58376</xdr:rowOff>
    </xdr:from>
    <xdr:to>
      <xdr:col>50</xdr:col>
      <xdr:colOff>114300</xdr:colOff>
      <xdr:row>96</xdr:row>
      <xdr:rowOff>142481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17576"/>
          <a:ext cx="889000" cy="8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142481</xdr:rowOff>
    </xdr:from>
    <xdr:to>
      <xdr:col>45</xdr:col>
      <xdr:colOff>177800</xdr:colOff>
      <xdr:row>97</xdr:row>
      <xdr:rowOff>98437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01681"/>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65157</xdr:rowOff>
    </xdr:from>
    <xdr:to>
      <xdr:col>41</xdr:col>
      <xdr:colOff>50800</xdr:colOff>
      <xdr:row>97</xdr:row>
      <xdr:rowOff>98437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9580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57716</xdr:rowOff>
    </xdr:from>
    <xdr:to>
      <xdr:col>55</xdr:col>
      <xdr:colOff>50800</xdr:colOff>
      <xdr:row>94</xdr:row>
      <xdr:rowOff>159316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80593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7576</xdr:rowOff>
    </xdr:from>
    <xdr:to>
      <xdr:col>50</xdr:col>
      <xdr:colOff>165100</xdr:colOff>
      <xdr:row>96</xdr:row>
      <xdr:rowOff>109176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125703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91681</xdr:rowOff>
    </xdr:from>
    <xdr:to>
      <xdr:col>46</xdr:col>
      <xdr:colOff>38100</xdr:colOff>
      <xdr:row>97</xdr:row>
      <xdr:rowOff>21831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12958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47637</xdr:rowOff>
    </xdr:from>
    <xdr:to>
      <xdr:col>41</xdr:col>
      <xdr:colOff>101600</xdr:colOff>
      <xdr:row>97</xdr:row>
      <xdr:rowOff>149237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140364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14357</xdr:rowOff>
    </xdr:from>
    <xdr:to>
      <xdr:col>36</xdr:col>
      <xdr:colOff>165100</xdr:colOff>
      <xdr:row>97</xdr:row>
      <xdr:rowOff>115957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107084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79382</xdr:rowOff>
    </xdr:from>
    <xdr:to>
      <xdr:col>85</xdr:col>
      <xdr:colOff>127000</xdr:colOff>
      <xdr:row>39</xdr:row>
      <xdr:rowOff>83562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65932"/>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79382</xdr:rowOff>
    </xdr:from>
    <xdr:to>
      <xdr:col>81</xdr:col>
      <xdr:colOff>50800</xdr:colOff>
      <xdr:row>39</xdr:row>
      <xdr:rowOff>92478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65932"/>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70042</xdr:rowOff>
    </xdr:from>
    <xdr:to>
      <xdr:col>76</xdr:col>
      <xdr:colOff>114300</xdr:colOff>
      <xdr:row>39</xdr:row>
      <xdr:rowOff>92478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56592"/>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70042</xdr:rowOff>
    </xdr:from>
    <xdr:to>
      <xdr:col>71</xdr:col>
      <xdr:colOff>177800</xdr:colOff>
      <xdr:row>39</xdr:row>
      <xdr:rowOff>70924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5659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32762</xdr:rowOff>
    </xdr:from>
    <xdr:to>
      <xdr:col>85</xdr:col>
      <xdr:colOff>177800</xdr:colOff>
      <xdr:row>39</xdr:row>
      <xdr:rowOff>134362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119139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28582</xdr:rowOff>
    </xdr:from>
    <xdr:to>
      <xdr:col>81</xdr:col>
      <xdr:colOff>101600</xdr:colOff>
      <xdr:row>39</xdr:row>
      <xdr:rowOff>130182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121309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41678</xdr:rowOff>
    </xdr:from>
    <xdr:to>
      <xdr:col>76</xdr:col>
      <xdr:colOff>165100</xdr:colOff>
      <xdr:row>39</xdr:row>
      <xdr:rowOff>143278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134405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19242</xdr:rowOff>
    </xdr:from>
    <xdr:to>
      <xdr:col>72</xdr:col>
      <xdr:colOff>38100</xdr:colOff>
      <xdr:row>39</xdr:row>
      <xdr:rowOff>120842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111969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98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20124</xdr:rowOff>
    </xdr:from>
    <xdr:to>
      <xdr:col>67</xdr:col>
      <xdr:colOff>101600</xdr:colOff>
      <xdr:row>39</xdr:row>
      <xdr:rowOff>121724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112851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9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121383</xdr:rowOff>
    </xdr:from>
    <xdr:to>
      <xdr:col>85</xdr:col>
      <xdr:colOff>127000</xdr:colOff>
      <xdr:row>72</xdr:row>
      <xdr:rowOff>133471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122883"/>
          <a:ext cx="8382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121383</xdr:rowOff>
    </xdr:from>
    <xdr:to>
      <xdr:col>81</xdr:col>
      <xdr:colOff>50800</xdr:colOff>
      <xdr:row>72</xdr:row>
      <xdr:rowOff>122012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122883"/>
          <a:ext cx="889000" cy="3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122012</xdr:rowOff>
    </xdr:from>
    <xdr:to>
      <xdr:col>76</xdr:col>
      <xdr:colOff>114300</xdr:colOff>
      <xdr:row>73</xdr:row>
      <xdr:rowOff>12170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466412"/>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12170</xdr:rowOff>
    </xdr:from>
    <xdr:to>
      <xdr:col>71</xdr:col>
      <xdr:colOff>177800</xdr:colOff>
      <xdr:row>73</xdr:row>
      <xdr:rowOff>50088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5280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82671</xdr:rowOff>
    </xdr:from>
    <xdr:to>
      <xdr:col>85</xdr:col>
      <xdr:colOff>177800</xdr:colOff>
      <xdr:row>73</xdr:row>
      <xdr:rowOff>12821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105548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70583</xdr:rowOff>
    </xdr:from>
    <xdr:to>
      <xdr:col>81</xdr:col>
      <xdr:colOff>101600</xdr:colOff>
      <xdr:row>71</xdr:row>
      <xdr:rowOff>733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17260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18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71212</xdr:rowOff>
    </xdr:from>
    <xdr:to>
      <xdr:col>76</xdr:col>
      <xdr:colOff>165100</xdr:colOff>
      <xdr:row>73</xdr:row>
      <xdr:rowOff>1362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4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17889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1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132820</xdr:rowOff>
    </xdr:from>
    <xdr:to>
      <xdr:col>72</xdr:col>
      <xdr:colOff>38100</xdr:colOff>
      <xdr:row>73</xdr:row>
      <xdr:rowOff>62970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79497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2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170738</xdr:rowOff>
    </xdr:from>
    <xdr:to>
      <xdr:col>67</xdr:col>
      <xdr:colOff>101600</xdr:colOff>
      <xdr:row>73</xdr:row>
      <xdr:rowOff>100888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5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117415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2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87351</xdr:rowOff>
    </xdr:from>
    <xdr:to>
      <xdr:col>85</xdr:col>
      <xdr:colOff>127000</xdr:colOff>
      <xdr:row>97</xdr:row>
      <xdr:rowOff>132248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18001"/>
          <a:ext cx="8382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87351</xdr:rowOff>
    </xdr:from>
    <xdr:to>
      <xdr:col>81</xdr:col>
      <xdr:colOff>50800</xdr:colOff>
      <xdr:row>97</xdr:row>
      <xdr:rowOff>96448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18001"/>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169143</xdr:rowOff>
    </xdr:from>
    <xdr:to>
      <xdr:col>76</xdr:col>
      <xdr:colOff>114300</xdr:colOff>
      <xdr:row>97</xdr:row>
      <xdr:rowOff>96448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456893"/>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169143</xdr:rowOff>
    </xdr:from>
    <xdr:to>
      <xdr:col>71</xdr:col>
      <xdr:colOff>177800</xdr:colOff>
      <xdr:row>96</xdr:row>
      <xdr:rowOff>77521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456893"/>
          <a:ext cx="889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81448</xdr:rowOff>
    </xdr:from>
    <xdr:to>
      <xdr:col>85</xdr:col>
      <xdr:colOff>177800</xdr:colOff>
      <xdr:row>98</xdr:row>
      <xdr:rowOff>11598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59875</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9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36551</xdr:rowOff>
    </xdr:from>
    <xdr:to>
      <xdr:col>81</xdr:col>
      <xdr:colOff>101600</xdr:colOff>
      <xdr:row>97</xdr:row>
      <xdr:rowOff>138151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129278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45648</xdr:rowOff>
    </xdr:from>
    <xdr:to>
      <xdr:col>76</xdr:col>
      <xdr:colOff>165100</xdr:colOff>
      <xdr:row>97</xdr:row>
      <xdr:rowOff>147248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138375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118343</xdr:rowOff>
    </xdr:from>
    <xdr:to>
      <xdr:col>72</xdr:col>
      <xdr:colOff>38100</xdr:colOff>
      <xdr:row>96</xdr:row>
      <xdr:rowOff>48493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4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65020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26721</xdr:rowOff>
    </xdr:from>
    <xdr:to>
      <xdr:col>67</xdr:col>
      <xdr:colOff>101600</xdr:colOff>
      <xdr:row>96</xdr:row>
      <xdr:rowOff>128321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144848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2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48641</xdr:rowOff>
    </xdr:from>
    <xdr:to>
      <xdr:col>116</xdr:col>
      <xdr:colOff>63500</xdr:colOff>
      <xdr:row>34</xdr:row>
      <xdr:rowOff>55245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877941"/>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48641</xdr:rowOff>
    </xdr:from>
    <xdr:to>
      <xdr:col>111</xdr:col>
      <xdr:colOff>177800</xdr:colOff>
      <xdr:row>34</xdr:row>
      <xdr:rowOff>76327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877941"/>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1651</xdr:rowOff>
    </xdr:from>
    <xdr:to>
      <xdr:col>107</xdr:col>
      <xdr:colOff>50800</xdr:colOff>
      <xdr:row>34</xdr:row>
      <xdr:rowOff>76327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583095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1651</xdr:rowOff>
    </xdr:from>
    <xdr:to>
      <xdr:col>102</xdr:col>
      <xdr:colOff>114300</xdr:colOff>
      <xdr:row>34</xdr:row>
      <xdr:rowOff>134874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5830951"/>
          <a:ext cx="889000" cy="1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4445</xdr:rowOff>
    </xdr:from>
    <xdr:to>
      <xdr:col>116</xdr:col>
      <xdr:colOff>114300</xdr:colOff>
      <xdr:row>34</xdr:row>
      <xdr:rowOff>106045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27322</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6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169291</xdr:rowOff>
    </xdr:from>
    <xdr:to>
      <xdr:col>112</xdr:col>
      <xdr:colOff>38100</xdr:colOff>
      <xdr:row>34</xdr:row>
      <xdr:rowOff>99441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8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115968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60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25527</xdr:rowOff>
    </xdr:from>
    <xdr:to>
      <xdr:col>107</xdr:col>
      <xdr:colOff>101600</xdr:colOff>
      <xdr:row>34</xdr:row>
      <xdr:rowOff>127127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8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143654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6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122301</xdr:rowOff>
    </xdr:from>
    <xdr:to>
      <xdr:col>102</xdr:col>
      <xdr:colOff>165100</xdr:colOff>
      <xdr:row>34</xdr:row>
      <xdr:rowOff>52451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7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68978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5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84074</xdr:rowOff>
    </xdr:from>
    <xdr:to>
      <xdr:col>98</xdr:col>
      <xdr:colOff>38100</xdr:colOff>
      <xdr:row>35</xdr:row>
      <xdr:rowOff>14224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9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30751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6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14770</xdr:rowOff>
    </xdr:from>
    <xdr:to>
      <xdr:col>116</xdr:col>
      <xdr:colOff>63500</xdr:colOff>
      <xdr:row>58</xdr:row>
      <xdr:rowOff>80302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787420"/>
          <a:ext cx="8382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14770</xdr:rowOff>
    </xdr:from>
    <xdr:to>
      <xdr:col>111</xdr:col>
      <xdr:colOff>177800</xdr:colOff>
      <xdr:row>57</xdr:row>
      <xdr:rowOff>56185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787420"/>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56185</xdr:rowOff>
    </xdr:from>
    <xdr:to>
      <xdr:col>107</xdr:col>
      <xdr:colOff>50800</xdr:colOff>
      <xdr:row>57</xdr:row>
      <xdr:rowOff>160465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828835"/>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153339</xdr:rowOff>
    </xdr:from>
    <xdr:to>
      <xdr:col>102</xdr:col>
      <xdr:colOff>114300</xdr:colOff>
      <xdr:row>57</xdr:row>
      <xdr:rowOff>160465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25989"/>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29502</xdr:rowOff>
    </xdr:from>
    <xdr:to>
      <xdr:col>116</xdr:col>
      <xdr:colOff>114300</xdr:colOff>
      <xdr:row>58</xdr:row>
      <xdr:rowOff>131102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7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7929</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5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135420</xdr:rowOff>
    </xdr:from>
    <xdr:to>
      <xdr:col>112</xdr:col>
      <xdr:colOff>38100</xdr:colOff>
      <xdr:row>57</xdr:row>
      <xdr:rowOff>65570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7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82097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5385</xdr:rowOff>
    </xdr:from>
    <xdr:to>
      <xdr:col>107</xdr:col>
      <xdr:colOff>101600</xdr:colOff>
      <xdr:row>57</xdr:row>
      <xdr:rowOff>106985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123512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55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109665</xdr:rowOff>
    </xdr:from>
    <xdr:to>
      <xdr:col>102</xdr:col>
      <xdr:colOff>165100</xdr:colOff>
      <xdr:row>58</xdr:row>
      <xdr:rowOff>39815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30942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97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102539</xdr:rowOff>
    </xdr:from>
    <xdr:to>
      <xdr:col>98</xdr:col>
      <xdr:colOff>38100</xdr:colOff>
      <xdr:row>58</xdr:row>
      <xdr:rowOff>32689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23816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6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11044</xdr:rowOff>
    </xdr:from>
    <xdr:to>
      <xdr:col>116</xdr:col>
      <xdr:colOff>63500</xdr:colOff>
      <xdr:row>71</xdr:row>
      <xdr:rowOff>89088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183994"/>
          <a:ext cx="8382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11044</xdr:rowOff>
    </xdr:from>
    <xdr:to>
      <xdr:col>111</xdr:col>
      <xdr:colOff>177800</xdr:colOff>
      <xdr:row>71</xdr:row>
      <xdr:rowOff>159771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183994"/>
          <a:ext cx="889000" cy="1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123332</xdr:rowOff>
    </xdr:from>
    <xdr:to>
      <xdr:col>107</xdr:col>
      <xdr:colOff>50800</xdr:colOff>
      <xdr:row>71</xdr:row>
      <xdr:rowOff>159771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296282"/>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123332</xdr:rowOff>
    </xdr:from>
    <xdr:to>
      <xdr:col>102</xdr:col>
      <xdr:colOff>114300</xdr:colOff>
      <xdr:row>72</xdr:row>
      <xdr:rowOff>85385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296282"/>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38288</xdr:rowOff>
    </xdr:from>
    <xdr:to>
      <xdr:col>116</xdr:col>
      <xdr:colOff>114300</xdr:colOff>
      <xdr:row>71</xdr:row>
      <xdr:rowOff>139888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2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61165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0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131694</xdr:rowOff>
    </xdr:from>
    <xdr:to>
      <xdr:col>112</xdr:col>
      <xdr:colOff>38100</xdr:colOff>
      <xdr:row>71</xdr:row>
      <xdr:rowOff>61844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1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78371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19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108971</xdr:rowOff>
    </xdr:from>
    <xdr:to>
      <xdr:col>107</xdr:col>
      <xdr:colOff>101600</xdr:colOff>
      <xdr:row>72</xdr:row>
      <xdr:rowOff>39121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55648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0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72532</xdr:rowOff>
    </xdr:from>
    <xdr:to>
      <xdr:col>102</xdr:col>
      <xdr:colOff>165100</xdr:colOff>
      <xdr:row>72</xdr:row>
      <xdr:rowOff>2682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2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19209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0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34585</xdr:rowOff>
    </xdr:from>
    <xdr:to>
      <xdr:col>98</xdr:col>
      <xdr:colOff>38100</xdr:colOff>
      <xdr:row>72</xdr:row>
      <xdr:rowOff>136185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3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152712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1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512,055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61,377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これまでの行財政改革により職員数は減少しているものの、職員構造上、平均年齢が高いことで職員給が類似団体平均を上回っていることが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180,972</a:t>
          </a:r>
          <a:r>
            <a:rPr kumimoji="1" lang="ja-JP" altLang="en-US" sz="1300">
              <a:latin typeface="ＭＳ Ｐゴシック" panose="020B0600070205080204" pitchFamily="50" charset="-128"/>
              <a:ea typeface="ＭＳ Ｐゴシック" panose="020B0600070205080204" pitchFamily="50" charset="-128"/>
            </a:rPr>
            <a:t>円となっており、原爆被爆関連経費等により類似都市と比較して高い水準で推移している。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52,218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12,423</a:t>
          </a:r>
          <a:r>
            <a:rPr kumimoji="1" lang="ja-JP" altLang="en-US" sz="1300">
              <a:latin typeface="ＭＳ Ｐゴシック" panose="020B0600070205080204" pitchFamily="50" charset="-128"/>
              <a:ea typeface="ＭＳ Ｐゴシック" panose="020B0600070205080204" pitchFamily="50" charset="-128"/>
            </a:rPr>
            <a:t>円減となっている。これは、平成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年度に公共用地先行取得等事業債の繰上償還を行ったことにより、一時的に多額の費用を要したことが要因である。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76,769</a:t>
          </a:r>
          <a:r>
            <a:rPr kumimoji="1" lang="ja-JP" altLang="en-US" sz="1300">
              <a:latin typeface="ＭＳ Ｐゴシック" panose="020B0600070205080204" pitchFamily="50" charset="-128"/>
              <a:ea typeface="ＭＳ Ｐゴシック" panose="020B0600070205080204" pitchFamily="50" charset="-128"/>
            </a:rPr>
            <a:t>円となっており、老朽化した施設が多いため、更新に多額の費用を要することが要因である。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416,405
412,705
405.86
218,376,604
213,222,346
3,354,716
98,722,898
256,001,368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39116</xdr:rowOff>
    </xdr:from>
    <xdr:to>
      <xdr:col>24</xdr:col>
      <xdr:colOff>63500</xdr:colOff>
      <xdr:row>35</xdr:row>
      <xdr:rowOff>74168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9866"/>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50546</xdr:rowOff>
    </xdr:from>
    <xdr:to>
      <xdr:col>19</xdr:col>
      <xdr:colOff>177800</xdr:colOff>
      <xdr:row>35</xdr:row>
      <xdr:rowOff>74168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129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34544</xdr:rowOff>
    </xdr:from>
    <xdr:to>
      <xdr:col>15</xdr:col>
      <xdr:colOff>50800</xdr:colOff>
      <xdr:row>35</xdr:row>
      <xdr:rowOff>50546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52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35</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928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23368</xdr:rowOff>
    </xdr:from>
    <xdr:to>
      <xdr:col>20</xdr:col>
      <xdr:colOff>38100</xdr:colOff>
      <xdr:row>35</xdr:row>
      <xdr:rowOff>124968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141495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171196</xdr:rowOff>
    </xdr:from>
    <xdr:to>
      <xdr:col>15</xdr:col>
      <xdr:colOff>101600</xdr:colOff>
      <xdr:row>35</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117873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155194</xdr:rowOff>
    </xdr:from>
    <xdr:to>
      <xdr:col>10</xdr:col>
      <xdr:colOff>165100</xdr:colOff>
      <xdr:row>35</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136499</xdr:rowOff>
    </xdr:from>
    <xdr:to>
      <xdr:col>24</xdr:col>
      <xdr:colOff>63500</xdr:colOff>
      <xdr:row>56</xdr:row>
      <xdr:rowOff>142996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37699"/>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136499</xdr:rowOff>
    </xdr:from>
    <xdr:to>
      <xdr:col>19</xdr:col>
      <xdr:colOff>177800</xdr:colOff>
      <xdr:row>56</xdr:row>
      <xdr:rowOff>161189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37699"/>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86093</xdr:rowOff>
    </xdr:from>
    <xdr:to>
      <xdr:col>15</xdr:col>
      <xdr:colOff>50800</xdr:colOff>
      <xdr:row>56</xdr:row>
      <xdr:rowOff>161189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87293"/>
          <a:ext cx="889000" cy="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82188</xdr:rowOff>
    </xdr:from>
    <xdr:to>
      <xdr:col>10</xdr:col>
      <xdr:colOff>114300</xdr:colOff>
      <xdr:row>56</xdr:row>
      <xdr:rowOff>86093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8338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92196</xdr:rowOff>
    </xdr:from>
    <xdr:to>
      <xdr:col>24</xdr:col>
      <xdr:colOff>114300</xdr:colOff>
      <xdr:row>57</xdr:row>
      <xdr:rowOff>22346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115073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85699</xdr:rowOff>
    </xdr:from>
    <xdr:to>
      <xdr:col>20</xdr:col>
      <xdr:colOff>38100</xdr:colOff>
      <xdr:row>57</xdr:row>
      <xdr:rowOff>15849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32376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110389</xdr:rowOff>
    </xdr:from>
    <xdr:to>
      <xdr:col>15</xdr:col>
      <xdr:colOff>101600</xdr:colOff>
      <xdr:row>57</xdr:row>
      <xdr:rowOff>40539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57066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35293</xdr:rowOff>
    </xdr:from>
    <xdr:to>
      <xdr:col>10</xdr:col>
      <xdr:colOff>165100</xdr:colOff>
      <xdr:row>56</xdr:row>
      <xdr:rowOff>136893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153420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31388</xdr:rowOff>
    </xdr:from>
    <xdr:to>
      <xdr:col>6</xdr:col>
      <xdr:colOff>38100</xdr:colOff>
      <xdr:row>56</xdr:row>
      <xdr:rowOff>132988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149515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9296</xdr:rowOff>
    </xdr:from>
    <xdr:to>
      <xdr:col>24</xdr:col>
      <xdr:colOff>63500</xdr:colOff>
      <xdr:row>73</xdr:row>
      <xdr:rowOff>113830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25146"/>
          <a:ext cx="838200" cy="10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95974</xdr:rowOff>
    </xdr:from>
    <xdr:to>
      <xdr:col>19</xdr:col>
      <xdr:colOff>177800</xdr:colOff>
      <xdr:row>73</xdr:row>
      <xdr:rowOff>113830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11824"/>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95974</xdr:rowOff>
    </xdr:from>
    <xdr:to>
      <xdr:col>15</xdr:col>
      <xdr:colOff>50800</xdr:colOff>
      <xdr:row>73</xdr:row>
      <xdr:rowOff>144514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1182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144514</xdr:rowOff>
    </xdr:from>
    <xdr:to>
      <xdr:col>10</xdr:col>
      <xdr:colOff>114300</xdr:colOff>
      <xdr:row>74</xdr:row>
      <xdr:rowOff>109703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60364"/>
          <a:ext cx="889000" cy="1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129946</xdr:rowOff>
    </xdr:from>
    <xdr:to>
      <xdr:col>24</xdr:col>
      <xdr:colOff>114300</xdr:colOff>
      <xdr:row>73</xdr:row>
      <xdr:rowOff>60096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152823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2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63030</xdr:rowOff>
    </xdr:from>
    <xdr:to>
      <xdr:col>20</xdr:col>
      <xdr:colOff>38100</xdr:colOff>
      <xdr:row>73</xdr:row>
      <xdr:rowOff>164630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45174</xdr:rowOff>
    </xdr:from>
    <xdr:to>
      <xdr:col>15</xdr:col>
      <xdr:colOff>101600</xdr:colOff>
      <xdr:row>73</xdr:row>
      <xdr:rowOff>146774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163301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93714</xdr:rowOff>
    </xdr:from>
    <xdr:to>
      <xdr:col>10</xdr:col>
      <xdr:colOff>165100</xdr:colOff>
      <xdr:row>74</xdr:row>
      <xdr:rowOff>23864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40391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3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58903</xdr:rowOff>
    </xdr:from>
    <xdr:to>
      <xdr:col>6</xdr:col>
      <xdr:colOff>38100</xdr:colOff>
      <xdr:row>74</xdr:row>
      <xdr:rowOff>160503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5580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33840</xdr:rowOff>
    </xdr:from>
    <xdr:to>
      <xdr:col>24</xdr:col>
      <xdr:colOff>62865</xdr:colOff>
      <xdr:row>99</xdr:row>
      <xdr:rowOff>65748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978690"/>
          <a:ext cx="1270" cy="1060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69575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65748</xdr:rowOff>
    </xdr:from>
    <xdr:to>
      <xdr:col>24</xdr:col>
      <xdr:colOff>152400</xdr:colOff>
      <xdr:row>99</xdr:row>
      <xdr:rowOff>65748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9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151967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7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33840</xdr:rowOff>
    </xdr:from>
    <xdr:to>
      <xdr:col>24</xdr:col>
      <xdr:colOff>152400</xdr:colOff>
      <xdr:row>93</xdr:row>
      <xdr:rowOff>33840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97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131604</xdr:rowOff>
    </xdr:from>
    <xdr:to>
      <xdr:col>24</xdr:col>
      <xdr:colOff>63500</xdr:colOff>
      <xdr:row>93</xdr:row>
      <xdr:rowOff>150501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076454"/>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30084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60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51657</xdr:rowOff>
    </xdr:from>
    <xdr:to>
      <xdr:col>24</xdr:col>
      <xdr:colOff>114300</xdr:colOff>
      <xdr:row>97</xdr:row>
      <xdr:rowOff>153257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67805</xdr:rowOff>
    </xdr:from>
    <xdr:to>
      <xdr:col>19</xdr:col>
      <xdr:colOff>177800</xdr:colOff>
      <xdr:row>93</xdr:row>
      <xdr:rowOff>131604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012655"/>
          <a:ext cx="8890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64382</xdr:rowOff>
    </xdr:from>
    <xdr:to>
      <xdr:col>20</xdr:col>
      <xdr:colOff>38100</xdr:colOff>
      <xdr:row>97</xdr:row>
      <xdr:rowOff>165982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157109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119678</xdr:rowOff>
    </xdr:from>
    <xdr:to>
      <xdr:col>15</xdr:col>
      <xdr:colOff>50800</xdr:colOff>
      <xdr:row>93</xdr:row>
      <xdr:rowOff>67805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893078"/>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99149</xdr:rowOff>
    </xdr:from>
    <xdr:to>
      <xdr:col>15</xdr:col>
      <xdr:colOff>101600</xdr:colOff>
      <xdr:row>98</xdr:row>
      <xdr:rowOff>29299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20426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109962</xdr:rowOff>
    </xdr:from>
    <xdr:to>
      <xdr:col>10</xdr:col>
      <xdr:colOff>114300</xdr:colOff>
      <xdr:row>92</xdr:row>
      <xdr:rowOff>119678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711912"/>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98730</xdr:rowOff>
    </xdr:from>
    <xdr:to>
      <xdr:col>10</xdr:col>
      <xdr:colOff>165100</xdr:colOff>
      <xdr:row>98</xdr:row>
      <xdr:rowOff>28880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20007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74079</xdr:rowOff>
    </xdr:from>
    <xdr:to>
      <xdr:col>6</xdr:col>
      <xdr:colOff>38100</xdr:colOff>
      <xdr:row>98</xdr:row>
      <xdr:rowOff>4229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99701</xdr:rowOff>
    </xdr:from>
    <xdr:to>
      <xdr:col>24</xdr:col>
      <xdr:colOff>114300</xdr:colOff>
      <xdr:row>94</xdr:row>
      <xdr:rowOff>29851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5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80804</xdr:rowOff>
    </xdr:from>
    <xdr:to>
      <xdr:col>20</xdr:col>
      <xdr:colOff>38100</xdr:colOff>
      <xdr:row>94</xdr:row>
      <xdr:rowOff>10954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27481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8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17005</xdr:rowOff>
    </xdr:from>
    <xdr:to>
      <xdr:col>15</xdr:col>
      <xdr:colOff>101600</xdr:colOff>
      <xdr:row>93</xdr:row>
      <xdr:rowOff>118605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9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135132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7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68878</xdr:rowOff>
    </xdr:from>
    <xdr:to>
      <xdr:col>10</xdr:col>
      <xdr:colOff>165100</xdr:colOff>
      <xdr:row>92</xdr:row>
      <xdr:rowOff>170478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8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15555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6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59162</xdr:rowOff>
    </xdr:from>
    <xdr:to>
      <xdr:col>6</xdr:col>
      <xdr:colOff>38100</xdr:colOff>
      <xdr:row>91</xdr:row>
      <xdr:rowOff>160762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5839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126898</xdr:rowOff>
    </xdr:from>
    <xdr:to>
      <xdr:col>41</xdr:col>
      <xdr:colOff>50800</xdr:colOff>
      <xdr:row>38</xdr:row>
      <xdr:rowOff>136499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76098</xdr:rowOff>
    </xdr:from>
    <xdr:to>
      <xdr:col>36</xdr:col>
      <xdr:colOff>165100</xdr:colOff>
      <xdr:row>39</xdr:row>
      <xdr:rowOff>6248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168825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40030</xdr:rowOff>
    </xdr:from>
    <xdr:to>
      <xdr:col>55</xdr:col>
      <xdr:colOff>0</xdr:colOff>
      <xdr:row>55</xdr:row>
      <xdr:rowOff>135509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69780"/>
          <a:ext cx="8382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137643</xdr:rowOff>
    </xdr:from>
    <xdr:to>
      <xdr:col>50</xdr:col>
      <xdr:colOff>114300</xdr:colOff>
      <xdr:row>55</xdr:row>
      <xdr:rowOff>40030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395943"/>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137643</xdr:rowOff>
    </xdr:from>
    <xdr:to>
      <xdr:col>45</xdr:col>
      <xdr:colOff>177800</xdr:colOff>
      <xdr:row>54</xdr:row>
      <xdr:rowOff>150368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9594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150368</xdr:rowOff>
    </xdr:from>
    <xdr:to>
      <xdr:col>41</xdr:col>
      <xdr:colOff>50800</xdr:colOff>
      <xdr:row>55</xdr:row>
      <xdr:rowOff>52908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408668"/>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84709</xdr:rowOff>
    </xdr:from>
    <xdr:to>
      <xdr:col>55</xdr:col>
      <xdr:colOff>50800</xdr:colOff>
      <xdr:row>56</xdr:row>
      <xdr:rowOff>14859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107586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6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160680</xdr:rowOff>
    </xdr:from>
    <xdr:to>
      <xdr:col>50</xdr:col>
      <xdr:colOff>165100</xdr:colOff>
      <xdr:row>55</xdr:row>
      <xdr:rowOff>90830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107357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1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86843</xdr:rowOff>
    </xdr:from>
    <xdr:to>
      <xdr:col>46</xdr:col>
      <xdr:colOff>38100</xdr:colOff>
      <xdr:row>55</xdr:row>
      <xdr:rowOff>16993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33520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1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99568</xdr:rowOff>
    </xdr:from>
    <xdr:to>
      <xdr:col>41</xdr:col>
      <xdr:colOff>101600</xdr:colOff>
      <xdr:row>55</xdr:row>
      <xdr:rowOff>29718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46245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1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2108</xdr:rowOff>
    </xdr:from>
    <xdr:to>
      <xdr:col>36</xdr:col>
      <xdr:colOff>165100</xdr:colOff>
      <xdr:row>55</xdr:row>
      <xdr:rowOff>103708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120235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20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47541</xdr:rowOff>
    </xdr:from>
    <xdr:to>
      <xdr:col>55</xdr:col>
      <xdr:colOff>0</xdr:colOff>
      <xdr:row>77</xdr:row>
      <xdr:rowOff>27294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77741"/>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27294</xdr:rowOff>
    </xdr:from>
    <xdr:to>
      <xdr:col>50</xdr:col>
      <xdr:colOff>114300</xdr:colOff>
      <xdr:row>77</xdr:row>
      <xdr:rowOff>99140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2894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99140</xdr:rowOff>
    </xdr:from>
    <xdr:to>
      <xdr:col>45</xdr:col>
      <xdr:colOff>177800</xdr:colOff>
      <xdr:row>77</xdr:row>
      <xdr:rowOff>156552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0079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94143</xdr:rowOff>
    </xdr:from>
    <xdr:to>
      <xdr:col>41</xdr:col>
      <xdr:colOff>50800</xdr:colOff>
      <xdr:row>77</xdr:row>
      <xdr:rowOff>156552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95793"/>
          <a:ext cx="889000" cy="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168191</xdr:rowOff>
    </xdr:from>
    <xdr:to>
      <xdr:col>55</xdr:col>
      <xdr:colOff>50800</xdr:colOff>
      <xdr:row>76</xdr:row>
      <xdr:rowOff>98341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19618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147944</xdr:rowOff>
    </xdr:from>
    <xdr:to>
      <xdr:col>50</xdr:col>
      <xdr:colOff>165100</xdr:colOff>
      <xdr:row>77</xdr:row>
      <xdr:rowOff>78094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94621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48340</xdr:rowOff>
    </xdr:from>
    <xdr:to>
      <xdr:col>46</xdr:col>
      <xdr:colOff>38100</xdr:colOff>
      <xdr:row>77</xdr:row>
      <xdr:rowOff>149940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141067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105752</xdr:rowOff>
    </xdr:from>
    <xdr:to>
      <xdr:col>41</xdr:col>
      <xdr:colOff>101600</xdr:colOff>
      <xdr:row>78</xdr:row>
      <xdr:rowOff>35902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27029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0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43343</xdr:rowOff>
    </xdr:from>
    <xdr:to>
      <xdr:col>36</xdr:col>
      <xdr:colOff>165100</xdr:colOff>
      <xdr:row>77</xdr:row>
      <xdr:rowOff>144943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136070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3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114050</xdr:rowOff>
    </xdr:from>
    <xdr:to>
      <xdr:col>55</xdr:col>
      <xdr:colOff>0</xdr:colOff>
      <xdr:row>94</xdr:row>
      <xdr:rowOff>123698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058900"/>
          <a:ext cx="838200" cy="1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114142</xdr:rowOff>
    </xdr:from>
    <xdr:to>
      <xdr:col>50</xdr:col>
      <xdr:colOff>114300</xdr:colOff>
      <xdr:row>94</xdr:row>
      <xdr:rowOff>123698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30442"/>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114142</xdr:rowOff>
    </xdr:from>
    <xdr:to>
      <xdr:col>45</xdr:col>
      <xdr:colOff>177800</xdr:colOff>
      <xdr:row>95</xdr:row>
      <xdr:rowOff>68126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30442"/>
          <a:ext cx="889000" cy="1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68126</xdr:rowOff>
    </xdr:from>
    <xdr:to>
      <xdr:col>41</xdr:col>
      <xdr:colOff>50800</xdr:colOff>
      <xdr:row>95</xdr:row>
      <xdr:rowOff>138077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5587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63250</xdr:rowOff>
    </xdr:from>
    <xdr:to>
      <xdr:col>55</xdr:col>
      <xdr:colOff>50800</xdr:colOff>
      <xdr:row>93</xdr:row>
      <xdr:rowOff>164850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86127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8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72898</xdr:rowOff>
    </xdr:from>
    <xdr:to>
      <xdr:col>50</xdr:col>
      <xdr:colOff>165100</xdr:colOff>
      <xdr:row>95</xdr:row>
      <xdr:rowOff>3048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19575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63342</xdr:rowOff>
    </xdr:from>
    <xdr:to>
      <xdr:col>46</xdr:col>
      <xdr:colOff>38100</xdr:colOff>
      <xdr:row>94</xdr:row>
      <xdr:rowOff>164942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17326</xdr:rowOff>
    </xdr:from>
    <xdr:to>
      <xdr:col>41</xdr:col>
      <xdr:colOff>101600</xdr:colOff>
      <xdr:row>95</xdr:row>
      <xdr:rowOff>118926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135453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8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87277</xdr:rowOff>
    </xdr:from>
    <xdr:to>
      <xdr:col>36</xdr:col>
      <xdr:colOff>165100</xdr:colOff>
      <xdr:row>96</xdr:row>
      <xdr:rowOff>17427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8554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127617</xdr:rowOff>
    </xdr:from>
    <xdr:to>
      <xdr:col>85</xdr:col>
      <xdr:colOff>127000</xdr:colOff>
      <xdr:row>38</xdr:row>
      <xdr:rowOff>58819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956917"/>
          <a:ext cx="838200" cy="6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58819</xdr:rowOff>
    </xdr:from>
    <xdr:to>
      <xdr:col>81</xdr:col>
      <xdr:colOff>50800</xdr:colOff>
      <xdr:row>38</xdr:row>
      <xdr:rowOff>119344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73919"/>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58057</xdr:rowOff>
    </xdr:from>
    <xdr:to>
      <xdr:col>76</xdr:col>
      <xdr:colOff>114300</xdr:colOff>
      <xdr:row>38</xdr:row>
      <xdr:rowOff>119344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73157"/>
          <a:ext cx="8890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55880</xdr:rowOff>
    </xdr:from>
    <xdr:to>
      <xdr:col>71</xdr:col>
      <xdr:colOff>177800</xdr:colOff>
      <xdr:row>38</xdr:row>
      <xdr:rowOff>58057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709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76817</xdr:rowOff>
    </xdr:from>
    <xdr:to>
      <xdr:col>85</xdr:col>
      <xdr:colOff>177800</xdr:colOff>
      <xdr:row>35</xdr:row>
      <xdr:rowOff>6967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99694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7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8019</xdr:rowOff>
    </xdr:from>
    <xdr:to>
      <xdr:col>81</xdr:col>
      <xdr:colOff>101600</xdr:colOff>
      <xdr:row>38</xdr:row>
      <xdr:rowOff>109619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100746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68544</xdr:rowOff>
    </xdr:from>
    <xdr:to>
      <xdr:col>76</xdr:col>
      <xdr:colOff>165100</xdr:colOff>
      <xdr:row>38</xdr:row>
      <xdr:rowOff>170144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161271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7257</xdr:rowOff>
    </xdr:from>
    <xdr:to>
      <xdr:col>72</xdr:col>
      <xdr:colOff>38100</xdr:colOff>
      <xdr:row>38</xdr:row>
      <xdr:rowOff>108857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99984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5080</xdr:rowOff>
    </xdr:from>
    <xdr:to>
      <xdr:col>67</xdr:col>
      <xdr:colOff>101600</xdr:colOff>
      <xdr:row>38</xdr:row>
      <xdr:rowOff>106680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97807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149118</xdr:rowOff>
    </xdr:from>
    <xdr:to>
      <xdr:col>85</xdr:col>
      <xdr:colOff>127000</xdr:colOff>
      <xdr:row>56</xdr:row>
      <xdr:rowOff>164549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78868"/>
          <a:ext cx="8382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164549</xdr:rowOff>
    </xdr:from>
    <xdr:to>
      <xdr:col>81</xdr:col>
      <xdr:colOff>50800</xdr:colOff>
      <xdr:row>57</xdr:row>
      <xdr:rowOff>98964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65749"/>
          <a:ext cx="8890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90643</xdr:rowOff>
    </xdr:from>
    <xdr:to>
      <xdr:col>76</xdr:col>
      <xdr:colOff>114300</xdr:colOff>
      <xdr:row>57</xdr:row>
      <xdr:rowOff>98964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63293"/>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47665</xdr:rowOff>
    </xdr:from>
    <xdr:to>
      <xdr:col>71</xdr:col>
      <xdr:colOff>177800</xdr:colOff>
      <xdr:row>57</xdr:row>
      <xdr:rowOff>90643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20315"/>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98318</xdr:rowOff>
    </xdr:from>
    <xdr:to>
      <xdr:col>85</xdr:col>
      <xdr:colOff>177800</xdr:colOff>
      <xdr:row>56</xdr:row>
      <xdr:rowOff>28468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76745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113749</xdr:rowOff>
    </xdr:from>
    <xdr:to>
      <xdr:col>81</xdr:col>
      <xdr:colOff>101600</xdr:colOff>
      <xdr:row>57</xdr:row>
      <xdr:rowOff>43899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35026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48164</xdr:rowOff>
    </xdr:from>
    <xdr:to>
      <xdr:col>76</xdr:col>
      <xdr:colOff>165100</xdr:colOff>
      <xdr:row>57</xdr:row>
      <xdr:rowOff>149764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140891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39843</xdr:rowOff>
    </xdr:from>
    <xdr:to>
      <xdr:col>72</xdr:col>
      <xdr:colOff>38100</xdr:colOff>
      <xdr:row>57</xdr:row>
      <xdr:rowOff>141443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132570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168315</xdr:rowOff>
    </xdr:from>
    <xdr:to>
      <xdr:col>67</xdr:col>
      <xdr:colOff>101600</xdr:colOff>
      <xdr:row>57</xdr:row>
      <xdr:rowOff>98465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89592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79383</xdr:rowOff>
    </xdr:from>
    <xdr:to>
      <xdr:col>85</xdr:col>
      <xdr:colOff>127000</xdr:colOff>
      <xdr:row>79</xdr:row>
      <xdr:rowOff>83562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23933"/>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79383</xdr:rowOff>
    </xdr:from>
    <xdr:to>
      <xdr:col>81</xdr:col>
      <xdr:colOff>50800</xdr:colOff>
      <xdr:row>79</xdr:row>
      <xdr:rowOff>92478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23933"/>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70042</xdr:rowOff>
    </xdr:from>
    <xdr:to>
      <xdr:col>76</xdr:col>
      <xdr:colOff>114300</xdr:colOff>
      <xdr:row>79</xdr:row>
      <xdr:rowOff>92478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14592"/>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70042</xdr:rowOff>
    </xdr:from>
    <xdr:to>
      <xdr:col>71</xdr:col>
      <xdr:colOff>177800</xdr:colOff>
      <xdr:row>79</xdr:row>
      <xdr:rowOff>70924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1459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32762</xdr:rowOff>
    </xdr:from>
    <xdr:to>
      <xdr:col>85</xdr:col>
      <xdr:colOff>177800</xdr:colOff>
      <xdr:row>79</xdr:row>
      <xdr:rowOff>134362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119139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9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28583</xdr:rowOff>
    </xdr:from>
    <xdr:to>
      <xdr:col>81</xdr:col>
      <xdr:colOff>101600</xdr:colOff>
      <xdr:row>79</xdr:row>
      <xdr:rowOff>130183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121310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41678</xdr:rowOff>
    </xdr:from>
    <xdr:to>
      <xdr:col>76</xdr:col>
      <xdr:colOff>165100</xdr:colOff>
      <xdr:row>79</xdr:row>
      <xdr:rowOff>143278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134405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19242</xdr:rowOff>
    </xdr:from>
    <xdr:to>
      <xdr:col>72</xdr:col>
      <xdr:colOff>38100</xdr:colOff>
      <xdr:row>79</xdr:row>
      <xdr:rowOff>120842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111969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5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20124</xdr:rowOff>
    </xdr:from>
    <xdr:to>
      <xdr:col>67</xdr:col>
      <xdr:colOff>101600</xdr:colOff>
      <xdr:row>79</xdr:row>
      <xdr:rowOff>121724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112851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5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121383</xdr:rowOff>
    </xdr:from>
    <xdr:to>
      <xdr:col>85</xdr:col>
      <xdr:colOff>127000</xdr:colOff>
      <xdr:row>92</xdr:row>
      <xdr:rowOff>133471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5551883"/>
          <a:ext cx="838200" cy="3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121383</xdr:rowOff>
    </xdr:from>
    <xdr:to>
      <xdr:col>81</xdr:col>
      <xdr:colOff>50800</xdr:colOff>
      <xdr:row>92</xdr:row>
      <xdr:rowOff>122013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5551883"/>
          <a:ext cx="889000" cy="3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122013</xdr:rowOff>
    </xdr:from>
    <xdr:to>
      <xdr:col>76</xdr:col>
      <xdr:colOff>114300</xdr:colOff>
      <xdr:row>93</xdr:row>
      <xdr:rowOff>12170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5895413"/>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12170</xdr:rowOff>
    </xdr:from>
    <xdr:to>
      <xdr:col>71</xdr:col>
      <xdr:colOff>177800</xdr:colOff>
      <xdr:row>93</xdr:row>
      <xdr:rowOff>50088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59570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82671</xdr:rowOff>
    </xdr:from>
    <xdr:to>
      <xdr:col>85</xdr:col>
      <xdr:colOff>177800</xdr:colOff>
      <xdr:row>93</xdr:row>
      <xdr:rowOff>12821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105548</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7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70583</xdr:rowOff>
    </xdr:from>
    <xdr:to>
      <xdr:col>81</xdr:col>
      <xdr:colOff>101600</xdr:colOff>
      <xdr:row>91</xdr:row>
      <xdr:rowOff>733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17260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2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71213</xdr:rowOff>
    </xdr:from>
    <xdr:to>
      <xdr:col>76</xdr:col>
      <xdr:colOff>165100</xdr:colOff>
      <xdr:row>93</xdr:row>
      <xdr:rowOff>1363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8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17890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6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132820</xdr:rowOff>
    </xdr:from>
    <xdr:to>
      <xdr:col>72</xdr:col>
      <xdr:colOff>38100</xdr:colOff>
      <xdr:row>93</xdr:row>
      <xdr:rowOff>62970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9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79497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6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170738</xdr:rowOff>
    </xdr:from>
    <xdr:to>
      <xdr:col>67</xdr:col>
      <xdr:colOff>101600</xdr:colOff>
      <xdr:row>93</xdr:row>
      <xdr:rowOff>100888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9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117415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7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31801</xdr:rowOff>
    </xdr:from>
    <xdr:to>
      <xdr:col>116</xdr:col>
      <xdr:colOff>63500</xdr:colOff>
      <xdr:row>36</xdr:row>
      <xdr:rowOff>43688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20400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43688</xdr:rowOff>
    </xdr:from>
    <xdr:to>
      <xdr:col>111</xdr:col>
      <xdr:colOff>177800</xdr:colOff>
      <xdr:row>36</xdr:row>
      <xdr:rowOff>83464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21588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166218</xdr:rowOff>
    </xdr:from>
    <xdr:to>
      <xdr:col>107</xdr:col>
      <xdr:colOff>50800</xdr:colOff>
      <xdr:row>36</xdr:row>
      <xdr:rowOff>83464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166968"/>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166218</xdr:rowOff>
    </xdr:from>
    <xdr:to>
      <xdr:col>102</xdr:col>
      <xdr:colOff>114300</xdr:colOff>
      <xdr:row>36</xdr:row>
      <xdr:rowOff>36373</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616696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152451</xdr:rowOff>
    </xdr:from>
    <xdr:to>
      <xdr:col>116</xdr:col>
      <xdr:colOff>114300</xdr:colOff>
      <xdr:row>36</xdr:row>
      <xdr:rowOff>82601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3878</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004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164338</xdr:rowOff>
    </xdr:from>
    <xdr:to>
      <xdr:col>112</xdr:col>
      <xdr:colOff>38100</xdr:colOff>
      <xdr:row>36</xdr:row>
      <xdr:rowOff>94488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111015</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5940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32664</xdr:rowOff>
    </xdr:from>
    <xdr:to>
      <xdr:col>107</xdr:col>
      <xdr:colOff>101600</xdr:colOff>
      <xdr:row>36</xdr:row>
      <xdr:rowOff>134264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150791</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5017" y="59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115418</xdr:rowOff>
    </xdr:from>
    <xdr:to>
      <xdr:col>102</xdr:col>
      <xdr:colOff>165100</xdr:colOff>
      <xdr:row>36</xdr:row>
      <xdr:rowOff>45568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62095</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58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157023</xdr:rowOff>
    </xdr:from>
    <xdr:to>
      <xdr:col>98</xdr:col>
      <xdr:colOff>38100</xdr:colOff>
      <xdr:row>36</xdr:row>
      <xdr:rowOff>87173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103700</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5933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203,768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円となっており、類似団体平均に比べ高い状況となっている。これは、生活保護にかかる被保護率が高く、生活保護費にかかる扶助費が高いことが主な要因である。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68,433</a:t>
          </a:r>
          <a:r>
            <a:rPr kumimoji="1" lang="ja-JP" altLang="en-US" sz="1300">
              <a:latin typeface="ＭＳ Ｐゴシック" panose="020B0600070205080204" pitchFamily="50" charset="-128"/>
              <a:ea typeface="ＭＳ Ｐゴシック" panose="020B0600070205080204" pitchFamily="50" charset="-128"/>
            </a:rPr>
            <a:t>円となっている。これは、民間病院に対する施設整備費補助金や原爆被爆者特別援護費が減となったことにより、前年度より住民一人当たりのコストは減している。なお、衛生費は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52,218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12,423</a:t>
          </a:r>
          <a:r>
            <a:rPr kumimoji="1" lang="ja-JP" altLang="en-US" sz="1300">
              <a:latin typeface="ＭＳ Ｐゴシック" panose="020B0600070205080204" pitchFamily="50" charset="-128"/>
              <a:ea typeface="ＭＳ Ｐゴシック" panose="020B0600070205080204" pitchFamily="50" charset="-128"/>
            </a:rPr>
            <a:t>円減となっている。これは、平成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年度に公共用地先行取得等事業債の繰上償還を行ったことにより、一時的に多額の費用を要したことが要因である。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歳出において、扶助費の増などにより前年度比</a:t>
          </a:r>
          <a:r>
            <a:rPr kumimoji="1" lang="en-US" altLang="ja-JP" sz="1400">
              <a:latin typeface="ＭＳ ゴシック" pitchFamily="49" charset="-128"/>
              <a:ea typeface="ＭＳ ゴシック" pitchFamily="49" charset="-128"/>
            </a:rPr>
            <a:t>54.9</a:t>
          </a:r>
          <a:r>
            <a:rPr kumimoji="1" lang="ja-JP" altLang="en-US" sz="1400">
              <a:latin typeface="ＭＳ ゴシック" pitchFamily="49" charset="-128"/>
              <a:ea typeface="ＭＳ ゴシック" pitchFamily="49" charset="-128"/>
            </a:rPr>
            <a:t>億円の増となったものの、歳入が地方消費税交付金の増などにより歳出を上回ったことに伴い、実質収支・実質単年度収支ともに黒字となっている。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参考：直近の一般会計実質収支</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a:t>
          </a:r>
          <a:r>
            <a:rPr kumimoji="1" lang="en-US" altLang="ja-JP" sz="1400">
              <a:latin typeface="ＭＳ ゴシック" pitchFamily="49" charset="-128"/>
              <a:ea typeface="ＭＳ ゴシック" pitchFamily="49" charset="-128"/>
            </a:rPr>
            <a:t>3,355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2,419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3,096</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昨年度からの主な増減要素</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・水道事業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建設改良費に係る現金支出額が減少したことなどにより、現金・預金が増加したことにより前年度より増加している。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a:t>
          </a:r>
        </a:p>
        <a:p>
          <a:r>
            <a:rPr kumimoji="1" lang="ja-JP" altLang="en-US" sz="1400">
              <a:latin typeface="ＭＳ ゴシック" pitchFamily="49" charset="-128"/>
              <a:ea typeface="ＭＳ ゴシック" pitchFamily="49" charset="-128"/>
            </a:rPr>
            <a:t>　建設改良費に係る現金支出額が減少したことなどにより、現金・預金が増加したことにより前年度より増加している。</a:t>
          </a:r>
        </a:p>
        <a:p>
          <a:r>
            <a:rPr kumimoji="1" lang="ja-JP" altLang="en-US" sz="1400">
              <a:latin typeface="ＭＳ ゴシック" pitchFamily="49" charset="-128"/>
              <a:ea typeface="ＭＳ ゴシック" pitchFamily="49" charset="-128"/>
            </a:rPr>
            <a:t>・介護保険事業</a:t>
          </a:r>
        </a:p>
        <a:p>
          <a:r>
            <a:rPr kumimoji="1" lang="ja-JP" altLang="en-US" sz="1400">
              <a:latin typeface="ＭＳ ゴシック" pitchFamily="49" charset="-128"/>
              <a:ea typeface="ＭＳ ゴシック" pitchFamily="49" charset="-128"/>
            </a:rPr>
            <a:t>　保険給付費の増加などにより歳出が増加したことなどにより、前年度より減少している。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主な会計の主な要因について記載したが、全会計において赤字にはなっていない。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218376604</v>
      </c>
      <c r="BO4" s="431"/>
      <c r="BP4" s="431"/>
      <c r="BQ4" s="431"/>
      <c r="BR4" s="431"/>
      <c r="BS4" s="431"/>
      <c r="BT4" s="431"/>
      <c r="BU4" s="432"/>
      <c r="BV4" s="430">
        <v>211045012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2.4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213222346</v>
      </c>
      <c r="BO5" s="468"/>
      <c r="BP5" s="468"/>
      <c r="BQ5" s="468"/>
      <c r="BR5" s="468"/>
      <c r="BS5" s="468"/>
      <c r="BT5" s="468"/>
      <c r="BU5" s="469"/>
      <c r="BV5" s="467">
        <v>207733195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97.6</v>
      </c>
      <c r="CU5" s="465"/>
      <c r="CV5" s="465"/>
      <c r="CW5" s="465"/>
      <c r="CX5" s="465"/>
      <c r="CY5" s="465"/>
      <c r="CZ5" s="465"/>
      <c r="DA5" s="466"/>
      <c r="DB5" s="464">
        <v>97.5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5154258</v>
      </c>
      <c r="BO6" s="468"/>
      <c r="BP6" s="468"/>
      <c r="BQ6" s="468"/>
      <c r="BR6" s="468"/>
      <c r="BS6" s="468"/>
      <c r="BT6" s="468"/>
      <c r="BU6" s="469"/>
      <c r="BV6" s="467">
        <v>3311817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103.4</v>
      </c>
      <c r="CU6" s="505"/>
      <c r="CV6" s="505"/>
      <c r="CW6" s="505"/>
      <c r="CX6" s="505"/>
      <c r="CY6" s="505"/>
      <c r="CZ6" s="505"/>
      <c r="DA6" s="506"/>
      <c r="DB6" s="504">
        <v>104.6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1799542</v>
      </c>
      <c r="BO7" s="468"/>
      <c r="BP7" s="468"/>
      <c r="BQ7" s="468"/>
      <c r="BR7" s="468"/>
      <c r="BS7" s="468"/>
      <c r="BT7" s="468"/>
      <c r="BU7" s="469"/>
      <c r="BV7" s="467">
        <v>892556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98722898</v>
      </c>
      <c r="CU7" s="468"/>
      <c r="CV7" s="468"/>
      <c r="CW7" s="468"/>
      <c r="CX7" s="468"/>
      <c r="CY7" s="468"/>
      <c r="CZ7" s="468"/>
      <c r="DA7" s="469"/>
      <c r="DB7" s="467">
        <v>99391617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3354716</v>
      </c>
      <c r="BO8" s="468"/>
      <c r="BP8" s="468"/>
      <c r="BQ8" s="468"/>
      <c r="BR8" s="468"/>
      <c r="BS8" s="468"/>
      <c r="BT8" s="468"/>
      <c r="BU8" s="469"/>
      <c r="BV8" s="467">
        <v>2419261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0.59</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429508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935455</v>
      </c>
      <c r="BO9" s="468"/>
      <c r="BP9" s="468"/>
      <c r="BQ9" s="468"/>
      <c r="BR9" s="468"/>
      <c r="BS9" s="468"/>
      <c r="BT9" s="468"/>
      <c r="BU9" s="469"/>
      <c r="BV9" s="467">
        <v>-750720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17.600000000000001</v>
      </c>
      <c r="CU9" s="465"/>
      <c r="CV9" s="465"/>
      <c r="CW9" s="465"/>
      <c r="CX9" s="465"/>
      <c r="CY9" s="465"/>
      <c r="CZ9" s="465"/>
      <c r="DA9" s="466"/>
      <c r="DB9" s="464">
        <v>21.5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443766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1160578</v>
      </c>
      <c r="BO10" s="468"/>
      <c r="BP10" s="468"/>
      <c r="BQ10" s="468"/>
      <c r="BR10" s="468"/>
      <c r="BS10" s="468"/>
      <c r="BT10" s="468"/>
      <c r="BU10" s="469"/>
      <c r="BV10" s="467">
        <v>1552205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416405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1469245</v>
      </c>
      <c r="BO12" s="468"/>
      <c r="BP12" s="468"/>
      <c r="BQ12" s="468"/>
      <c r="BR12" s="468"/>
      <c r="BS12" s="468"/>
      <c r="BT12" s="468"/>
      <c r="BU12" s="469"/>
      <c r="BV12" s="467">
        <v>1179853</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412705</v>
      </c>
      <c r="S13" s="552"/>
      <c r="T13" s="552"/>
      <c r="U13" s="552"/>
      <c r="V13" s="553"/>
      <c r="W13" s="483" t="s">
        <v>140</v>
      </c>
      <c r="X13" s="484"/>
      <c r="Y13" s="484"/>
      <c r="Z13" s="484"/>
      <c r="AA13" s="484"/>
      <c r="AB13" s="474"/>
      <c r="AC13" s="518">
        <v>3658</v>
      </c>
      <c r="AD13" s="519"/>
      <c r="AE13" s="519"/>
      <c r="AF13" s="519"/>
      <c r="AG13" s="561"/>
      <c r="AH13" s="518">
        <v>4060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626788</v>
      </c>
      <c r="BO13" s="468"/>
      <c r="BP13" s="468"/>
      <c r="BQ13" s="468"/>
      <c r="BR13" s="468"/>
      <c r="BS13" s="468"/>
      <c r="BT13" s="468"/>
      <c r="BU13" s="469"/>
      <c r="BV13" s="467">
        <v>-378368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7.6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421799</v>
      </c>
      <c r="S14" s="552"/>
      <c r="T14" s="552"/>
      <c r="U14" s="552"/>
      <c r="V14" s="553"/>
      <c r="W14" s="457"/>
      <c r="X14" s="458"/>
      <c r="Y14" s="458"/>
      <c r="Z14" s="458"/>
      <c r="AA14" s="458"/>
      <c r="AB14" s="447"/>
      <c r="AC14" s="554">
        <v>2</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82.7</v>
      </c>
      <c r="CU14" s="566"/>
      <c r="CV14" s="566"/>
      <c r="CW14" s="566"/>
      <c r="CX14" s="566"/>
      <c r="CY14" s="566"/>
      <c r="CZ14" s="566"/>
      <c r="DA14" s="567"/>
      <c r="DB14" s="565">
        <v>69.5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417990</v>
      </c>
      <c r="S15" s="552"/>
      <c r="T15" s="552"/>
      <c r="U15" s="552"/>
      <c r="V15" s="553"/>
      <c r="W15" s="483" t="s">
        <v>148</v>
      </c>
      <c r="X15" s="484"/>
      <c r="Y15" s="484"/>
      <c r="Z15" s="484"/>
      <c r="AA15" s="484"/>
      <c r="AB15" s="474"/>
      <c r="AC15" s="518">
        <v>36181</v>
      </c>
      <c r="AD15" s="519"/>
      <c r="AE15" s="519"/>
      <c r="AF15" s="519"/>
      <c r="AG15" s="561"/>
      <c r="AH15" s="518">
        <v>35833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46349903</v>
      </c>
      <c r="BO15" s="431"/>
      <c r="BP15" s="431"/>
      <c r="BQ15" s="431"/>
      <c r="BR15" s="431"/>
      <c r="BS15" s="431"/>
      <c r="BT15" s="431"/>
      <c r="BU15" s="432"/>
      <c r="BV15" s="430">
        <v>46900425</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19.399999999999999</v>
      </c>
      <c r="AD16" s="555"/>
      <c r="AE16" s="555"/>
      <c r="AF16" s="555"/>
      <c r="AG16" s="556"/>
      <c r="AH16" s="554">
        <v>18.899999999999999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79687803</v>
      </c>
      <c r="BO16" s="468"/>
      <c r="BP16" s="468"/>
      <c r="BQ16" s="468"/>
      <c r="BR16" s="468"/>
      <c r="BS16" s="468"/>
      <c r="BT16" s="468"/>
      <c r="BU16" s="469"/>
      <c r="BV16" s="467">
        <v>78763420</v>
      </c>
      <c r="BW16" s="468"/>
      <c r="BX16" s="468"/>
      <c r="BY16" s="468"/>
      <c r="BZ16" s="468"/>
      <c r="CA16" s="468"/>
      <c r="CB16" s="468"/>
      <c r="CC16" s="469"/>
      <c r="CD16" s="201"/>
      <c r="CE16" s="577" t="s">
        <v>154</v>
      </c>
      <c r="CF16" s="577"/>
      <c r="CG16" s="577"/>
      <c r="CH16" s="577"/>
      <c r="CI16" s="577"/>
      <c r="CJ16" s="577"/>
      <c r="CK16" s="577"/>
      <c r="CL16" s="577"/>
      <c r="CM16" s="577"/>
      <c r="CN16" s="577"/>
      <c r="CO16" s="577"/>
      <c r="CP16" s="577"/>
      <c r="CQ16" s="577"/>
      <c r="CR16" s="577"/>
      <c r="CS16" s="578"/>
      <c r="CT16" s="464">
        <v>1.6</v>
      </c>
      <c r="CU16" s="465"/>
      <c r="CV16" s="465"/>
      <c r="CW16" s="465"/>
      <c r="CX16" s="465"/>
      <c r="CY16" s="465"/>
      <c r="CZ16" s="465"/>
      <c r="DA16" s="466"/>
      <c r="DB16" s="464" t="s">
        <v>130</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146548</v>
      </c>
      <c r="AD17" s="519"/>
      <c r="AE17" s="519"/>
      <c r="AF17" s="519"/>
      <c r="AG17" s="561"/>
      <c r="AH17" s="518">
        <v>149230</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59343680</v>
      </c>
      <c r="BO17" s="468"/>
      <c r="BP17" s="468"/>
      <c r="BQ17" s="468"/>
      <c r="BR17" s="468"/>
      <c r="BS17" s="468"/>
      <c r="BT17" s="468"/>
      <c r="BU17" s="469"/>
      <c r="BV17" s="467">
        <v>60041161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405.86</v>
      </c>
      <c r="M18" s="583"/>
      <c r="N18" s="583"/>
      <c r="O18" s="583"/>
      <c r="P18" s="583"/>
      <c r="Q18" s="583"/>
      <c r="R18" s="584"/>
      <c r="S18" s="584"/>
      <c r="T18" s="584"/>
      <c r="U18" s="584"/>
      <c r="V18" s="585"/>
      <c r="W18" s="485"/>
      <c r="X18" s="486"/>
      <c r="Y18" s="486"/>
      <c r="Z18" s="486"/>
      <c r="AA18" s="486"/>
      <c r="AB18" s="477"/>
      <c r="AC18" s="586">
        <v>78.599999999999994</v>
      </c>
      <c r="AD18" s="587"/>
      <c r="AE18" s="587"/>
      <c r="AF18" s="587"/>
      <c r="AG18" s="588"/>
      <c r="AH18" s="586">
        <v>78.900000000000006</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99012783</v>
      </c>
      <c r="BO18" s="468"/>
      <c r="BP18" s="468"/>
      <c r="BQ18" s="468"/>
      <c r="BR18" s="468"/>
      <c r="BS18" s="468"/>
      <c r="BT18" s="468"/>
      <c r="BU18" s="469"/>
      <c r="BV18" s="467">
        <v>98231113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1058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117094139</v>
      </c>
      <c r="BO19" s="468"/>
      <c r="BP19" s="468"/>
      <c r="BQ19" s="468"/>
      <c r="BR19" s="468"/>
      <c r="BS19" s="468"/>
      <c r="BT19" s="468"/>
      <c r="BU19" s="469"/>
      <c r="BV19" s="467">
        <v>121453896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189419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256001368</v>
      </c>
      <c r="BO23" s="468"/>
      <c r="BP23" s="468"/>
      <c r="BQ23" s="468"/>
      <c r="BR23" s="468"/>
      <c r="BS23" s="468"/>
      <c r="BT23" s="468"/>
      <c r="BU23" s="469"/>
      <c r="BV23" s="467">
        <v>250042505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9780</v>
      </c>
      <c r="R24" s="519"/>
      <c r="S24" s="519"/>
      <c r="T24" s="519"/>
      <c r="U24" s="519"/>
      <c r="V24" s="561"/>
      <c r="W24" s="620"/>
      <c r="X24" s="608"/>
      <c r="Y24" s="609"/>
      <c r="Z24" s="517" t="s">
        <v>173</v>
      </c>
      <c r="AA24" s="497"/>
      <c r="AB24" s="497"/>
      <c r="AC24" s="497"/>
      <c r="AD24" s="497"/>
      <c r="AE24" s="497"/>
      <c r="AF24" s="497"/>
      <c r="AG24" s="498"/>
      <c r="AH24" s="518">
        <v>2733</v>
      </c>
      <c r="AI24" s="519"/>
      <c r="AJ24" s="519"/>
      <c r="AK24" s="519"/>
      <c r="AL24" s="561"/>
      <c r="AM24" s="518">
        <v>8362980</v>
      </c>
      <c r="AN24" s="519"/>
      <c r="AO24" s="519"/>
      <c r="AP24" s="519"/>
      <c r="AQ24" s="519"/>
      <c r="AR24" s="561"/>
      <c r="AS24" s="518">
        <v>3060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202984521</v>
      </c>
      <c r="BO24" s="468"/>
      <c r="BP24" s="468"/>
      <c r="BQ24" s="468"/>
      <c r="BR24" s="468"/>
      <c r="BS24" s="468"/>
      <c r="BT24" s="468"/>
      <c r="BU24" s="469"/>
      <c r="BV24" s="467">
        <v>201994380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8400</v>
      </c>
      <c r="R25" s="519"/>
      <c r="S25" s="519"/>
      <c r="T25" s="519"/>
      <c r="U25" s="519"/>
      <c r="V25" s="561"/>
      <c r="W25" s="620"/>
      <c r="X25" s="608"/>
      <c r="Y25" s="609"/>
      <c r="Z25" s="517" t="s">
        <v>176</v>
      </c>
      <c r="AA25" s="497"/>
      <c r="AB25" s="497"/>
      <c r="AC25" s="497"/>
      <c r="AD25" s="497"/>
      <c r="AE25" s="497"/>
      <c r="AF25" s="497"/>
      <c r="AG25" s="498"/>
      <c r="AH25" s="518">
        <v>456</v>
      </c>
      <c r="AI25" s="519"/>
      <c r="AJ25" s="519"/>
      <c r="AK25" s="519"/>
      <c r="AL25" s="561"/>
      <c r="AM25" s="518">
        <v>1303704</v>
      </c>
      <c r="AN25" s="519"/>
      <c r="AO25" s="519"/>
      <c r="AP25" s="519"/>
      <c r="AQ25" s="519"/>
      <c r="AR25" s="561"/>
      <c r="AS25" s="518">
        <v>2859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46708156</v>
      </c>
      <c r="BO25" s="431"/>
      <c r="BP25" s="431"/>
      <c r="BQ25" s="431"/>
      <c r="BR25" s="431"/>
      <c r="BS25" s="431"/>
      <c r="BT25" s="431"/>
      <c r="BU25" s="432"/>
      <c r="BV25" s="430">
        <v>28822431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6830</v>
      </c>
      <c r="R26" s="519"/>
      <c r="S26" s="519"/>
      <c r="T26" s="519"/>
      <c r="U26" s="519"/>
      <c r="V26" s="561"/>
      <c r="W26" s="620"/>
      <c r="X26" s="608"/>
      <c r="Y26" s="609"/>
      <c r="Z26" s="517" t="s">
        <v>179</v>
      </c>
      <c r="AA26" s="630"/>
      <c r="AB26" s="630"/>
      <c r="AC26" s="630"/>
      <c r="AD26" s="630"/>
      <c r="AE26" s="630"/>
      <c r="AF26" s="630"/>
      <c r="AG26" s="631"/>
      <c r="AH26" s="518">
        <v>222</v>
      </c>
      <c r="AI26" s="519"/>
      <c r="AJ26" s="519"/>
      <c r="AK26" s="519"/>
      <c r="AL26" s="561"/>
      <c r="AM26" s="518">
        <v>656010</v>
      </c>
      <c r="AN26" s="519"/>
      <c r="AO26" s="519"/>
      <c r="AP26" s="519"/>
      <c r="AQ26" s="519"/>
      <c r="AR26" s="561"/>
      <c r="AS26" s="518">
        <v>2955</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7370</v>
      </c>
      <c r="R27" s="519"/>
      <c r="S27" s="519"/>
      <c r="T27" s="519"/>
      <c r="U27" s="519"/>
      <c r="V27" s="561"/>
      <c r="W27" s="620"/>
      <c r="X27" s="608"/>
      <c r="Y27" s="609"/>
      <c r="Z27" s="517" t="s">
        <v>182</v>
      </c>
      <c r="AA27" s="497"/>
      <c r="AB27" s="497"/>
      <c r="AC27" s="497"/>
      <c r="AD27" s="497"/>
      <c r="AE27" s="497"/>
      <c r="AF27" s="497"/>
      <c r="AG27" s="498"/>
      <c r="AH27" s="518">
        <v>84</v>
      </c>
      <c r="AI27" s="519"/>
      <c r="AJ27" s="519"/>
      <c r="AK27" s="519"/>
      <c r="AL27" s="561"/>
      <c r="AM27" s="518">
        <v>345395</v>
      </c>
      <c r="AN27" s="519"/>
      <c r="AO27" s="519"/>
      <c r="AP27" s="519"/>
      <c r="AQ27" s="519"/>
      <c r="AR27" s="561"/>
      <c r="AS27" s="518">
        <v>4112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6455287</v>
      </c>
      <c r="BO27" s="644"/>
      <c r="BP27" s="644"/>
      <c r="BQ27" s="644"/>
      <c r="BR27" s="644"/>
      <c r="BS27" s="644"/>
      <c r="BT27" s="644"/>
      <c r="BU27" s="645"/>
      <c r="BV27" s="643">
        <v>6574301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6730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12162937</v>
      </c>
      <c r="BO28" s="431"/>
      <c r="BP28" s="431"/>
      <c r="BQ28" s="431"/>
      <c r="BR28" s="431"/>
      <c r="BS28" s="431"/>
      <c r="BT28" s="431"/>
      <c r="BU28" s="432"/>
      <c r="BV28" s="430">
        <v>12471604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38</v>
      </c>
      <c r="M29" s="519"/>
      <c r="N29" s="519"/>
      <c r="O29" s="519"/>
      <c r="P29" s="561"/>
      <c r="Q29" s="518">
        <v>6190</v>
      </c>
      <c r="R29" s="519"/>
      <c r="S29" s="519"/>
      <c r="T29" s="519"/>
      <c r="U29" s="519"/>
      <c r="V29" s="561"/>
      <c r="W29" s="621"/>
      <c r="X29" s="622"/>
      <c r="Y29" s="623"/>
      <c r="Z29" s="517" t="s">
        <v>188</v>
      </c>
      <c r="AA29" s="497"/>
      <c r="AB29" s="497"/>
      <c r="AC29" s="497"/>
      <c r="AD29" s="497"/>
      <c r="AE29" s="497"/>
      <c r="AF29" s="497"/>
      <c r="AG29" s="498"/>
      <c r="AH29" s="518">
        <v>2817</v>
      </c>
      <c r="AI29" s="519"/>
      <c r="AJ29" s="519"/>
      <c r="AK29" s="519"/>
      <c r="AL29" s="561"/>
      <c r="AM29" s="518">
        <v>8708375</v>
      </c>
      <c r="AN29" s="519"/>
      <c r="AO29" s="519"/>
      <c r="AP29" s="519"/>
      <c r="AQ29" s="519"/>
      <c r="AR29" s="561"/>
      <c r="AS29" s="518">
        <v>3091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7476295</v>
      </c>
      <c r="BO29" s="468"/>
      <c r="BP29" s="468"/>
      <c r="BQ29" s="468"/>
      <c r="BR29" s="468"/>
      <c r="BS29" s="468"/>
      <c r="BT29" s="468"/>
      <c r="BU29" s="469"/>
      <c r="BV29" s="467">
        <v>9315627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26779375</v>
      </c>
      <c r="BO30" s="644"/>
      <c r="BP30" s="644"/>
      <c r="BQ30" s="644"/>
      <c r="BR30" s="644"/>
      <c r="BS30" s="644"/>
      <c r="BT30" s="644"/>
      <c r="BU30" s="645"/>
      <c r="BV30" s="643">
        <v>27334312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観光施設事業特別会計</v>
      </c>
      <c r="BH34" s="657"/>
      <c r="BI34" s="657"/>
      <c r="BJ34" s="657"/>
      <c r="BK34" s="657"/>
      <c r="BL34" s="657"/>
      <c r="BM34" s="657"/>
      <c r="BN34" s="657"/>
      <c r="BO34" s="657"/>
      <c r="BP34" s="657"/>
      <c r="BQ34" s="657"/>
      <c r="BR34" s="657"/>
      <c r="BS34" s="657"/>
      <c r="BT34" s="657"/>
      <c r="BU34" s="657"/>
      <c r="BV34" s="214"/>
      <c r="BW34" s="656" t="str">
        <f>IF(BY34="","",MAX(C34:D43,U34:V43,AM34:AN43,BE34:BF43)+1)</f>
        <v/>
      </c>
      <c r="BX34" s="656"/>
      <c r="BY34" s="657" t="str">
        <f>IF('各会計、関係団体の財政状況及び健全化判断比率'!B68="","",'各会計、関係団体の財政状況及び健全化判断比率'!B68)</f>
        <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IF('各会計、関係団体の財政状況及び健全化判断比率'!B35="","",'各会計、関係団体の財政状況及び健全化判断比率'!B35)</f>
        <v>中央卸売市場事業特別会計</v>
      </c>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母子父子寡婦福祉資金貸付事業特別会計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14</v>
      </c>
      <c r="BF36" s="656"/>
      <c r="BG36" s="657" t="str">
        <f>IF('各会計、関係団体の財政状況及び健全化判断比率'!B36="","",'各会計、関係団体の財政状況及び健全化判断比率'!B36)</f>
        <v>生活排水事業特別会計</v>
      </c>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診療所事業特別会計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長崎市立病院機構病院事業債管理特別会計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twDgjjqk8RcaxfDS9vDZBvWlEp3fwmqCF45PI+vbVGzzhDvoLdshg5b7z5aQJnXCHRp+YtucuXDby3GRG8vVQ==" saltValue="fxaUJKovyWtOSoXuC9sx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8" t="s">
        <v>579</v>
      </c>
      <c r="D34" s="1248"/>
      <c r="E34" s="1249"/>
      <c r="F34" s="32">
        <v>0.05</v>
      </c>
      <c r="G34" s="33">
        <v>0.01</v>
      </c>
      <c r="H34" s="33">
        <v>0.01</v>
      </c>
      <c r="I34" s="33">
        <v>0.01</v>
      </c>
      <c r="J34" s="34" t="s">
        <v>580</v>
      </c>
      <c r="K34" s="22"/>
      <c r="L34" s="22"/>
      <c r="M34" s="22"/>
      <c r="N34" s="22"/>
      <c r="O34" s="22"/>
      <c r="P34" s="22"/>
    </row>
    <row r="35" spans="1:16" ht="39" customHeight="1" x14ac:dyDescent="0.15">
      <c r="A35" s="22"/>
      <c r="B35" s="35"/>
      <c r="C35" s="1242" t="s">
        <v>581</v>
      </c>
      <c r="D35" s="1243"/>
      <c r="E35" s="1244"/>
      <c r="F35" s="36">
        <v>11.87</v>
      </c>
      <c r="G35" s="37">
        <v>13.33</v>
      </c>
      <c r="H35" s="37">
        <v>14.05</v>
      </c>
      <c r="I35" s="37">
        <v>13.99</v>
      </c>
      <c r="J35" s="38">
        <v>14.51</v>
      </c>
      <c r="K35" s="22"/>
      <c r="L35" s="22"/>
      <c r="M35" s="22"/>
      <c r="N35" s="22"/>
      <c r="O35" s="22"/>
      <c r="P35" s="22"/>
    </row>
    <row r="36" spans="1:16" ht="39" customHeight="1" x14ac:dyDescent="0.15">
      <c r="A36" s="22"/>
      <c r="B36" s="35"/>
      <c r="C36" s="1242" t="s">
        <v>582</v>
      </c>
      <c r="D36" s="1243"/>
      <c r="E36" s="1244"/>
      <c r="F36" s="36">
        <v>4.0999999999999996</v>
      </c>
      <c r="G36" s="37">
        <v>5.25</v>
      </c>
      <c r="H36" s="37">
        <v>6.79</v>
      </c>
      <c r="I36" s="37">
        <v>8.07</v>
      </c>
      <c r="J36" s="38">
        <v>9.57</v>
      </c>
      <c r="K36" s="22"/>
      <c r="L36" s="22"/>
      <c r="M36" s="22"/>
      <c r="N36" s="22"/>
      <c r="O36" s="22"/>
      <c r="P36" s="22"/>
    </row>
    <row r="37" spans="1:16" ht="39" customHeight="1" x14ac:dyDescent="0.15">
      <c r="A37" s="22"/>
      <c r="B37" s="35"/>
      <c r="C37" s="1242" t="s">
        <v>583</v>
      </c>
      <c r="D37" s="1243"/>
      <c r="E37" s="1244"/>
      <c r="F37" s="36">
        <v>4.25</v>
      </c>
      <c r="G37" s="37">
        <v>2</v>
      </c>
      <c r="H37" s="37">
        <v>3.09</v>
      </c>
      <c r="I37" s="37">
        <v>2.33</v>
      </c>
      <c r="J37" s="38">
        <v>3.24</v>
      </c>
      <c r="K37" s="22"/>
      <c r="L37" s="22"/>
      <c r="M37" s="22"/>
      <c r="N37" s="22"/>
      <c r="O37" s="22"/>
      <c r="P37" s="22"/>
    </row>
    <row r="38" spans="1:16" ht="39" customHeight="1" x14ac:dyDescent="0.15">
      <c r="A38" s="22"/>
      <c r="B38" s="35"/>
      <c r="C38" s="1242" t="s">
        <v>584</v>
      </c>
      <c r="D38" s="1243"/>
      <c r="E38" s="1244"/>
      <c r="F38" s="36">
        <v>0.64</v>
      </c>
      <c r="G38" s="37">
        <v>0.62</v>
      </c>
      <c r="H38" s="37">
        <v>1.2</v>
      </c>
      <c r="I38" s="37">
        <v>2.04</v>
      </c>
      <c r="J38" s="38">
        <v>1.1000000000000001</v>
      </c>
      <c r="K38" s="22"/>
      <c r="L38" s="22"/>
      <c r="M38" s="22"/>
      <c r="N38" s="22"/>
      <c r="O38" s="22"/>
      <c r="P38" s="22"/>
    </row>
    <row r="39" spans="1:16" ht="39" customHeight="1" x14ac:dyDescent="0.15">
      <c r="A39" s="22"/>
      <c r="B39" s="35"/>
      <c r="C39" s="1242" t="s">
        <v>585</v>
      </c>
      <c r="D39" s="1243"/>
      <c r="E39" s="1244"/>
      <c r="F39" s="36">
        <v>0.19</v>
      </c>
      <c r="G39" s="37">
        <v>0.77</v>
      </c>
      <c r="H39" s="37">
        <v>1.38</v>
      </c>
      <c r="I39" s="37">
        <v>0.24</v>
      </c>
      <c r="J39" s="38">
        <v>0.22</v>
      </c>
      <c r="K39" s="22"/>
      <c r="L39" s="22"/>
      <c r="M39" s="22"/>
      <c r="N39" s="22"/>
      <c r="O39" s="22"/>
      <c r="P39" s="22"/>
    </row>
    <row r="40" spans="1:16" ht="39" customHeight="1" x14ac:dyDescent="0.15">
      <c r="A40" s="22"/>
      <c r="B40" s="35"/>
      <c r="C40" s="1242" t="s">
        <v>586</v>
      </c>
      <c r="D40" s="1243"/>
      <c r="E40" s="1244"/>
      <c r="F40" s="36">
        <v>0.21</v>
      </c>
      <c r="G40" s="37">
        <v>0.1</v>
      </c>
      <c r="H40" s="37">
        <v>7.0000000000000007E-2</v>
      </c>
      <c r="I40" s="37">
        <v>0.1</v>
      </c>
      <c r="J40" s="38">
        <v>0.15</v>
      </c>
      <c r="K40" s="22"/>
      <c r="L40" s="22"/>
      <c r="M40" s="22"/>
      <c r="N40" s="22"/>
      <c r="O40" s="22"/>
      <c r="P40" s="22"/>
    </row>
    <row r="41" spans="1:16" ht="39" customHeight="1" x14ac:dyDescent="0.15">
      <c r="A41" s="22"/>
      <c r="B41" s="35"/>
      <c r="C41" s="1242" t="s">
        <v>587</v>
      </c>
      <c r="D41" s="1243"/>
      <c r="E41" s="1244"/>
      <c r="F41" s="36">
        <v>0.02</v>
      </c>
      <c r="G41" s="37">
        <v>7.0000000000000007E-2</v>
      </c>
      <c r="H41" s="37">
        <v>0.05</v>
      </c>
      <c r="I41" s="37">
        <v>0.06</v>
      </c>
      <c r="J41" s="38">
        <v>0.06</v>
      </c>
      <c r="K41" s="22"/>
      <c r="L41" s="22"/>
      <c r="M41" s="22"/>
      <c r="N41" s="22"/>
      <c r="O41" s="22"/>
      <c r="P41" s="22"/>
    </row>
    <row r="42" spans="1:16" ht="39" customHeight="1" x14ac:dyDescent="0.15">
      <c r="A42" s="22"/>
      <c r="B42" s="39"/>
      <c r="C42" s="1242" t="s">
        <v>588</v>
      </c>
      <c r="D42" s="1243"/>
      <c r="E42" s="1244"/>
      <c r="F42" s="36" t="s">
        <v>545</v>
      </c>
      <c r="G42" s="37" t="s">
        <v>545</v>
      </c>
      <c r="H42" s="37" t="s">
        <v>545</v>
      </c>
      <c r="I42" s="37" t="s">
        <v>545</v>
      </c>
      <c r="J42" s="38" t="s">
        <v>545</v>
      </c>
      <c r="K42" s="22"/>
      <c r="L42" s="22"/>
      <c r="M42" s="22"/>
      <c r="N42" s="22"/>
      <c r="O42" s="22"/>
      <c r="P42" s="22"/>
    </row>
    <row r="43" spans="1:16" ht="39" customHeight="1" thickBot="1" x14ac:dyDescent="0.2">
      <c r="A43" s="22"/>
      <c r="B43" s="40"/>
      <c r="C43" s="1245" t="s">
        <v>589</v>
      </c>
      <c r="D43" s="1246"/>
      <c r="E43" s="1247"/>
      <c r="F43" s="41">
        <v>0.02</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bCBISHGHmfL1Dm89AtTfKM62UrAajyxb6pSovcFGjuWdALSwKGkD067d6swNU8xONnVQGFTedFEO28xxTipnQ==" saltValue="KE5yfHfmWNl6/lsnuPj0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22638</v>
      </c>
      <c r="L45" s="60">
        <v>23051</v>
      </c>
      <c r="M45" s="60">
        <v>23492</v>
      </c>
      <c r="N45" s="60">
        <v>23604</v>
      </c>
      <c r="O45" s="61">
        <v>22131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545</v>
      </c>
      <c r="L46" s="64" t="s">
        <v>545</v>
      </c>
      <c r="M46" s="64" t="s">
        <v>545</v>
      </c>
      <c r="N46" s="64" t="s">
        <v>545</v>
      </c>
      <c r="O46" s="65" t="s">
        <v>545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545</v>
      </c>
      <c r="L47" s="64" t="s">
        <v>545</v>
      </c>
      <c r="M47" s="64" t="s">
        <v>545</v>
      </c>
      <c r="N47" s="64" t="s">
        <v>545</v>
      </c>
      <c r="O47" s="65" t="s">
        <v>545</v>
      </c>
      <c r="P47" s="48"/>
      <c r="Q47" s="48"/>
      <c r="R47" s="48"/>
      <c r="S47" s="48"/>
      <c r="T47" s="48"/>
      <c r="U47" s="48"/>
    </row>
    <row r="48" spans="1:21" ht="30.75" customHeight="1" x14ac:dyDescent="0.15">
      <c r="A48" s="48"/>
      <c r="B48" s="1252"/>
      <c r="C48" s="1253"/>
      <c r="D48" s="62"/>
      <c r="E48" s="1258" t="s">
        <v>15</v>
      </c>
      <c r="F48" s="1258"/>
      <c r="G48" s="1258"/>
      <c r="H48" s="1258"/>
      <c r="I48" s="1258"/>
      <c r="J48" s="1259"/>
      <c r="K48" s="63">
        <v>5173</v>
      </c>
      <c r="L48" s="64">
        <v>5162</v>
      </c>
      <c r="M48" s="64">
        <v>5097</v>
      </c>
      <c r="N48" s="64">
        <v>5002</v>
      </c>
      <c r="O48" s="65">
        <v>4967</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545</v>
      </c>
      <c r="L49" s="64" t="s">
        <v>545</v>
      </c>
      <c r="M49" s="64" t="s">
        <v>545</v>
      </c>
      <c r="N49" s="64" t="s">
        <v>545</v>
      </c>
      <c r="O49" s="65" t="s">
        <v>545</v>
      </c>
      <c r="P49" s="48"/>
      <c r="Q49" s="48"/>
      <c r="R49" s="48"/>
      <c r="S49" s="48"/>
      <c r="T49" s="48"/>
      <c r="U49" s="48"/>
    </row>
    <row r="50" spans="1:21" ht="30.75" customHeight="1" x14ac:dyDescent="0.15">
      <c r="A50" s="48"/>
      <c r="B50" s="1252"/>
      <c r="C50" s="1253"/>
      <c r="D50" s="62"/>
      <c r="E50" s="1258" t="s">
        <v>17</v>
      </c>
      <c r="F50" s="1258"/>
      <c r="G50" s="1258"/>
      <c r="H50" s="1258"/>
      <c r="I50" s="1258"/>
      <c r="J50" s="1259"/>
      <c r="K50" s="63">
        <v>83</v>
      </c>
      <c r="L50" s="64">
        <v>81</v>
      </c>
      <c r="M50" s="64">
        <v>67</v>
      </c>
      <c r="N50" s="64">
        <v>60</v>
      </c>
      <c r="O50" s="65">
        <v>60</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1</v>
      </c>
      <c r="M51" s="64">
        <v>1</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22266</v>
      </c>
      <c r="L52" s="64">
        <v>22230</v>
      </c>
      <c r="M52" s="64">
        <v>22261</v>
      </c>
      <c r="N52" s="64">
        <v>21872</v>
      </c>
      <c r="O52" s="65">
        <v>20561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5629</v>
      </c>
      <c r="L53" s="69">
        <v>6065</v>
      </c>
      <c r="M53" s="69">
        <v>6396</v>
      </c>
      <c r="N53" s="69">
        <v>6794</v>
      </c>
      <c r="O53" s="70">
        <v>6597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w2VWfbwS7T14xfsM65DMYT5okPJAtnD7LGHUJwMDrHw6RMiITOgMedmjz6vI+X2Z5OOTPmu+UO3EMaeQAABg==" saltValue="UCj/6MnEscbIylcPMA3E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6" t="s">
        <v>30</v>
      </c>
      <c r="C41" s="1277"/>
      <c r="D41" s="102"/>
      <c r="E41" s="1282" t="s">
        <v>31</v>
      </c>
      <c r="F41" s="1282"/>
      <c r="G41" s="1282"/>
      <c r="H41" s="1283"/>
      <c r="I41" s="103">
        <v>265111</v>
      </c>
      <c r="J41" s="104">
        <v>263838</v>
      </c>
      <c r="K41" s="104">
        <v>262008</v>
      </c>
      <c r="L41" s="104">
        <v>261846</v>
      </c>
      <c r="M41" s="105">
        <v>267543</v>
      </c>
    </row>
    <row r="42" spans="2:13" ht="27.75" customHeight="1" x14ac:dyDescent="0.15">
      <c r="B42" s="1278"/>
      <c r="C42" s="1279"/>
      <c r="D42" s="106"/>
      <c r="E42" s="1284" t="s">
        <v>32</v>
      </c>
      <c r="F42" s="1284"/>
      <c r="G42" s="1284"/>
      <c r="H42" s="1285"/>
      <c r="I42" s="107">
        <v>410</v>
      </c>
      <c r="J42" s="108">
        <v>287</v>
      </c>
      <c r="K42" s="108">
        <v>255</v>
      </c>
      <c r="L42" s="108">
        <v>199</v>
      </c>
      <c r="M42" s="109">
        <v>144</v>
      </c>
    </row>
    <row r="43" spans="2:13" ht="27.75" customHeight="1" x14ac:dyDescent="0.15">
      <c r="B43" s="1278"/>
      <c r="C43" s="1279"/>
      <c r="D43" s="106"/>
      <c r="E43" s="1284" t="s">
        <v>33</v>
      </c>
      <c r="F43" s="1284"/>
      <c r="G43" s="1284"/>
      <c r="H43" s="1285"/>
      <c r="I43" s="107">
        <v>47722</v>
      </c>
      <c r="J43" s="108">
        <v>47259</v>
      </c>
      <c r="K43" s="108">
        <v>46571</v>
      </c>
      <c r="L43" s="108">
        <v>44922</v>
      </c>
      <c r="M43" s="109">
        <v>42718</v>
      </c>
    </row>
    <row r="44" spans="2:13" ht="27.75" customHeight="1" x14ac:dyDescent="0.15">
      <c r="B44" s="1278"/>
      <c r="C44" s="1279"/>
      <c r="D44" s="106"/>
      <c r="E44" s="1284" t="s">
        <v>34</v>
      </c>
      <c r="F44" s="1284"/>
      <c r="G44" s="1284"/>
      <c r="H44" s="1285"/>
      <c r="I44" s="107" t="s">
        <v>545</v>
      </c>
      <c r="J44" s="108" t="s">
        <v>545</v>
      </c>
      <c r="K44" s="108" t="s">
        <v>545</v>
      </c>
      <c r="L44" s="108" t="s">
        <v>545</v>
      </c>
      <c r="M44" s="109" t="s">
        <v>545</v>
      </c>
    </row>
    <row r="45" spans="2:13" ht="27.75" customHeight="1" x14ac:dyDescent="0.15">
      <c r="B45" s="1278"/>
      <c r="C45" s="1279"/>
      <c r="D45" s="106"/>
      <c r="E45" s="1284" t="s">
        <v>35</v>
      </c>
      <c r="F45" s="1284"/>
      <c r="G45" s="1284"/>
      <c r="H45" s="1285"/>
      <c r="I45" s="107">
        <v>22639</v>
      </c>
      <c r="J45" s="108">
        <v>21562</v>
      </c>
      <c r="K45" s="108">
        <v>20041</v>
      </c>
      <c r="L45" s="108">
        <v>17159</v>
      </c>
      <c r="M45" s="109">
        <v>16399</v>
      </c>
    </row>
    <row r="46" spans="2:13" ht="27.75" customHeight="1" x14ac:dyDescent="0.15">
      <c r="B46" s="1278"/>
      <c r="C46" s="1279"/>
      <c r="D46" s="110"/>
      <c r="E46" s="1284" t="s">
        <v>36</v>
      </c>
      <c r="F46" s="1284"/>
      <c r="G46" s="1284"/>
      <c r="H46" s="1285"/>
      <c r="I46" s="107">
        <v>2490</v>
      </c>
      <c r="J46" s="108">
        <v>2654</v>
      </c>
      <c r="K46" s="108">
        <v>2142</v>
      </c>
      <c r="L46" s="108">
        <v>2129</v>
      </c>
      <c r="M46" s="109">
        <v>2499</v>
      </c>
    </row>
    <row r="47" spans="2:13" ht="27.75" customHeight="1" x14ac:dyDescent="0.15">
      <c r="B47" s="1278"/>
      <c r="C47" s="1279"/>
      <c r="D47" s="111"/>
      <c r="E47" s="1286" t="s">
        <v>37</v>
      </c>
      <c r="F47" s="1287"/>
      <c r="G47" s="1287"/>
      <c r="H47" s="1288"/>
      <c r="I47" s="107" t="s">
        <v>545</v>
      </c>
      <c r="J47" s="108" t="s">
        <v>545</v>
      </c>
      <c r="K47" s="108" t="s">
        <v>545</v>
      </c>
      <c r="L47" s="108" t="s">
        <v>545</v>
      </c>
      <c r="M47" s="109" t="s">
        <v>545</v>
      </c>
    </row>
    <row r="48" spans="2:13" ht="27.75" customHeight="1" x14ac:dyDescent="0.15">
      <c r="B48" s="1278"/>
      <c r="C48" s="1279"/>
      <c r="D48" s="106"/>
      <c r="E48" s="1284" t="s">
        <v>38</v>
      </c>
      <c r="F48" s="1284"/>
      <c r="G48" s="1284"/>
      <c r="H48" s="1285"/>
      <c r="I48" s="107" t="s">
        <v>545</v>
      </c>
      <c r="J48" s="108" t="s">
        <v>545</v>
      </c>
      <c r="K48" s="108" t="s">
        <v>545</v>
      </c>
      <c r="L48" s="108" t="s">
        <v>545</v>
      </c>
      <c r="M48" s="109" t="s">
        <v>545</v>
      </c>
    </row>
    <row r="49" spans="2:13" ht="27.75" customHeight="1" x14ac:dyDescent="0.15">
      <c r="B49" s="1280"/>
      <c r="C49" s="1281"/>
      <c r="D49" s="106"/>
      <c r="E49" s="1284" t="s">
        <v>39</v>
      </c>
      <c r="F49" s="1284"/>
      <c r="G49" s="1284"/>
      <c r="H49" s="1285"/>
      <c r="I49" s="107" t="s">
        <v>545</v>
      </c>
      <c r="J49" s="108" t="s">
        <v>545</v>
      </c>
      <c r="K49" s="108" t="s">
        <v>545</v>
      </c>
      <c r="L49" s="108" t="s">
        <v>545</v>
      </c>
      <c r="M49" s="109" t="s">
        <v>545</v>
      </c>
    </row>
    <row r="50" spans="2:13" ht="27.75" customHeight="1" x14ac:dyDescent="0.15">
      <c r="B50" s="1289" t="s">
        <v>40</v>
      </c>
      <c r="C50" s="1290"/>
      <c r="D50" s="112"/>
      <c r="E50" s="1284" t="s">
        <v>41</v>
      </c>
      <c r="F50" s="1284"/>
      <c r="G50" s="1284"/>
      <c r="H50" s="1285"/>
      <c r="I50" s="107">
        <v>44139</v>
      </c>
      <c r="J50" s="108">
        <v>47493</v>
      </c>
      <c r="K50" s="108">
        <v>49305</v>
      </c>
      <c r="L50" s="108">
        <v>50020</v>
      </c>
      <c r="M50" s="109">
        <v>47954</v>
      </c>
    </row>
    <row r="51" spans="2:13" ht="27.75" customHeight="1" x14ac:dyDescent="0.15">
      <c r="B51" s="1278"/>
      <c r="C51" s="1279"/>
      <c r="D51" s="106"/>
      <c r="E51" s="1284" t="s">
        <v>42</v>
      </c>
      <c r="F51" s="1284"/>
      <c r="G51" s="1284"/>
      <c r="H51" s="1285"/>
      <c r="I51" s="107">
        <v>39146</v>
      </c>
      <c r="J51" s="108">
        <v>37701</v>
      </c>
      <c r="K51" s="108">
        <v>35417</v>
      </c>
      <c r="L51" s="108">
        <v>38120</v>
      </c>
      <c r="M51" s="109">
        <v>35702</v>
      </c>
    </row>
    <row r="52" spans="2:13" ht="27.75" customHeight="1" x14ac:dyDescent="0.15">
      <c r="B52" s="1280"/>
      <c r="C52" s="1281"/>
      <c r="D52" s="106"/>
      <c r="E52" s="1284" t="s">
        <v>43</v>
      </c>
      <c r="F52" s="1284"/>
      <c r="G52" s="1284"/>
      <c r="H52" s="1285"/>
      <c r="I52" s="107">
        <v>185818</v>
      </c>
      <c r="J52" s="108">
        <v>184639</v>
      </c>
      <c r="K52" s="108">
        <v>181752</v>
      </c>
      <c r="L52" s="108">
        <v>180290</v>
      </c>
      <c r="M52" s="109">
        <v>177141</v>
      </c>
    </row>
    <row r="53" spans="2:13" ht="27.75" customHeight="1" thickBot="1" x14ac:dyDescent="0.2">
      <c r="B53" s="1291" t="s">
        <v>44</v>
      </c>
      <c r="C53" s="1292"/>
      <c r="D53" s="113"/>
      <c r="E53" s="1293" t="s">
        <v>45</v>
      </c>
      <c r="F53" s="1293"/>
      <c r="G53" s="1293"/>
      <c r="H53" s="1294"/>
      <c r="I53" s="114">
        <v>69268</v>
      </c>
      <c r="J53" s="115">
        <v>65766</v>
      </c>
      <c r="K53" s="115">
        <v>64542</v>
      </c>
      <c r="L53" s="115">
        <v>57825</v>
      </c>
      <c r="M53" s="116">
        <v>68507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lJX423YeeqOEcXIxO10Skq8GZYEM+AoEYR/2tdK6CJaH38Tj9rYF0T5DDsdISfx6lGhOybydfwIQz7aUYRGw==" saltValue="fGUCU1EXFdVCPYhz+HGK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3" t="s">
        <v>48</v>
      </c>
      <c r="D55" s="1303"/>
      <c r="E55" s="1304"/>
      <c r="F55" s="128">
        <v>12099</v>
      </c>
      <c r="G55" s="128">
        <v>12472</v>
      </c>
      <c r="H55" s="129">
        <v>12163</v>
      </c>
    </row>
    <row r="56" spans="2:8" ht="52.5" customHeight="1" x14ac:dyDescent="0.15">
      <c r="B56" s="130"/>
      <c r="C56" s="1305" t="s">
        <v>49</v>
      </c>
      <c r="D56" s="1305"/>
      <c r="E56" s="1306"/>
      <c r="F56" s="131">
        <v>9830</v>
      </c>
      <c r="G56" s="131">
        <v>9316</v>
      </c>
      <c r="H56" s="132">
        <v>7476</v>
      </c>
    </row>
    <row r="57" spans="2:8" ht="53.25" customHeight="1" x14ac:dyDescent="0.15">
      <c r="B57" s="130"/>
      <c r="C57" s="1307" t="s">
        <v>50</v>
      </c>
      <c r="D57" s="1307"/>
      <c r="E57" s="1308"/>
      <c r="F57" s="133">
        <v>27309</v>
      </c>
      <c r="G57" s="133">
        <v>27334</v>
      </c>
      <c r="H57" s="134">
        <v>26779</v>
      </c>
    </row>
    <row r="58" spans="2:8" ht="45.75" customHeight="1" x14ac:dyDescent="0.15">
      <c r="B58" s="135"/>
      <c r="C58" s="1295" t="s">
        <v>600</v>
      </c>
      <c r="D58" s="1296"/>
      <c r="E58" s="1297"/>
      <c r="F58" s="136">
        <v>15915</v>
      </c>
      <c r="G58" s="136">
        <v>15881</v>
      </c>
      <c r="H58" s="137">
        <v>15505</v>
      </c>
    </row>
    <row r="59" spans="2:8" ht="45.75" customHeight="1" x14ac:dyDescent="0.15">
      <c r="B59" s="135"/>
      <c r="C59" s="1295" t="s">
        <v>596</v>
      </c>
      <c r="D59" s="1296"/>
      <c r="E59" s="1297"/>
      <c r="F59" s="136">
        <v>4188</v>
      </c>
      <c r="G59" s="136">
        <v>4149</v>
      </c>
      <c r="H59" s="137">
        <v>4102</v>
      </c>
    </row>
    <row r="60" spans="2:8" ht="45.75" customHeight="1" x14ac:dyDescent="0.15">
      <c r="B60" s="135"/>
      <c r="C60" s="1295" t="s">
        <v>597</v>
      </c>
      <c r="D60" s="1296"/>
      <c r="E60" s="1297"/>
      <c r="F60" s="136">
        <v>2497</v>
      </c>
      <c r="G60" s="136">
        <v>2479</v>
      </c>
      <c r="H60" s="137">
        <v>2452</v>
      </c>
    </row>
    <row r="61" spans="2:8" ht="45.75" customHeight="1" x14ac:dyDescent="0.15">
      <c r="B61" s="135"/>
      <c r="C61" s="1295" t="s">
        <v>598</v>
      </c>
      <c r="D61" s="1296"/>
      <c r="E61" s="1297"/>
      <c r="F61" s="136">
        <v>1089</v>
      </c>
      <c r="G61" s="136">
        <v>1077</v>
      </c>
      <c r="H61" s="137">
        <v>1069</v>
      </c>
    </row>
    <row r="62" spans="2:8" ht="45.75" customHeight="1" thickBot="1" x14ac:dyDescent="0.2">
      <c r="B62" s="138"/>
      <c r="C62" s="1298" t="s">
        <v>599</v>
      </c>
      <c r="D62" s="1299"/>
      <c r="E62" s="1300"/>
      <c r="F62" s="139">
        <v>306</v>
      </c>
      <c r="G62" s="139">
        <v>609</v>
      </c>
      <c r="H62" s="140">
        <v>723</v>
      </c>
    </row>
    <row r="63" spans="2:8" ht="52.5" customHeight="1" thickBot="1" x14ac:dyDescent="0.2">
      <c r="B63" s="141"/>
      <c r="C63" s="1301" t="s">
        <v>51</v>
      </c>
      <c r="D63" s="1301"/>
      <c r="E63" s="1302"/>
      <c r="F63" s="142">
        <v>49239</v>
      </c>
      <c r="G63" s="142">
        <v>49122</v>
      </c>
      <c r="H63" s="143">
        <v>46419</v>
      </c>
    </row>
    <row r="64" spans="2:8" ht="15" customHeight="1" x14ac:dyDescent="0.15"/>
  </sheetData>
  <sheetProtection algorithmName="SHA-512" hashValue="6ElFge1zxkzbdokvT8gwVmdVgwbcGg8MSAOWBv9nvOziWm65lF7R4pChSgZY5vKWSnILlipRP2F2xdxw3UP04g==" saltValue="qOPKWI9JJFmcRu9G7IKx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9AC3-170A-4931-8FA2-FF3AA7C5F16E}">
  <sheetPr>
    <pageSetUpPr fitToPage="1"/>
  </sheetPr>
  <dimension ref="A1:WZM160"/>
  <sheetViews>
    <sheetView showGridLines="0" zoomScale="70" zoomScaleNormal="70" zoomScaleSheetLayoutView="55" workbookViewId="0">
      <selection activeCell="AM63" sqref="AM6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572</v>
      </c>
      <c r="BQ50" s="1314"/>
      <c r="BR50" s="1314"/>
      <c r="BS50" s="1314"/>
      <c r="BT50" s="1314"/>
      <c r="BU50" s="1314"/>
      <c r="BV50" s="1314"/>
      <c r="BW50" s="1314"/>
      <c r="BX50" s="1314" t="s">
        <v>573</v>
      </c>
      <c r="BY50" s="1314"/>
      <c r="BZ50" s="1314"/>
      <c r="CA50" s="1314"/>
      <c r="CB50" s="1314"/>
      <c r="CC50" s="1314"/>
      <c r="CD50" s="1314"/>
      <c r="CE50" s="1314"/>
      <c r="CF50" s="1314" t="s">
        <v>574</v>
      </c>
      <c r="CG50" s="1314"/>
      <c r="CH50" s="1314"/>
      <c r="CI50" s="1314"/>
      <c r="CJ50" s="1314"/>
      <c r="CK50" s="1314"/>
      <c r="CL50" s="1314"/>
      <c r="CM50" s="1314"/>
      <c r="CN50" s="1314" t="s">
        <v>575</v>
      </c>
      <c r="CO50" s="1314"/>
      <c r="CP50" s="1314"/>
      <c r="CQ50" s="1314"/>
      <c r="CR50" s="1314"/>
      <c r="CS50" s="1314"/>
      <c r="CT50" s="1314"/>
      <c r="CU50" s="1314"/>
      <c r="CV50" s="1314" t="s">
        <v>576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77.900000000000006</v>
      </c>
      <c r="BY51" s="1309"/>
      <c r="BZ51" s="1309"/>
      <c r="CA51" s="1309"/>
      <c r="CB51" s="1309"/>
      <c r="CC51" s="1309"/>
      <c r="CD51" s="1309"/>
      <c r="CE51" s="1309"/>
      <c r="CF51" s="1309">
        <v>77</v>
      </c>
      <c r="CG51" s="1309"/>
      <c r="CH51" s="1309"/>
      <c r="CI51" s="1309"/>
      <c r="CJ51" s="1309"/>
      <c r="CK51" s="1309"/>
      <c r="CL51" s="1309"/>
      <c r="CM51" s="1309"/>
      <c r="CN51" s="1309">
        <v>69.5</v>
      </c>
      <c r="CO51" s="1309"/>
      <c r="CP51" s="1309"/>
      <c r="CQ51" s="1309"/>
      <c r="CR51" s="1309"/>
      <c r="CS51" s="1309"/>
      <c r="CT51" s="1309"/>
      <c r="CU51" s="1309"/>
      <c r="CV51" s="1309">
        <v>82.7</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61.4</v>
      </c>
      <c r="BY53" s="1309"/>
      <c r="BZ53" s="1309"/>
      <c r="CA53" s="1309"/>
      <c r="CB53" s="1309"/>
      <c r="CC53" s="1309"/>
      <c r="CD53" s="1309"/>
      <c r="CE53" s="1309"/>
      <c r="CF53" s="1309">
        <v>62.9</v>
      </c>
      <c r="CG53" s="1309"/>
      <c r="CH53" s="1309"/>
      <c r="CI53" s="1309"/>
      <c r="CJ53" s="1309"/>
      <c r="CK53" s="1309"/>
      <c r="CL53" s="1309"/>
      <c r="CM53" s="1309"/>
      <c r="CN53" s="1309">
        <v>64.400000000000006</v>
      </c>
      <c r="CO53" s="1309"/>
      <c r="CP53" s="1309"/>
      <c r="CQ53" s="1309"/>
      <c r="CR53" s="1309"/>
      <c r="CS53" s="1309"/>
      <c r="CT53" s="1309"/>
      <c r="CU53" s="1309"/>
      <c r="CV53" s="1309">
        <v>65.3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572</v>
      </c>
      <c r="BQ72" s="1314"/>
      <c r="BR72" s="1314"/>
      <c r="BS72" s="1314"/>
      <c r="BT72" s="1314"/>
      <c r="BU72" s="1314"/>
      <c r="BV72" s="1314"/>
      <c r="BW72" s="1314"/>
      <c r="BX72" s="1314" t="s">
        <v>573</v>
      </c>
      <c r="BY72" s="1314"/>
      <c r="BZ72" s="1314"/>
      <c r="CA72" s="1314"/>
      <c r="CB72" s="1314"/>
      <c r="CC72" s="1314"/>
      <c r="CD72" s="1314"/>
      <c r="CE72" s="1314"/>
      <c r="CF72" s="1314" t="s">
        <v>574</v>
      </c>
      <c r="CG72" s="1314"/>
      <c r="CH72" s="1314"/>
      <c r="CI72" s="1314"/>
      <c r="CJ72" s="1314"/>
      <c r="CK72" s="1314"/>
      <c r="CL72" s="1314"/>
      <c r="CM72" s="1314"/>
      <c r="CN72" s="1314" t="s">
        <v>575</v>
      </c>
      <c r="CO72" s="1314"/>
      <c r="CP72" s="1314"/>
      <c r="CQ72" s="1314"/>
      <c r="CR72" s="1314"/>
      <c r="CS72" s="1314"/>
      <c r="CT72" s="1314"/>
      <c r="CU72" s="1314"/>
      <c r="CV72" s="1314" t="s">
        <v>576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81</v>
      </c>
      <c r="BQ73" s="1309"/>
      <c r="BR73" s="1309"/>
      <c r="BS73" s="1309"/>
      <c r="BT73" s="1309"/>
      <c r="BU73" s="1309"/>
      <c r="BV73" s="1309"/>
      <c r="BW73" s="1309"/>
      <c r="BX73" s="1309">
        <v>77.900000000000006</v>
      </c>
      <c r="BY73" s="1309"/>
      <c r="BZ73" s="1309"/>
      <c r="CA73" s="1309"/>
      <c r="CB73" s="1309"/>
      <c r="CC73" s="1309"/>
      <c r="CD73" s="1309"/>
      <c r="CE73" s="1309"/>
      <c r="CF73" s="1309">
        <v>77</v>
      </c>
      <c r="CG73" s="1309"/>
      <c r="CH73" s="1309"/>
      <c r="CI73" s="1309"/>
      <c r="CJ73" s="1309"/>
      <c r="CK73" s="1309"/>
      <c r="CL73" s="1309"/>
      <c r="CM73" s="1309"/>
      <c r="CN73" s="1309">
        <v>69.5</v>
      </c>
      <c r="CO73" s="1309"/>
      <c r="CP73" s="1309"/>
      <c r="CQ73" s="1309"/>
      <c r="CR73" s="1309"/>
      <c r="CS73" s="1309"/>
      <c r="CT73" s="1309"/>
      <c r="CU73" s="1309"/>
      <c r="CV73" s="1309">
        <v>82.7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6.2</v>
      </c>
      <c r="BQ75" s="1309"/>
      <c r="BR75" s="1309"/>
      <c r="BS75" s="1309"/>
      <c r="BT75" s="1309"/>
      <c r="BU75" s="1309"/>
      <c r="BV75" s="1309"/>
      <c r="BW75" s="1309"/>
      <c r="BX75" s="1309">
        <v>6.5</v>
      </c>
      <c r="BY75" s="1309"/>
      <c r="BZ75" s="1309"/>
      <c r="CA75" s="1309"/>
      <c r="CB75" s="1309"/>
      <c r="CC75" s="1309"/>
      <c r="CD75" s="1309"/>
      <c r="CE75" s="1309"/>
      <c r="CF75" s="1309">
        <v>7.1</v>
      </c>
      <c r="CG75" s="1309"/>
      <c r="CH75" s="1309"/>
      <c r="CI75" s="1309"/>
      <c r="CJ75" s="1309"/>
      <c r="CK75" s="1309"/>
      <c r="CL75" s="1309"/>
      <c r="CM75" s="1309"/>
      <c r="CN75" s="1309">
        <v>7.6</v>
      </c>
      <c r="CO75" s="1309"/>
      <c r="CP75" s="1309"/>
      <c r="CQ75" s="1309"/>
      <c r="CR75" s="1309"/>
      <c r="CS75" s="1309"/>
      <c r="CT75" s="1309"/>
      <c r="CU75" s="1309"/>
      <c r="CV75" s="1309">
        <v>7.9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612</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khIMT6HvJI5JXp8TpthPGy5Vz24KXfPU5oKE32EEXtfoc3MgMJ+1NKWN7YggDO78KYmhRPEbBA/MasSS3qT4w==" saltValue="/vwrD+jbcDWfKYefP5Yi5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74AC-24F9-4989-8066-5073C74EC384}">
  <sheetPr>
    <pageSetUpPr fitToPage="1"/>
  </sheetPr>
  <dimension ref="A1:DR125"/>
  <sheetViews>
    <sheetView showGridLines="0" topLeftCell="A94" zoomScaleNormal="100" zoomScaleSheetLayoutView="70" workbookViewId="0">
      <selection activeCell="AM63" sqref="AM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lssl90gIpsENqovkpkigEXkOOsrGg0Qc2zq+XiS2uQd2BAkd1UGZcsPr8Qe9XdHXdtCKsos9PZKAgGh3LJ9p2w==" saltValue="Olpmxey4OiIzepOQC3gm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4BF6B-5538-4B74-BB24-46D32D7797A3}">
  <sheetPr>
    <pageSetUpPr fitToPage="1"/>
  </sheetPr>
  <dimension ref="A1:DR125"/>
  <sheetViews>
    <sheetView showGridLines="0" topLeftCell="A90" zoomScaleNormal="100" zoomScaleSheetLayoutView="55" workbookViewId="0">
      <selection activeCell="AM63" sqref="AM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jgVszPXbiLjYFiocPn7Lwiy+xuVlHMOKvcWI4cdbqLnA6GaOzvGXnbR1Q2nZdC59A1ePTvW1HDuQds+bLQ7gGw==" saltValue="7RYPPB2FT94tdNphvmEX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52962</v>
      </c>
      <c r="E3" s="162"/>
      <c r="F3" s="163">
        <v>50880</v>
      </c>
      <c r="G3" s="164"/>
      <c r="H3" s="165"/>
    </row>
    <row r="4" spans="1:8" x14ac:dyDescent="0.15">
      <c r="A4" s="166"/>
      <c r="B4" s="167"/>
      <c r="C4" s="168"/>
      <c r="D4" s="169">
        <v>29342</v>
      </c>
      <c r="E4" s="170"/>
      <c r="F4" s="171">
        <v>27819</v>
      </c>
      <c r="G4" s="172"/>
      <c r="H4" s="173"/>
    </row>
    <row r="5" spans="1:8" x14ac:dyDescent="0.15">
      <c r="A5" s="154" t="s">
        <v>564</v>
      </c>
      <c r="B5" s="159"/>
      <c r="C5" s="160"/>
      <c r="D5" s="161">
        <v>43517</v>
      </c>
      <c r="E5" s="162"/>
      <c r="F5" s="163">
        <v>46395</v>
      </c>
      <c r="G5" s="164"/>
      <c r="H5" s="165"/>
    </row>
    <row r="6" spans="1:8" x14ac:dyDescent="0.15">
      <c r="A6" s="166"/>
      <c r="B6" s="167"/>
      <c r="C6" s="168"/>
      <c r="D6" s="169">
        <v>22791</v>
      </c>
      <c r="E6" s="170"/>
      <c r="F6" s="171">
        <v>26304</v>
      </c>
      <c r="G6" s="172"/>
      <c r="H6" s="173"/>
    </row>
    <row r="7" spans="1:8" x14ac:dyDescent="0.15">
      <c r="A7" s="154" t="s">
        <v>565</v>
      </c>
      <c r="B7" s="159"/>
      <c r="C7" s="160"/>
      <c r="D7" s="161">
        <v>48480</v>
      </c>
      <c r="E7" s="162"/>
      <c r="F7" s="163">
        <v>48088</v>
      </c>
      <c r="G7" s="164"/>
      <c r="H7" s="165"/>
    </row>
    <row r="8" spans="1:8" x14ac:dyDescent="0.15">
      <c r="A8" s="166"/>
      <c r="B8" s="167"/>
      <c r="C8" s="168"/>
      <c r="D8" s="169">
        <v>18778</v>
      </c>
      <c r="E8" s="170"/>
      <c r="F8" s="171">
        <v>25183</v>
      </c>
      <c r="G8" s="172"/>
      <c r="H8" s="173"/>
    </row>
    <row r="9" spans="1:8" x14ac:dyDescent="0.15">
      <c r="A9" s="154" t="s">
        <v>566</v>
      </c>
      <c r="B9" s="159"/>
      <c r="C9" s="160"/>
      <c r="D9" s="161">
        <v>46026</v>
      </c>
      <c r="E9" s="162"/>
      <c r="F9" s="163">
        <v>46457</v>
      </c>
      <c r="G9" s="164"/>
      <c r="H9" s="165"/>
    </row>
    <row r="10" spans="1:8" x14ac:dyDescent="0.15">
      <c r="A10" s="166"/>
      <c r="B10" s="167"/>
      <c r="C10" s="168"/>
      <c r="D10" s="169">
        <v>16633</v>
      </c>
      <c r="E10" s="170"/>
      <c r="F10" s="171">
        <v>24020</v>
      </c>
      <c r="G10" s="172"/>
      <c r="H10" s="173"/>
    </row>
    <row r="11" spans="1:8" x14ac:dyDescent="0.15">
      <c r="A11" s="154" t="s">
        <v>567</v>
      </c>
      <c r="B11" s="159"/>
      <c r="C11" s="160"/>
      <c r="D11" s="161">
        <v>76769</v>
      </c>
      <c r="E11" s="162"/>
      <c r="F11" s="163">
        <v>51849</v>
      </c>
      <c r="G11" s="164"/>
      <c r="H11" s="165"/>
    </row>
    <row r="12" spans="1:8" x14ac:dyDescent="0.15">
      <c r="A12" s="166"/>
      <c r="B12" s="167"/>
      <c r="C12" s="174"/>
      <c r="D12" s="169">
        <v>34323</v>
      </c>
      <c r="E12" s="170"/>
      <c r="F12" s="171">
        <v>26326</v>
      </c>
      <c r="G12" s="172"/>
      <c r="H12" s="173"/>
    </row>
    <row r="13" spans="1:8" x14ac:dyDescent="0.15">
      <c r="A13" s="154"/>
      <c r="B13" s="159"/>
      <c r="C13" s="175"/>
      <c r="D13" s="176">
        <v>53551</v>
      </c>
      <c r="E13" s="177"/>
      <c r="F13" s="178">
        <v>48734</v>
      </c>
      <c r="G13" s="179"/>
      <c r="H13" s="165"/>
    </row>
    <row r="14" spans="1:8" x14ac:dyDescent="0.15">
      <c r="A14" s="166"/>
      <c r="B14" s="167"/>
      <c r="C14" s="168"/>
      <c r="D14" s="169">
        <v>24373</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4.47</v>
      </c>
      <c r="C19" s="180">
        <f>ROUND(VALUE(SUBSTITUTE(実質収支比率等に係る経年分析!G$48,"▲","-")),2)</f>
        <v>2.11</v>
      </c>
      <c r="D19" s="180">
        <f>ROUND(VALUE(SUBSTITUTE(実質収支比率等に係る経年分析!H$48,"▲","-")),2)</f>
        <v>3.17</v>
      </c>
      <c r="E19" s="180">
        <f>ROUND(VALUE(SUBSTITUTE(実質収支比率等に係る経年分析!I$48,"▲","-")),2)</f>
        <v>2.4300000000000002</v>
      </c>
      <c r="F19" s="180">
        <f>ROUND(VALUE(SUBSTITUTE(実質収支比率等に係る経年分析!J$48,"▲","-")),2)</f>
        <v>3.4</v>
      </c>
    </row>
    <row r="20" spans="1:11" x14ac:dyDescent="0.15">
      <c r="A20" s="180" t="s">
        <v>55</v>
      </c>
      <c r="B20" s="180">
        <f>ROUND(VALUE(SUBSTITUTE(実質収支比率等に係る経年分析!F$47,"▲","-")),2)</f>
        <v>9.0299999999999994</v>
      </c>
      <c r="C20" s="180">
        <f>ROUND(VALUE(SUBSTITUTE(実質収支比率等に係る経年分析!G$47,"▲","-")),2)</f>
        <v>11.01</v>
      </c>
      <c r="D20" s="180">
        <f>ROUND(VALUE(SUBSTITUTE(実質収支比率等に係る経年分析!H$47,"▲","-")),2)</f>
        <v>12.09</v>
      </c>
      <c r="E20" s="180">
        <f>ROUND(VALUE(SUBSTITUTE(実質収支比率等に係る経年分析!I$47,"▲","-")),2)</f>
        <v>12.55</v>
      </c>
      <c r="F20" s="180">
        <f>ROUND(VALUE(SUBSTITUTE(実質収支比率等に係る経年分析!J$47,"▲","-")),2)</f>
        <v>12.32</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14.51</v>
      </c>
    </row>
    <row r="36" spans="1:16" x14ac:dyDescent="0.15">
      <c r="A36" s="181" t="str">
        <f>IF(連結実質赤字比率に係る赤字・黒字の構成分析!C$34="",NA(),連結実質赤字比率に係る赤字・黒字の構成分析!C$34)</f>
        <v>観光施設事業特別会計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22266</v>
      </c>
      <c r="E42" s="182"/>
      <c r="F42" s="182"/>
      <c r="G42" s="182">
        <f>'実質公債費比率（分子）の構造'!L$52</f>
        <v>22230</v>
      </c>
      <c r="H42" s="182"/>
      <c r="I42" s="182"/>
      <c r="J42" s="182">
        <f>'実質公債費比率（分子）の構造'!M$52</f>
        <v>22261</v>
      </c>
      <c r="K42" s="182"/>
      <c r="L42" s="182"/>
      <c r="M42" s="182">
        <f>'実質公債費比率（分子）の構造'!N$52</f>
        <v>21872</v>
      </c>
      <c r="N42" s="182"/>
      <c r="O42" s="182"/>
      <c r="P42" s="182">
        <f>'実質公債費比率（分子）の構造'!O$52</f>
        <v>20561</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83</v>
      </c>
      <c r="C44" s="182"/>
      <c r="D44" s="182"/>
      <c r="E44" s="182">
        <f>'実質公債費比率（分子）の構造'!L$50</f>
        <v>81</v>
      </c>
      <c r="F44" s="182"/>
      <c r="G44" s="182"/>
      <c r="H44" s="182">
        <f>'実質公債費比率（分子）の構造'!M$50</f>
        <v>67</v>
      </c>
      <c r="I44" s="182"/>
      <c r="J44" s="182"/>
      <c r="K44" s="182">
        <f>'実質公債費比率（分子）の構造'!N$50</f>
        <v>60</v>
      </c>
      <c r="L44" s="182"/>
      <c r="M44" s="182"/>
      <c r="N44" s="182">
        <f>'実質公債費比率（分子）の構造'!O$50</f>
        <v>60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5173</v>
      </c>
      <c r="C46" s="182"/>
      <c r="D46" s="182"/>
      <c r="E46" s="182">
        <f>'実質公債費比率（分子）の構造'!L$48</f>
        <v>5162</v>
      </c>
      <c r="F46" s="182"/>
      <c r="G46" s="182"/>
      <c r="H46" s="182">
        <f>'実質公債費比率（分子）の構造'!M$48</f>
        <v>5097</v>
      </c>
      <c r="I46" s="182"/>
      <c r="J46" s="182"/>
      <c r="K46" s="182">
        <f>'実質公債費比率（分子）の構造'!N$48</f>
        <v>5002</v>
      </c>
      <c r="L46" s="182"/>
      <c r="M46" s="182"/>
      <c r="N46" s="182">
        <f>'実質公債費比率（分子）の構造'!O$48</f>
        <v>4967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22638</v>
      </c>
      <c r="C49" s="182"/>
      <c r="D49" s="182"/>
      <c r="E49" s="182">
        <f>'実質公債費比率（分子）の構造'!L$45</f>
        <v>23051</v>
      </c>
      <c r="F49" s="182"/>
      <c r="G49" s="182"/>
      <c r="H49" s="182">
        <f>'実質公債費比率（分子）の構造'!M$45</f>
        <v>23492</v>
      </c>
      <c r="I49" s="182"/>
      <c r="J49" s="182"/>
      <c r="K49" s="182">
        <f>'実質公債費比率（分子）の構造'!N$45</f>
        <v>23604</v>
      </c>
      <c r="L49" s="182"/>
      <c r="M49" s="182"/>
      <c r="N49" s="182">
        <f>'実質公債費比率（分子）の構造'!O$45</f>
        <v>22131</v>
      </c>
      <c r="O49" s="182"/>
      <c r="P49" s="182"/>
    </row>
    <row r="50" spans="1:16" x14ac:dyDescent="0.15">
      <c r="A50" s="182" t="s">
        <v>71</v>
      </c>
      <c r="B50" s="182" t="e">
        <f>NA()</f>
        <v>#N/A</v>
      </c>
      <c r="C50" s="182">
        <f>IF(ISNUMBER('実質公債費比率（分子）の構造'!K$53),'実質公債費比率（分子）の構造'!K$53,NA())</f>
        <v>5629</v>
      </c>
      <c r="D50" s="182" t="e">
        <f>NA()</f>
        <v>#N/A</v>
      </c>
      <c r="E50" s="182" t="e">
        <f>NA()</f>
        <v>#N/A</v>
      </c>
      <c r="F50" s="182">
        <f>IF(ISNUMBER('実質公債費比率（分子）の構造'!L$53),'実質公債費比率（分子）の構造'!L$53,NA())</f>
        <v>6065</v>
      </c>
      <c r="G50" s="182" t="e">
        <f>NA()</f>
        <v>#N/A</v>
      </c>
      <c r="H50" s="182" t="e">
        <f>NA()</f>
        <v>#N/A</v>
      </c>
      <c r="I50" s="182">
        <f>IF(ISNUMBER('実質公債費比率（分子）の構造'!M$53),'実質公債費比率（分子）の構造'!M$53,NA())</f>
        <v>6396</v>
      </c>
      <c r="J50" s="182" t="e">
        <f>NA()</f>
        <v>#N/A</v>
      </c>
      <c r="K50" s="182" t="e">
        <f>NA()</f>
        <v>#N/A</v>
      </c>
      <c r="L50" s="182">
        <f>IF(ISNUMBER('実質公債費比率（分子）の構造'!N$53),'実質公債費比率（分子）の構造'!N$53,NA())</f>
        <v>6794</v>
      </c>
      <c r="M50" s="182" t="e">
        <f>NA()</f>
        <v>#N/A</v>
      </c>
      <c r="N50" s="182" t="e">
        <f>NA()</f>
        <v>#N/A</v>
      </c>
      <c r="O50" s="182">
        <f>IF(ISNUMBER('実質公債費比率（分子）の構造'!O$53),'実質公債費比率（分子）の構造'!O$53,NA())</f>
        <v>6597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185818</v>
      </c>
      <c r="E56" s="181"/>
      <c r="F56" s="181"/>
      <c r="G56" s="181">
        <f>'将来負担比率（分子）の構造'!J$52</f>
        <v>184639</v>
      </c>
      <c r="H56" s="181"/>
      <c r="I56" s="181"/>
      <c r="J56" s="181">
        <f>'将来負担比率（分子）の構造'!K$52</f>
        <v>181752</v>
      </c>
      <c r="K56" s="181"/>
      <c r="L56" s="181"/>
      <c r="M56" s="181">
        <f>'将来負担比率（分子）の構造'!L$52</f>
        <v>180290</v>
      </c>
      <c r="N56" s="181"/>
      <c r="O56" s="181"/>
      <c r="P56" s="181">
        <f>'将来負担比率（分子）の構造'!M$52</f>
        <v>177141</v>
      </c>
    </row>
    <row r="57" spans="1:16" x14ac:dyDescent="0.15">
      <c r="A57" s="181" t="s">
        <v>42</v>
      </c>
      <c r="B57" s="181"/>
      <c r="C57" s="181"/>
      <c r="D57" s="181">
        <f>'将来負担比率（分子）の構造'!I$51</f>
        <v>39146</v>
      </c>
      <c r="E57" s="181"/>
      <c r="F57" s="181"/>
      <c r="G57" s="181">
        <f>'将来負担比率（分子）の構造'!J$51</f>
        <v>37701</v>
      </c>
      <c r="H57" s="181"/>
      <c r="I57" s="181"/>
      <c r="J57" s="181">
        <f>'将来負担比率（分子）の構造'!K$51</f>
        <v>35417</v>
      </c>
      <c r="K57" s="181"/>
      <c r="L57" s="181"/>
      <c r="M57" s="181">
        <f>'将来負担比率（分子）の構造'!L$51</f>
        <v>38120</v>
      </c>
      <c r="N57" s="181"/>
      <c r="O57" s="181"/>
      <c r="P57" s="181">
        <f>'将来負担比率（分子）の構造'!M$51</f>
        <v>35702</v>
      </c>
    </row>
    <row r="58" spans="1:16" x14ac:dyDescent="0.15">
      <c r="A58" s="181" t="s">
        <v>41</v>
      </c>
      <c r="B58" s="181"/>
      <c r="C58" s="181"/>
      <c r="D58" s="181">
        <f>'将来負担比率（分子）の構造'!I$50</f>
        <v>44139</v>
      </c>
      <c r="E58" s="181"/>
      <c r="F58" s="181"/>
      <c r="G58" s="181">
        <f>'将来負担比率（分子）の構造'!J$50</f>
        <v>47493</v>
      </c>
      <c r="H58" s="181"/>
      <c r="I58" s="181"/>
      <c r="J58" s="181">
        <f>'将来負担比率（分子）の構造'!K$50</f>
        <v>49305</v>
      </c>
      <c r="K58" s="181"/>
      <c r="L58" s="181"/>
      <c r="M58" s="181">
        <f>'将来負担比率（分子）の構造'!L$50</f>
        <v>50020</v>
      </c>
      <c r="N58" s="181"/>
      <c r="O58" s="181"/>
      <c r="P58" s="181">
        <f>'将来負担比率（分子）の構造'!M$50</f>
        <v>47954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2490</v>
      </c>
      <c r="C61" s="181"/>
      <c r="D61" s="181"/>
      <c r="E61" s="181">
        <f>'将来負担比率（分子）の構造'!J$46</f>
        <v>2654</v>
      </c>
      <c r="F61" s="181"/>
      <c r="G61" s="181"/>
      <c r="H61" s="181">
        <f>'将来負担比率（分子）の構造'!K$46</f>
        <v>2142</v>
      </c>
      <c r="I61" s="181"/>
      <c r="J61" s="181"/>
      <c r="K61" s="181">
        <f>'将来負担比率（分子）の構造'!L$46</f>
        <v>2129</v>
      </c>
      <c r="L61" s="181"/>
      <c r="M61" s="181"/>
      <c r="N61" s="181">
        <f>'将来負担比率（分子）の構造'!M$46</f>
        <v>2499</v>
      </c>
      <c r="O61" s="181"/>
      <c r="P61" s="181"/>
    </row>
    <row r="62" spans="1:16" x14ac:dyDescent="0.15">
      <c r="A62" s="181" t="s">
        <v>35</v>
      </c>
      <c r="B62" s="181">
        <f>'将来負担比率（分子）の構造'!I$45</f>
        <v>22639</v>
      </c>
      <c r="C62" s="181"/>
      <c r="D62" s="181"/>
      <c r="E62" s="181">
        <f>'将来負担比率（分子）の構造'!J$45</f>
        <v>21562</v>
      </c>
      <c r="F62" s="181"/>
      <c r="G62" s="181"/>
      <c r="H62" s="181">
        <f>'将来負担比率（分子）の構造'!K$45</f>
        <v>20041</v>
      </c>
      <c r="I62" s="181"/>
      <c r="J62" s="181"/>
      <c r="K62" s="181">
        <f>'将来負担比率（分子）の構造'!L$45</f>
        <v>17159</v>
      </c>
      <c r="L62" s="181"/>
      <c r="M62" s="181"/>
      <c r="N62" s="181">
        <f>'将来負担比率（分子）の構造'!M$45</f>
        <v>16399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47722</v>
      </c>
      <c r="C64" s="181"/>
      <c r="D64" s="181"/>
      <c r="E64" s="181">
        <f>'将来負担比率（分子）の構造'!J$43</f>
        <v>47259</v>
      </c>
      <c r="F64" s="181"/>
      <c r="G64" s="181"/>
      <c r="H64" s="181">
        <f>'将来負担比率（分子）の構造'!K$43</f>
        <v>46571</v>
      </c>
      <c r="I64" s="181"/>
      <c r="J64" s="181"/>
      <c r="K64" s="181">
        <f>'将来負担比率（分子）の構造'!L$43</f>
        <v>44922</v>
      </c>
      <c r="L64" s="181"/>
      <c r="M64" s="181"/>
      <c r="N64" s="181">
        <f>'将来負担比率（分子）の構造'!M$43</f>
        <v>42718</v>
      </c>
      <c r="O64" s="181"/>
      <c r="P64" s="181"/>
    </row>
    <row r="65" spans="1:16" x14ac:dyDescent="0.15">
      <c r="A65" s="181" t="s">
        <v>32</v>
      </c>
      <c r="B65" s="181">
        <f>'将来負担比率（分子）の構造'!I$42</f>
        <v>410</v>
      </c>
      <c r="C65" s="181"/>
      <c r="D65" s="181"/>
      <c r="E65" s="181">
        <f>'将来負担比率（分子）の構造'!J$42</f>
        <v>287</v>
      </c>
      <c r="F65" s="181"/>
      <c r="G65" s="181"/>
      <c r="H65" s="181">
        <f>'将来負担比率（分子）の構造'!K$42</f>
        <v>255</v>
      </c>
      <c r="I65" s="181"/>
      <c r="J65" s="181"/>
      <c r="K65" s="181">
        <f>'将来負担比率（分子）の構造'!L$42</f>
        <v>199</v>
      </c>
      <c r="L65" s="181"/>
      <c r="M65" s="181"/>
      <c r="N65" s="181">
        <f>'将来負担比率（分子）の構造'!M$42</f>
        <v>144</v>
      </c>
      <c r="O65" s="181"/>
      <c r="P65" s="181"/>
    </row>
    <row r="66" spans="1:16" x14ac:dyDescent="0.15">
      <c r="A66" s="181" t="s">
        <v>31</v>
      </c>
      <c r="B66" s="181">
        <f>'将来負担比率（分子）の構造'!I$41</f>
        <v>265111</v>
      </c>
      <c r="C66" s="181"/>
      <c r="D66" s="181"/>
      <c r="E66" s="181">
        <f>'将来負担比率（分子）の構造'!J$41</f>
        <v>263838</v>
      </c>
      <c r="F66" s="181"/>
      <c r="G66" s="181"/>
      <c r="H66" s="181">
        <f>'将来負担比率（分子）の構造'!K$41</f>
        <v>262008</v>
      </c>
      <c r="I66" s="181"/>
      <c r="J66" s="181"/>
      <c r="K66" s="181">
        <f>'将来負担比率（分子）の構造'!L$41</f>
        <v>261846</v>
      </c>
      <c r="L66" s="181"/>
      <c r="M66" s="181"/>
      <c r="N66" s="181">
        <f>'将来負担比率（分子）の構造'!M$41</f>
        <v>267543</v>
      </c>
      <c r="O66" s="181"/>
      <c r="P66" s="181"/>
    </row>
    <row r="67" spans="1:16" x14ac:dyDescent="0.15">
      <c r="A67" s="181" t="s">
        <v>75</v>
      </c>
      <c r="B67" s="181" t="e">
        <f>NA()</f>
        <v>#N/A</v>
      </c>
      <c r="C67" s="181">
        <f>IF(ISNUMBER('将来負担比率（分子）の構造'!I$53), IF('将来負担比率（分子）の構造'!I$53 &lt; 0, 0, '将来負担比率（分子）の構造'!I$53), NA())</f>
        <v>69268</v>
      </c>
      <c r="D67" s="181" t="e">
        <f>NA()</f>
        <v>#N/A</v>
      </c>
      <c r="E67" s="181" t="e">
        <f>NA()</f>
        <v>#N/A</v>
      </c>
      <c r="F67" s="181">
        <f>IF(ISNUMBER('将来負担比率（分子）の構造'!J$53), IF('将来負担比率（分子）の構造'!J$53 &lt; 0, 0, '将来負担比率（分子）の構造'!J$53), NA())</f>
        <v>65766</v>
      </c>
      <c r="G67" s="181" t="e">
        <f>NA()</f>
        <v>#N/A</v>
      </c>
      <c r="H67" s="181" t="e">
        <f>NA()</f>
        <v>#N/A</v>
      </c>
      <c r="I67" s="181">
        <f>IF(ISNUMBER('将来負担比率（分子）の構造'!K$53), IF('将来負担比率（分子）の構造'!K$53 &lt; 0, 0, '将来負担比率（分子）の構造'!K$53), NA())</f>
        <v>64542</v>
      </c>
      <c r="J67" s="181" t="e">
        <f>NA()</f>
        <v>#N/A</v>
      </c>
      <c r="K67" s="181" t="e">
        <f>NA()</f>
        <v>#N/A</v>
      </c>
      <c r="L67" s="181">
        <f>IF(ISNUMBER('将来負担比率（分子）の構造'!L$53), IF('将来負担比率（分子）の構造'!L$53 &lt; 0, 0, '将来負担比率（分子）の構造'!L$53), NA())</f>
        <v>57825</v>
      </c>
      <c r="M67" s="181" t="e">
        <f>NA()</f>
        <v>#N/A</v>
      </c>
      <c r="N67" s="181" t="e">
        <f>NA()</f>
        <v>#N/A</v>
      </c>
      <c r="O67" s="181">
        <f>IF(ISNUMBER('将来負担比率（分子）の構造'!M$53), IF('将来負担比率（分子）の構造'!M$53 &lt; 0, 0, '将来負担比率（分子）の構造'!M$53), NA())</f>
        <v>68507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12099</v>
      </c>
      <c r="C72" s="185">
        <f>基金残高に係る経年分析!G55</f>
        <v>12472</v>
      </c>
      <c r="D72" s="185">
        <f>基金残高に係る経年分析!H55</f>
        <v>12163</v>
      </c>
    </row>
    <row r="73" spans="1:16" x14ac:dyDescent="0.15">
      <c r="A73" s="184" t="s">
        <v>78</v>
      </c>
      <c r="B73" s="185">
        <f>基金残高に係る経年分析!F56</f>
        <v>9830</v>
      </c>
      <c r="C73" s="185">
        <f>基金残高に係る経年分析!G56</f>
        <v>9316</v>
      </c>
      <c r="D73" s="185">
        <f>基金残高に係る経年分析!H56</f>
        <v>7476</v>
      </c>
    </row>
    <row r="74" spans="1:16" x14ac:dyDescent="0.15">
      <c r="A74" s="184" t="s">
        <v>79</v>
      </c>
      <c r="B74" s="185">
        <f>基金残高に係る経年分析!F57</f>
        <v>27309</v>
      </c>
      <c r="C74" s="185">
        <f>基金残高に係る経年分析!G57</f>
        <v>27334</v>
      </c>
      <c r="D74" s="185">
        <f>基金残高に係る経年分析!H57</f>
        <v>26779</v>
      </c>
    </row>
  </sheetData>
  <sheetProtection algorithmName="SHA-512" hashValue="65TMp64TTE4npvcV2wZLlM+IoO79vp+6hmo/KmvTWveT1nJSCGi1U0WnE3zHPjyhKAu+ARKSKuuYmZ3YlyhQyA==" saltValue="T9Qs5qIH4sReNyKe/M0a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55383112</v>
      </c>
      <c r="S5" s="673"/>
      <c r="T5" s="673"/>
      <c r="U5" s="673"/>
      <c r="V5" s="673"/>
      <c r="W5" s="673"/>
      <c r="X5" s="673"/>
      <c r="Y5" s="674"/>
      <c r="Z5" s="675">
        <v>25.4</v>
      </c>
      <c r="AA5" s="675"/>
      <c r="AB5" s="675"/>
      <c r="AC5" s="675"/>
      <c r="AD5" s="676">
        <v>51577311</v>
      </c>
      <c r="AE5" s="676"/>
      <c r="AF5" s="676"/>
      <c r="AG5" s="676"/>
      <c r="AH5" s="676"/>
      <c r="AI5" s="676"/>
      <c r="AJ5" s="676"/>
      <c r="AK5" s="676"/>
      <c r="AL5" s="677">
        <v>53.9</v>
      </c>
      <c r="AM5" s="678"/>
      <c r="AN5" s="678"/>
      <c r="AO5" s="679"/>
      <c r="AP5" s="669" t="s">
        <v>227</v>
      </c>
      <c r="AQ5" s="670"/>
      <c r="AR5" s="670"/>
      <c r="AS5" s="670"/>
      <c r="AT5" s="670"/>
      <c r="AU5" s="670"/>
      <c r="AV5" s="670"/>
      <c r="AW5" s="670"/>
      <c r="AX5" s="670"/>
      <c r="AY5" s="670"/>
      <c r="AZ5" s="670"/>
      <c r="BA5" s="670"/>
      <c r="BB5" s="670"/>
      <c r="BC5" s="670"/>
      <c r="BD5" s="670"/>
      <c r="BE5" s="670"/>
      <c r="BF5" s="671"/>
      <c r="BG5" s="683">
        <v>49790694</v>
      </c>
      <c r="BH5" s="684"/>
      <c r="BI5" s="684"/>
      <c r="BJ5" s="684"/>
      <c r="BK5" s="684"/>
      <c r="BL5" s="684"/>
      <c r="BM5" s="684"/>
      <c r="BN5" s="685"/>
      <c r="BO5" s="686">
        <v>89.9</v>
      </c>
      <c r="BP5" s="686"/>
      <c r="BQ5" s="686"/>
      <c r="BR5" s="686"/>
      <c r="BS5" s="687">
        <v>938875</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984623</v>
      </c>
      <c r="S6" s="684"/>
      <c r="T6" s="684"/>
      <c r="U6" s="684"/>
      <c r="V6" s="684"/>
      <c r="W6" s="684"/>
      <c r="X6" s="684"/>
      <c r="Y6" s="685"/>
      <c r="Z6" s="686">
        <v>0.5</v>
      </c>
      <c r="AA6" s="686"/>
      <c r="AB6" s="686"/>
      <c r="AC6" s="686"/>
      <c r="AD6" s="687">
        <v>984623</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49790694</v>
      </c>
      <c r="BH6" s="684"/>
      <c r="BI6" s="684"/>
      <c r="BJ6" s="684"/>
      <c r="BK6" s="684"/>
      <c r="BL6" s="684"/>
      <c r="BM6" s="684"/>
      <c r="BN6" s="685"/>
      <c r="BO6" s="686">
        <v>89.9</v>
      </c>
      <c r="BP6" s="686"/>
      <c r="BQ6" s="686"/>
      <c r="BR6" s="686"/>
      <c r="BS6" s="687">
        <v>938875</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794088</v>
      </c>
      <c r="CS6" s="684"/>
      <c r="CT6" s="684"/>
      <c r="CU6" s="684"/>
      <c r="CV6" s="684"/>
      <c r="CW6" s="684"/>
      <c r="CX6" s="684"/>
      <c r="CY6" s="685"/>
      <c r="CZ6" s="677">
        <v>0.4</v>
      </c>
      <c r="DA6" s="678"/>
      <c r="DB6" s="678"/>
      <c r="DC6" s="697"/>
      <c r="DD6" s="692" t="s">
        <v>129</v>
      </c>
      <c r="DE6" s="684"/>
      <c r="DF6" s="684"/>
      <c r="DG6" s="684"/>
      <c r="DH6" s="684"/>
      <c r="DI6" s="684"/>
      <c r="DJ6" s="684"/>
      <c r="DK6" s="684"/>
      <c r="DL6" s="684"/>
      <c r="DM6" s="684"/>
      <c r="DN6" s="684"/>
      <c r="DO6" s="684"/>
      <c r="DP6" s="685"/>
      <c r="DQ6" s="692">
        <v>794043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31056</v>
      </c>
      <c r="S7" s="684"/>
      <c r="T7" s="684"/>
      <c r="U7" s="684"/>
      <c r="V7" s="684"/>
      <c r="W7" s="684"/>
      <c r="X7" s="684"/>
      <c r="Y7" s="685"/>
      <c r="Z7" s="686">
        <v>0</v>
      </c>
      <c r="AA7" s="686"/>
      <c r="AB7" s="686"/>
      <c r="AC7" s="686"/>
      <c r="AD7" s="687">
        <v>31056</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25733052</v>
      </c>
      <c r="BH7" s="684"/>
      <c r="BI7" s="684"/>
      <c r="BJ7" s="684"/>
      <c r="BK7" s="684"/>
      <c r="BL7" s="684"/>
      <c r="BM7" s="684"/>
      <c r="BN7" s="685"/>
      <c r="BO7" s="686">
        <v>46.5</v>
      </c>
      <c r="BP7" s="686"/>
      <c r="BQ7" s="686"/>
      <c r="BR7" s="686"/>
      <c r="BS7" s="687">
        <v>938875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17416878</v>
      </c>
      <c r="CS7" s="684"/>
      <c r="CT7" s="684"/>
      <c r="CU7" s="684"/>
      <c r="CV7" s="684"/>
      <c r="CW7" s="684"/>
      <c r="CX7" s="684"/>
      <c r="CY7" s="685"/>
      <c r="CZ7" s="686">
        <v>8.1999999999999993</v>
      </c>
      <c r="DA7" s="686"/>
      <c r="DB7" s="686"/>
      <c r="DC7" s="686"/>
      <c r="DD7" s="692">
        <v>2937760</v>
      </c>
      <c r="DE7" s="684"/>
      <c r="DF7" s="684"/>
      <c r="DG7" s="684"/>
      <c r="DH7" s="684"/>
      <c r="DI7" s="684"/>
      <c r="DJ7" s="684"/>
      <c r="DK7" s="684"/>
      <c r="DL7" s="684"/>
      <c r="DM7" s="684"/>
      <c r="DN7" s="684"/>
      <c r="DO7" s="684"/>
      <c r="DP7" s="685"/>
      <c r="DQ7" s="692">
        <v>12943431</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141152</v>
      </c>
      <c r="S8" s="684"/>
      <c r="T8" s="684"/>
      <c r="U8" s="684"/>
      <c r="V8" s="684"/>
      <c r="W8" s="684"/>
      <c r="X8" s="684"/>
      <c r="Y8" s="685"/>
      <c r="Z8" s="686">
        <v>0.1</v>
      </c>
      <c r="AA8" s="686"/>
      <c r="AB8" s="686"/>
      <c r="AC8" s="686"/>
      <c r="AD8" s="687">
        <v>141152</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681228</v>
      </c>
      <c r="BH8" s="684"/>
      <c r="BI8" s="684"/>
      <c r="BJ8" s="684"/>
      <c r="BK8" s="684"/>
      <c r="BL8" s="684"/>
      <c r="BM8" s="684"/>
      <c r="BN8" s="685"/>
      <c r="BO8" s="686">
        <v>1.2</v>
      </c>
      <c r="BP8" s="686"/>
      <c r="BQ8" s="686"/>
      <c r="BR8" s="686"/>
      <c r="BS8" s="692" t="s">
        <v>138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84850101</v>
      </c>
      <c r="CS8" s="684"/>
      <c r="CT8" s="684"/>
      <c r="CU8" s="684"/>
      <c r="CV8" s="684"/>
      <c r="CW8" s="684"/>
      <c r="CX8" s="684"/>
      <c r="CY8" s="685"/>
      <c r="CZ8" s="686">
        <v>39.799999999999997</v>
      </c>
      <c r="DA8" s="686"/>
      <c r="DB8" s="686"/>
      <c r="DC8" s="686"/>
      <c r="DD8" s="692">
        <v>514070</v>
      </c>
      <c r="DE8" s="684"/>
      <c r="DF8" s="684"/>
      <c r="DG8" s="684"/>
      <c r="DH8" s="684"/>
      <c r="DI8" s="684"/>
      <c r="DJ8" s="684"/>
      <c r="DK8" s="684"/>
      <c r="DL8" s="684"/>
      <c r="DM8" s="684"/>
      <c r="DN8" s="684"/>
      <c r="DO8" s="684"/>
      <c r="DP8" s="685"/>
      <c r="DQ8" s="692">
        <v>38787875</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77203</v>
      </c>
      <c r="S9" s="684"/>
      <c r="T9" s="684"/>
      <c r="U9" s="684"/>
      <c r="V9" s="684"/>
      <c r="W9" s="684"/>
      <c r="X9" s="684"/>
      <c r="Y9" s="685"/>
      <c r="Z9" s="686">
        <v>0</v>
      </c>
      <c r="AA9" s="686"/>
      <c r="AB9" s="686"/>
      <c r="AC9" s="686"/>
      <c r="AD9" s="687">
        <v>77203</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19179633</v>
      </c>
      <c r="BH9" s="684"/>
      <c r="BI9" s="684"/>
      <c r="BJ9" s="684"/>
      <c r="BK9" s="684"/>
      <c r="BL9" s="684"/>
      <c r="BM9" s="684"/>
      <c r="BN9" s="685"/>
      <c r="BO9" s="686">
        <v>34.6</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28495663</v>
      </c>
      <c r="CS9" s="684"/>
      <c r="CT9" s="684"/>
      <c r="CU9" s="684"/>
      <c r="CV9" s="684"/>
      <c r="CW9" s="684"/>
      <c r="CX9" s="684"/>
      <c r="CY9" s="685"/>
      <c r="CZ9" s="686">
        <v>13.4</v>
      </c>
      <c r="DA9" s="686"/>
      <c r="DB9" s="686"/>
      <c r="DC9" s="686"/>
      <c r="DD9" s="692">
        <v>869031</v>
      </c>
      <c r="DE9" s="684"/>
      <c r="DF9" s="684"/>
      <c r="DG9" s="684"/>
      <c r="DH9" s="684"/>
      <c r="DI9" s="684"/>
      <c r="DJ9" s="684"/>
      <c r="DK9" s="684"/>
      <c r="DL9" s="684"/>
      <c r="DM9" s="684"/>
      <c r="DN9" s="684"/>
      <c r="DO9" s="684"/>
      <c r="DP9" s="685"/>
      <c r="DQ9" s="692">
        <v>10097452</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1128271</v>
      </c>
      <c r="BH10" s="684"/>
      <c r="BI10" s="684"/>
      <c r="BJ10" s="684"/>
      <c r="BK10" s="684"/>
      <c r="BL10" s="684"/>
      <c r="BM10" s="684"/>
      <c r="BN10" s="685"/>
      <c r="BO10" s="686">
        <v>2</v>
      </c>
      <c r="BP10" s="686"/>
      <c r="BQ10" s="686"/>
      <c r="BR10" s="686"/>
      <c r="BS10" s="692" t="s">
        <v>129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129</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7958996</v>
      </c>
      <c r="S11" s="684"/>
      <c r="T11" s="684"/>
      <c r="U11" s="684"/>
      <c r="V11" s="684"/>
      <c r="W11" s="684"/>
      <c r="X11" s="684"/>
      <c r="Y11" s="685"/>
      <c r="Z11" s="688">
        <v>3.6</v>
      </c>
      <c r="AA11" s="689"/>
      <c r="AB11" s="689"/>
      <c r="AC11" s="701"/>
      <c r="AD11" s="692">
        <v>7958996</v>
      </c>
      <c r="AE11" s="684"/>
      <c r="AF11" s="684"/>
      <c r="AG11" s="684"/>
      <c r="AH11" s="684"/>
      <c r="AI11" s="684"/>
      <c r="AJ11" s="684"/>
      <c r="AK11" s="685"/>
      <c r="AL11" s="688">
        <v>8.3000000000000007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4743920</v>
      </c>
      <c r="BH11" s="684"/>
      <c r="BI11" s="684"/>
      <c r="BJ11" s="684"/>
      <c r="BK11" s="684"/>
      <c r="BL11" s="684"/>
      <c r="BM11" s="684"/>
      <c r="BN11" s="685"/>
      <c r="BO11" s="686">
        <v>8.6</v>
      </c>
      <c r="BP11" s="686"/>
      <c r="BQ11" s="686"/>
      <c r="BR11" s="686"/>
      <c r="BS11" s="692">
        <v>938875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3249982</v>
      </c>
      <c r="CS11" s="684"/>
      <c r="CT11" s="684"/>
      <c r="CU11" s="684"/>
      <c r="CV11" s="684"/>
      <c r="CW11" s="684"/>
      <c r="CX11" s="684"/>
      <c r="CY11" s="685"/>
      <c r="CZ11" s="686">
        <v>1.5</v>
      </c>
      <c r="DA11" s="686"/>
      <c r="DB11" s="686"/>
      <c r="DC11" s="686"/>
      <c r="DD11" s="692">
        <v>715323</v>
      </c>
      <c r="DE11" s="684"/>
      <c r="DF11" s="684"/>
      <c r="DG11" s="684"/>
      <c r="DH11" s="684"/>
      <c r="DI11" s="684"/>
      <c r="DJ11" s="684"/>
      <c r="DK11" s="684"/>
      <c r="DL11" s="684"/>
      <c r="DM11" s="684"/>
      <c r="DN11" s="684"/>
      <c r="DO11" s="684"/>
      <c r="DP11" s="685"/>
      <c r="DQ11" s="692">
        <v>1452791</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50631</v>
      </c>
      <c r="S12" s="684"/>
      <c r="T12" s="684"/>
      <c r="U12" s="684"/>
      <c r="V12" s="684"/>
      <c r="W12" s="684"/>
      <c r="X12" s="684"/>
      <c r="Y12" s="685"/>
      <c r="Z12" s="686">
        <v>0</v>
      </c>
      <c r="AA12" s="686"/>
      <c r="AB12" s="686"/>
      <c r="AC12" s="686"/>
      <c r="AD12" s="687">
        <v>50631</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20406410</v>
      </c>
      <c r="BH12" s="684"/>
      <c r="BI12" s="684"/>
      <c r="BJ12" s="684"/>
      <c r="BK12" s="684"/>
      <c r="BL12" s="684"/>
      <c r="BM12" s="684"/>
      <c r="BN12" s="685"/>
      <c r="BO12" s="686">
        <v>36.799999999999997</v>
      </c>
      <c r="BP12" s="686"/>
      <c r="BQ12" s="686"/>
      <c r="BR12" s="686"/>
      <c r="BS12" s="692" t="s">
        <v>129</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7213010</v>
      </c>
      <c r="CS12" s="684"/>
      <c r="CT12" s="684"/>
      <c r="CU12" s="684"/>
      <c r="CV12" s="684"/>
      <c r="CW12" s="684"/>
      <c r="CX12" s="684"/>
      <c r="CY12" s="685"/>
      <c r="CZ12" s="686">
        <v>3.4</v>
      </c>
      <c r="DA12" s="686"/>
      <c r="DB12" s="686"/>
      <c r="DC12" s="686"/>
      <c r="DD12" s="692">
        <v>3233744</v>
      </c>
      <c r="DE12" s="684"/>
      <c r="DF12" s="684"/>
      <c r="DG12" s="684"/>
      <c r="DH12" s="684"/>
      <c r="DI12" s="684"/>
      <c r="DJ12" s="684"/>
      <c r="DK12" s="684"/>
      <c r="DL12" s="684"/>
      <c r="DM12" s="684"/>
      <c r="DN12" s="684"/>
      <c r="DO12" s="684"/>
      <c r="DP12" s="685"/>
      <c r="DQ12" s="692">
        <v>2749039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20092232</v>
      </c>
      <c r="BH13" s="684"/>
      <c r="BI13" s="684"/>
      <c r="BJ13" s="684"/>
      <c r="BK13" s="684"/>
      <c r="BL13" s="684"/>
      <c r="BM13" s="684"/>
      <c r="BN13" s="685"/>
      <c r="BO13" s="686">
        <v>36.299999999999997</v>
      </c>
      <c r="BP13" s="686"/>
      <c r="BQ13" s="686"/>
      <c r="BR13" s="686"/>
      <c r="BS13" s="692" t="s">
        <v>129</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24410407</v>
      </c>
      <c r="CS13" s="684"/>
      <c r="CT13" s="684"/>
      <c r="CU13" s="684"/>
      <c r="CV13" s="684"/>
      <c r="CW13" s="684"/>
      <c r="CX13" s="684"/>
      <c r="CY13" s="685"/>
      <c r="CZ13" s="686">
        <v>11.4</v>
      </c>
      <c r="DA13" s="686"/>
      <c r="DB13" s="686"/>
      <c r="DC13" s="686"/>
      <c r="DD13" s="692">
        <v>13423117</v>
      </c>
      <c r="DE13" s="684"/>
      <c r="DF13" s="684"/>
      <c r="DG13" s="684"/>
      <c r="DH13" s="684"/>
      <c r="DI13" s="684"/>
      <c r="DJ13" s="684"/>
      <c r="DK13" s="684"/>
      <c r="DL13" s="684"/>
      <c r="DM13" s="684"/>
      <c r="DN13" s="684"/>
      <c r="DO13" s="684"/>
      <c r="DP13" s="685"/>
      <c r="DQ13" s="692">
        <v>11278671</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100951</v>
      </c>
      <c r="S14" s="684"/>
      <c r="T14" s="684"/>
      <c r="U14" s="684"/>
      <c r="V14" s="684"/>
      <c r="W14" s="684"/>
      <c r="X14" s="684"/>
      <c r="Y14" s="685"/>
      <c r="Z14" s="686">
        <v>0</v>
      </c>
      <c r="AA14" s="686"/>
      <c r="AB14" s="686"/>
      <c r="AC14" s="686"/>
      <c r="AD14" s="687">
        <v>100951</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934015</v>
      </c>
      <c r="BH14" s="684"/>
      <c r="BI14" s="684"/>
      <c r="BJ14" s="684"/>
      <c r="BK14" s="684"/>
      <c r="BL14" s="684"/>
      <c r="BM14" s="684"/>
      <c r="BN14" s="685"/>
      <c r="BO14" s="686">
        <v>1.7</v>
      </c>
      <c r="BP14" s="686"/>
      <c r="BQ14" s="686"/>
      <c r="BR14" s="686"/>
      <c r="BS14" s="692" t="s">
        <v>129</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6916965</v>
      </c>
      <c r="CS14" s="684"/>
      <c r="CT14" s="684"/>
      <c r="CU14" s="684"/>
      <c r="CV14" s="684"/>
      <c r="CW14" s="684"/>
      <c r="CX14" s="684"/>
      <c r="CY14" s="685"/>
      <c r="CZ14" s="686">
        <v>3.2</v>
      </c>
      <c r="DA14" s="686"/>
      <c r="DB14" s="686"/>
      <c r="DC14" s="686"/>
      <c r="DD14" s="692">
        <v>2563178</v>
      </c>
      <c r="DE14" s="684"/>
      <c r="DF14" s="684"/>
      <c r="DG14" s="684"/>
      <c r="DH14" s="684"/>
      <c r="DI14" s="684"/>
      <c r="DJ14" s="684"/>
      <c r="DK14" s="684"/>
      <c r="DL14" s="684"/>
      <c r="DM14" s="684"/>
      <c r="DN14" s="684"/>
      <c r="DO14" s="684"/>
      <c r="DP14" s="685"/>
      <c r="DQ14" s="692">
        <v>3831895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2717217</v>
      </c>
      <c r="BH15" s="684"/>
      <c r="BI15" s="684"/>
      <c r="BJ15" s="684"/>
      <c r="BK15" s="684"/>
      <c r="BL15" s="684"/>
      <c r="BM15" s="684"/>
      <c r="BN15" s="685"/>
      <c r="BO15" s="686">
        <v>4.9000000000000004</v>
      </c>
      <c r="BP15" s="686"/>
      <c r="BQ15" s="686"/>
      <c r="BR15" s="686"/>
      <c r="BS15" s="692" t="s">
        <v>129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17525628</v>
      </c>
      <c r="CS15" s="684"/>
      <c r="CT15" s="684"/>
      <c r="CU15" s="684"/>
      <c r="CV15" s="684"/>
      <c r="CW15" s="684"/>
      <c r="CX15" s="684"/>
      <c r="CY15" s="685"/>
      <c r="CZ15" s="686">
        <v>8.1999999999999993</v>
      </c>
      <c r="DA15" s="686"/>
      <c r="DB15" s="686"/>
      <c r="DC15" s="686"/>
      <c r="DD15" s="692">
        <v>7300260</v>
      </c>
      <c r="DE15" s="684"/>
      <c r="DF15" s="684"/>
      <c r="DG15" s="684"/>
      <c r="DH15" s="684"/>
      <c r="DI15" s="684"/>
      <c r="DJ15" s="684"/>
      <c r="DK15" s="684"/>
      <c r="DL15" s="684"/>
      <c r="DM15" s="684"/>
      <c r="DN15" s="684"/>
      <c r="DO15" s="684"/>
      <c r="DP15" s="685"/>
      <c r="DQ15" s="692">
        <v>9286400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21966</v>
      </c>
      <c r="S16" s="684"/>
      <c r="T16" s="684"/>
      <c r="U16" s="684"/>
      <c r="V16" s="684"/>
      <c r="W16" s="684"/>
      <c r="X16" s="684"/>
      <c r="Y16" s="685"/>
      <c r="Z16" s="686">
        <v>0</v>
      </c>
      <c r="AA16" s="686"/>
      <c r="AB16" s="686"/>
      <c r="AC16" s="686"/>
      <c r="AD16" s="687">
        <v>21966</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195193</v>
      </c>
      <c r="CS16" s="684"/>
      <c r="CT16" s="684"/>
      <c r="CU16" s="684"/>
      <c r="CV16" s="684"/>
      <c r="CW16" s="684"/>
      <c r="CX16" s="684"/>
      <c r="CY16" s="685"/>
      <c r="CZ16" s="686">
        <v>0.1</v>
      </c>
      <c r="DA16" s="686"/>
      <c r="DB16" s="686"/>
      <c r="DC16" s="686"/>
      <c r="DD16" s="692" t="s">
        <v>129</v>
      </c>
      <c r="DE16" s="684"/>
      <c r="DF16" s="684"/>
      <c r="DG16" s="684"/>
      <c r="DH16" s="684"/>
      <c r="DI16" s="684"/>
      <c r="DJ16" s="684"/>
      <c r="DK16" s="684"/>
      <c r="DL16" s="684"/>
      <c r="DM16" s="684"/>
      <c r="DN16" s="684"/>
      <c r="DO16" s="684"/>
      <c r="DP16" s="685"/>
      <c r="DQ16" s="692">
        <v>12867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658618</v>
      </c>
      <c r="S17" s="684"/>
      <c r="T17" s="684"/>
      <c r="U17" s="684"/>
      <c r="V17" s="684"/>
      <c r="W17" s="684"/>
      <c r="X17" s="684"/>
      <c r="Y17" s="685"/>
      <c r="Z17" s="686">
        <v>0.3</v>
      </c>
      <c r="AA17" s="686"/>
      <c r="AB17" s="686"/>
      <c r="AC17" s="686"/>
      <c r="AD17" s="687">
        <v>658618</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21743978</v>
      </c>
      <c r="CS17" s="684"/>
      <c r="CT17" s="684"/>
      <c r="CU17" s="684"/>
      <c r="CV17" s="684"/>
      <c r="CW17" s="684"/>
      <c r="CX17" s="684"/>
      <c r="CY17" s="685"/>
      <c r="CZ17" s="686">
        <v>10.199999999999999</v>
      </c>
      <c r="DA17" s="686"/>
      <c r="DB17" s="686"/>
      <c r="DC17" s="686"/>
      <c r="DD17" s="692" t="s">
        <v>129</v>
      </c>
      <c r="DE17" s="684"/>
      <c r="DF17" s="684"/>
      <c r="DG17" s="684"/>
      <c r="DH17" s="684"/>
      <c r="DI17" s="684"/>
      <c r="DJ17" s="684"/>
      <c r="DK17" s="684"/>
      <c r="DL17" s="684"/>
      <c r="DM17" s="684"/>
      <c r="DN17" s="684"/>
      <c r="DO17" s="684"/>
      <c r="DP17" s="685"/>
      <c r="DQ17" s="692">
        <v>20644286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241414</v>
      </c>
      <c r="S18" s="684"/>
      <c r="T18" s="684"/>
      <c r="U18" s="684"/>
      <c r="V18" s="684"/>
      <c r="W18" s="684"/>
      <c r="X18" s="684"/>
      <c r="Y18" s="685"/>
      <c r="Z18" s="686">
        <v>0.1</v>
      </c>
      <c r="AA18" s="686"/>
      <c r="AB18" s="686"/>
      <c r="AC18" s="686"/>
      <c r="AD18" s="687">
        <v>241414</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v>410453</v>
      </c>
      <c r="CS18" s="684"/>
      <c r="CT18" s="684"/>
      <c r="CU18" s="684"/>
      <c r="CV18" s="684"/>
      <c r="CW18" s="684"/>
      <c r="CX18" s="684"/>
      <c r="CY18" s="685"/>
      <c r="CZ18" s="686">
        <v>0.2</v>
      </c>
      <c r="DA18" s="686"/>
      <c r="DB18" s="686"/>
      <c r="DC18" s="686"/>
      <c r="DD18" s="692">
        <v>410453</v>
      </c>
      <c r="DE18" s="684"/>
      <c r="DF18" s="684"/>
      <c r="DG18" s="684"/>
      <c r="DH18" s="684"/>
      <c r="DI18" s="684"/>
      <c r="DJ18" s="684"/>
      <c r="DK18" s="684"/>
      <c r="DL18" s="684"/>
      <c r="DM18" s="684"/>
      <c r="DN18" s="684"/>
      <c r="DO18" s="684"/>
      <c r="DP18" s="685"/>
      <c r="DQ18" s="692">
        <v>61131</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13199</v>
      </c>
      <c r="S19" s="684"/>
      <c r="T19" s="684"/>
      <c r="U19" s="684"/>
      <c r="V19" s="684"/>
      <c r="W19" s="684"/>
      <c r="X19" s="684"/>
      <c r="Y19" s="685"/>
      <c r="Z19" s="686">
        <v>0</v>
      </c>
      <c r="AA19" s="686"/>
      <c r="AB19" s="686"/>
      <c r="AC19" s="686"/>
      <c r="AD19" s="687">
        <v>13199</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5592418</v>
      </c>
      <c r="BH19" s="684"/>
      <c r="BI19" s="684"/>
      <c r="BJ19" s="684"/>
      <c r="BK19" s="684"/>
      <c r="BL19" s="684"/>
      <c r="BM19" s="684"/>
      <c r="BN19" s="685"/>
      <c r="BO19" s="686">
        <v>10.1</v>
      </c>
      <c r="BP19" s="686"/>
      <c r="BQ19" s="686"/>
      <c r="BR19" s="686"/>
      <c r="BS19" s="692" t="s">
        <v>129</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5197</v>
      </c>
      <c r="S20" s="684"/>
      <c r="T20" s="684"/>
      <c r="U20" s="684"/>
      <c r="V20" s="684"/>
      <c r="W20" s="684"/>
      <c r="X20" s="684"/>
      <c r="Y20" s="685"/>
      <c r="Z20" s="686">
        <v>0</v>
      </c>
      <c r="AA20" s="686"/>
      <c r="AB20" s="686"/>
      <c r="AC20" s="686"/>
      <c r="AD20" s="687">
        <v>5197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5592418</v>
      </c>
      <c r="BH20" s="684"/>
      <c r="BI20" s="684"/>
      <c r="BJ20" s="684"/>
      <c r="BK20" s="684"/>
      <c r="BL20" s="684"/>
      <c r="BM20" s="684"/>
      <c r="BN20" s="685"/>
      <c r="BO20" s="686">
        <v>10.1</v>
      </c>
      <c r="BP20" s="686"/>
      <c r="BQ20" s="686"/>
      <c r="BR20" s="686"/>
      <c r="BS20" s="692" t="s">
        <v>129</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213222346</v>
      </c>
      <c r="CS20" s="684"/>
      <c r="CT20" s="684"/>
      <c r="CU20" s="684"/>
      <c r="CV20" s="684"/>
      <c r="CW20" s="684"/>
      <c r="CX20" s="684"/>
      <c r="CY20" s="685"/>
      <c r="CZ20" s="686">
        <v>100</v>
      </c>
      <c r="DA20" s="686"/>
      <c r="DB20" s="686"/>
      <c r="DC20" s="686"/>
      <c r="DD20" s="692">
        <v>31966936</v>
      </c>
      <c r="DE20" s="684"/>
      <c r="DF20" s="684"/>
      <c r="DG20" s="684"/>
      <c r="DH20" s="684"/>
      <c r="DI20" s="684"/>
      <c r="DJ20" s="684"/>
      <c r="DK20" s="684"/>
      <c r="DL20" s="684"/>
      <c r="DM20" s="684"/>
      <c r="DN20" s="684"/>
      <c r="DO20" s="684"/>
      <c r="DP20" s="685"/>
      <c r="DQ20" s="692">
        <v>111939881</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398808</v>
      </c>
      <c r="S21" s="684"/>
      <c r="T21" s="684"/>
      <c r="U21" s="684"/>
      <c r="V21" s="684"/>
      <c r="W21" s="684"/>
      <c r="X21" s="684"/>
      <c r="Y21" s="685"/>
      <c r="Z21" s="686">
        <v>0.2</v>
      </c>
      <c r="AA21" s="686"/>
      <c r="AB21" s="686"/>
      <c r="AC21" s="686"/>
      <c r="AD21" s="687">
        <v>398808</v>
      </c>
      <c r="AE21" s="687"/>
      <c r="AF21" s="687"/>
      <c r="AG21" s="687"/>
      <c r="AH21" s="687"/>
      <c r="AI21" s="687"/>
      <c r="AJ21" s="687"/>
      <c r="AK21" s="687"/>
      <c r="AL21" s="688">
        <v>0.4</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34399</v>
      </c>
      <c r="BH21" s="684"/>
      <c r="BI21" s="684"/>
      <c r="BJ21" s="684"/>
      <c r="BK21" s="684"/>
      <c r="BL21" s="684"/>
      <c r="BM21" s="684"/>
      <c r="BN21" s="685"/>
      <c r="BO21" s="686">
        <v>0.1</v>
      </c>
      <c r="BP21" s="686"/>
      <c r="BQ21" s="686"/>
      <c r="BR21" s="686"/>
      <c r="BS21" s="692" t="s">
        <v>129</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35298256</v>
      </c>
      <c r="S22" s="684"/>
      <c r="T22" s="684"/>
      <c r="U22" s="684"/>
      <c r="V22" s="684"/>
      <c r="W22" s="684"/>
      <c r="X22" s="684"/>
      <c r="Y22" s="685"/>
      <c r="Z22" s="686">
        <v>16.2</v>
      </c>
      <c r="AA22" s="686"/>
      <c r="AB22" s="686"/>
      <c r="AC22" s="686"/>
      <c r="AD22" s="687">
        <v>33662426</v>
      </c>
      <c r="AE22" s="687"/>
      <c r="AF22" s="687"/>
      <c r="AG22" s="687"/>
      <c r="AH22" s="687"/>
      <c r="AI22" s="687"/>
      <c r="AJ22" s="687"/>
      <c r="AK22" s="687"/>
      <c r="AL22" s="688">
        <v>35.200000000000003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v>1752226</v>
      </c>
      <c r="BH22" s="684"/>
      <c r="BI22" s="684"/>
      <c r="BJ22" s="684"/>
      <c r="BK22" s="684"/>
      <c r="BL22" s="684"/>
      <c r="BM22" s="684"/>
      <c r="BN22" s="685"/>
      <c r="BO22" s="686">
        <v>3.2</v>
      </c>
      <c r="BP22" s="686"/>
      <c r="BQ22" s="686"/>
      <c r="BR22" s="686"/>
      <c r="BS22" s="692" t="s">
        <v>129</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33662426</v>
      </c>
      <c r="S23" s="684"/>
      <c r="T23" s="684"/>
      <c r="U23" s="684"/>
      <c r="V23" s="684"/>
      <c r="W23" s="684"/>
      <c r="X23" s="684"/>
      <c r="Y23" s="685"/>
      <c r="Z23" s="686">
        <v>15.4</v>
      </c>
      <c r="AA23" s="686"/>
      <c r="AB23" s="686"/>
      <c r="AC23" s="686"/>
      <c r="AD23" s="687">
        <v>33662426</v>
      </c>
      <c r="AE23" s="687"/>
      <c r="AF23" s="687"/>
      <c r="AG23" s="687"/>
      <c r="AH23" s="687"/>
      <c r="AI23" s="687"/>
      <c r="AJ23" s="687"/>
      <c r="AK23" s="687"/>
      <c r="AL23" s="688">
        <v>35.200000000000003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3805793</v>
      </c>
      <c r="BH23" s="684"/>
      <c r="BI23" s="684"/>
      <c r="BJ23" s="684"/>
      <c r="BK23" s="684"/>
      <c r="BL23" s="684"/>
      <c r="BM23" s="684"/>
      <c r="BN23" s="685"/>
      <c r="BO23" s="686">
        <v>6.9</v>
      </c>
      <c r="BP23" s="686"/>
      <c r="BQ23" s="686"/>
      <c r="BR23" s="686"/>
      <c r="BS23" s="692" t="s">
        <v>138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1635830</v>
      </c>
      <c r="S24" s="684"/>
      <c r="T24" s="684"/>
      <c r="U24" s="684"/>
      <c r="V24" s="684"/>
      <c r="W24" s="684"/>
      <c r="X24" s="684"/>
      <c r="Y24" s="685"/>
      <c r="Z24" s="686">
        <v>0.7</v>
      </c>
      <c r="AA24" s="686"/>
      <c r="AB24" s="686"/>
      <c r="AC24" s="686"/>
      <c r="AD24" s="687" t="s">
        <v>129</v>
      </c>
      <c r="AE24" s="687"/>
      <c r="AF24" s="687"/>
      <c r="AG24" s="687"/>
      <c r="AH24" s="687"/>
      <c r="AI24" s="687"/>
      <c r="AJ24" s="687"/>
      <c r="AK24" s="687"/>
      <c r="AL24" s="688" t="s">
        <v>129</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122659155</v>
      </c>
      <c r="CS24" s="673"/>
      <c r="CT24" s="673"/>
      <c r="CU24" s="673"/>
      <c r="CV24" s="673"/>
      <c r="CW24" s="673"/>
      <c r="CX24" s="673"/>
      <c r="CY24" s="674"/>
      <c r="CZ24" s="677">
        <v>57.5</v>
      </c>
      <c r="DA24" s="678"/>
      <c r="DB24" s="678"/>
      <c r="DC24" s="697"/>
      <c r="DD24" s="719">
        <v>63640317</v>
      </c>
      <c r="DE24" s="673"/>
      <c r="DF24" s="673"/>
      <c r="DG24" s="673"/>
      <c r="DH24" s="673"/>
      <c r="DI24" s="673"/>
      <c r="DJ24" s="673"/>
      <c r="DK24" s="674"/>
      <c r="DL24" s="719">
        <v>63151555</v>
      </c>
      <c r="DM24" s="673"/>
      <c r="DN24" s="673"/>
      <c r="DO24" s="673"/>
      <c r="DP24" s="673"/>
      <c r="DQ24" s="673"/>
      <c r="DR24" s="673"/>
      <c r="DS24" s="673"/>
      <c r="DT24" s="673"/>
      <c r="DU24" s="673"/>
      <c r="DV24" s="674"/>
      <c r="DW24" s="677">
        <v>62.3</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25557595</v>
      </c>
      <c r="CS25" s="708"/>
      <c r="CT25" s="708"/>
      <c r="CU25" s="708"/>
      <c r="CV25" s="708"/>
      <c r="CW25" s="708"/>
      <c r="CX25" s="708"/>
      <c r="CY25" s="709"/>
      <c r="CZ25" s="688">
        <v>12</v>
      </c>
      <c r="DA25" s="720"/>
      <c r="DB25" s="720"/>
      <c r="DC25" s="722"/>
      <c r="DD25" s="692">
        <v>23535739</v>
      </c>
      <c r="DE25" s="708"/>
      <c r="DF25" s="708"/>
      <c r="DG25" s="708"/>
      <c r="DH25" s="708"/>
      <c r="DI25" s="708"/>
      <c r="DJ25" s="708"/>
      <c r="DK25" s="709"/>
      <c r="DL25" s="692">
        <v>23046977</v>
      </c>
      <c r="DM25" s="708"/>
      <c r="DN25" s="708"/>
      <c r="DO25" s="708"/>
      <c r="DP25" s="708"/>
      <c r="DQ25" s="708"/>
      <c r="DR25" s="708"/>
      <c r="DS25" s="708"/>
      <c r="DT25" s="708"/>
      <c r="DU25" s="708"/>
      <c r="DV25" s="709"/>
      <c r="DW25" s="688">
        <v>22.7</v>
      </c>
      <c r="DX25" s="720"/>
      <c r="DY25" s="720"/>
      <c r="DZ25" s="720"/>
      <c r="EA25" s="720"/>
      <c r="EB25" s="720"/>
      <c r="EC25" s="721"/>
    </row>
    <row r="26" spans="2:133" ht="11.25" customHeight="1" x14ac:dyDescent="0.15">
      <c r="B26" s="680" t="s">
        <v>294</v>
      </c>
      <c r="C26" s="681"/>
      <c r="D26" s="681"/>
      <c r="E26" s="681"/>
      <c r="F26" s="681"/>
      <c r="G26" s="681"/>
      <c r="H26" s="681"/>
      <c r="I26" s="681"/>
      <c r="J26" s="681"/>
      <c r="K26" s="681"/>
      <c r="L26" s="681"/>
      <c r="M26" s="681"/>
      <c r="N26" s="681"/>
      <c r="O26" s="681"/>
      <c r="P26" s="681"/>
      <c r="Q26" s="682"/>
      <c r="R26" s="683">
        <v>100706564</v>
      </c>
      <c r="S26" s="684"/>
      <c r="T26" s="684"/>
      <c r="U26" s="684"/>
      <c r="V26" s="684"/>
      <c r="W26" s="684"/>
      <c r="X26" s="684"/>
      <c r="Y26" s="685"/>
      <c r="Z26" s="686">
        <v>46.1</v>
      </c>
      <c r="AA26" s="686"/>
      <c r="AB26" s="686"/>
      <c r="AC26" s="686"/>
      <c r="AD26" s="687">
        <v>95264933</v>
      </c>
      <c r="AE26" s="687"/>
      <c r="AF26" s="687"/>
      <c r="AG26" s="687"/>
      <c r="AH26" s="687"/>
      <c r="AI26" s="687"/>
      <c r="AJ26" s="687"/>
      <c r="AK26" s="687"/>
      <c r="AL26" s="688">
        <v>99.5</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17024587</v>
      </c>
      <c r="CS26" s="684"/>
      <c r="CT26" s="684"/>
      <c r="CU26" s="684"/>
      <c r="CV26" s="684"/>
      <c r="CW26" s="684"/>
      <c r="CX26" s="684"/>
      <c r="CY26" s="685"/>
      <c r="CZ26" s="688">
        <v>8</v>
      </c>
      <c r="DA26" s="720"/>
      <c r="DB26" s="720"/>
      <c r="DC26" s="722"/>
      <c r="DD26" s="692">
        <v>15324452</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20"/>
      <c r="DY26" s="720"/>
      <c r="DZ26" s="720"/>
      <c r="EA26" s="720"/>
      <c r="EB26" s="720"/>
      <c r="EC26" s="721"/>
    </row>
    <row r="27" spans="2:133" ht="11.25" customHeight="1" x14ac:dyDescent="0.15">
      <c r="B27" s="680" t="s">
        <v>297</v>
      </c>
      <c r="C27" s="681"/>
      <c r="D27" s="681"/>
      <c r="E27" s="681"/>
      <c r="F27" s="681"/>
      <c r="G27" s="681"/>
      <c r="H27" s="681"/>
      <c r="I27" s="681"/>
      <c r="J27" s="681"/>
      <c r="K27" s="681"/>
      <c r="L27" s="681"/>
      <c r="M27" s="681"/>
      <c r="N27" s="681"/>
      <c r="O27" s="681"/>
      <c r="P27" s="681"/>
      <c r="Q27" s="682"/>
      <c r="R27" s="683">
        <v>56221</v>
      </c>
      <c r="S27" s="684"/>
      <c r="T27" s="684"/>
      <c r="U27" s="684"/>
      <c r="V27" s="684"/>
      <c r="W27" s="684"/>
      <c r="X27" s="684"/>
      <c r="Y27" s="685"/>
      <c r="Z27" s="686">
        <v>0</v>
      </c>
      <c r="AA27" s="686"/>
      <c r="AB27" s="686"/>
      <c r="AC27" s="686"/>
      <c r="AD27" s="687">
        <v>56221</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55383112</v>
      </c>
      <c r="BH27" s="684"/>
      <c r="BI27" s="684"/>
      <c r="BJ27" s="684"/>
      <c r="BK27" s="684"/>
      <c r="BL27" s="684"/>
      <c r="BM27" s="684"/>
      <c r="BN27" s="685"/>
      <c r="BO27" s="686">
        <v>100</v>
      </c>
      <c r="BP27" s="686"/>
      <c r="BQ27" s="686"/>
      <c r="BR27" s="686"/>
      <c r="BS27" s="692">
        <v>938875</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75357582</v>
      </c>
      <c r="CS27" s="708"/>
      <c r="CT27" s="708"/>
      <c r="CU27" s="708"/>
      <c r="CV27" s="708"/>
      <c r="CW27" s="708"/>
      <c r="CX27" s="708"/>
      <c r="CY27" s="709"/>
      <c r="CZ27" s="688">
        <v>35.299999999999997</v>
      </c>
      <c r="DA27" s="720"/>
      <c r="DB27" s="720"/>
      <c r="DC27" s="722"/>
      <c r="DD27" s="692">
        <v>19460292</v>
      </c>
      <c r="DE27" s="708"/>
      <c r="DF27" s="708"/>
      <c r="DG27" s="708"/>
      <c r="DH27" s="708"/>
      <c r="DI27" s="708"/>
      <c r="DJ27" s="708"/>
      <c r="DK27" s="709"/>
      <c r="DL27" s="692">
        <v>19460292</v>
      </c>
      <c r="DM27" s="708"/>
      <c r="DN27" s="708"/>
      <c r="DO27" s="708"/>
      <c r="DP27" s="708"/>
      <c r="DQ27" s="708"/>
      <c r="DR27" s="708"/>
      <c r="DS27" s="708"/>
      <c r="DT27" s="708"/>
      <c r="DU27" s="708"/>
      <c r="DV27" s="709"/>
      <c r="DW27" s="688">
        <v>19.2</v>
      </c>
      <c r="DX27" s="720"/>
      <c r="DY27" s="720"/>
      <c r="DZ27" s="720"/>
      <c r="EA27" s="720"/>
      <c r="EB27" s="720"/>
      <c r="EC27" s="721"/>
    </row>
    <row r="28" spans="2:133" ht="11.25" customHeight="1" x14ac:dyDescent="0.15">
      <c r="B28" s="680" t="s">
        <v>300</v>
      </c>
      <c r="C28" s="681"/>
      <c r="D28" s="681"/>
      <c r="E28" s="681"/>
      <c r="F28" s="681"/>
      <c r="G28" s="681"/>
      <c r="H28" s="681"/>
      <c r="I28" s="681"/>
      <c r="J28" s="681"/>
      <c r="K28" s="681"/>
      <c r="L28" s="681"/>
      <c r="M28" s="681"/>
      <c r="N28" s="681"/>
      <c r="O28" s="681"/>
      <c r="P28" s="681"/>
      <c r="Q28" s="682"/>
      <c r="R28" s="683">
        <v>1895630</v>
      </c>
      <c r="S28" s="684"/>
      <c r="T28" s="684"/>
      <c r="U28" s="684"/>
      <c r="V28" s="684"/>
      <c r="W28" s="684"/>
      <c r="X28" s="684"/>
      <c r="Y28" s="685"/>
      <c r="Z28" s="686">
        <v>0.9</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21743978</v>
      </c>
      <c r="CS28" s="684"/>
      <c r="CT28" s="684"/>
      <c r="CU28" s="684"/>
      <c r="CV28" s="684"/>
      <c r="CW28" s="684"/>
      <c r="CX28" s="684"/>
      <c r="CY28" s="685"/>
      <c r="CZ28" s="688">
        <v>10.199999999999999</v>
      </c>
      <c r="DA28" s="720"/>
      <c r="DB28" s="720"/>
      <c r="DC28" s="722"/>
      <c r="DD28" s="692">
        <v>20644286</v>
      </c>
      <c r="DE28" s="684"/>
      <c r="DF28" s="684"/>
      <c r="DG28" s="684"/>
      <c r="DH28" s="684"/>
      <c r="DI28" s="684"/>
      <c r="DJ28" s="684"/>
      <c r="DK28" s="685"/>
      <c r="DL28" s="692">
        <v>20644286</v>
      </c>
      <c r="DM28" s="684"/>
      <c r="DN28" s="684"/>
      <c r="DO28" s="684"/>
      <c r="DP28" s="684"/>
      <c r="DQ28" s="684"/>
      <c r="DR28" s="684"/>
      <c r="DS28" s="684"/>
      <c r="DT28" s="684"/>
      <c r="DU28" s="684"/>
      <c r="DV28" s="685"/>
      <c r="DW28" s="688">
        <v>20.399999999999999</v>
      </c>
      <c r="DX28" s="720"/>
      <c r="DY28" s="720"/>
      <c r="DZ28" s="720"/>
      <c r="EA28" s="720"/>
      <c r="EB28" s="720"/>
      <c r="EC28" s="721"/>
    </row>
    <row r="29" spans="2:133" ht="11.25" customHeight="1" x14ac:dyDescent="0.15">
      <c r="B29" s="680" t="s">
        <v>302</v>
      </c>
      <c r="C29" s="681"/>
      <c r="D29" s="681"/>
      <c r="E29" s="681"/>
      <c r="F29" s="681"/>
      <c r="G29" s="681"/>
      <c r="H29" s="681"/>
      <c r="I29" s="681"/>
      <c r="J29" s="681"/>
      <c r="K29" s="681"/>
      <c r="L29" s="681"/>
      <c r="M29" s="681"/>
      <c r="N29" s="681"/>
      <c r="O29" s="681"/>
      <c r="P29" s="681"/>
      <c r="Q29" s="682"/>
      <c r="R29" s="683">
        <v>3499242</v>
      </c>
      <c r="S29" s="684"/>
      <c r="T29" s="684"/>
      <c r="U29" s="684"/>
      <c r="V29" s="684"/>
      <c r="W29" s="684"/>
      <c r="X29" s="684"/>
      <c r="Y29" s="685"/>
      <c r="Z29" s="686">
        <v>1.6</v>
      </c>
      <c r="AA29" s="686"/>
      <c r="AB29" s="686"/>
      <c r="AC29" s="686"/>
      <c r="AD29" s="687">
        <v>202678</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70</v>
      </c>
      <c r="CG29" s="699"/>
      <c r="CH29" s="699"/>
      <c r="CI29" s="699"/>
      <c r="CJ29" s="699"/>
      <c r="CK29" s="699"/>
      <c r="CL29" s="699"/>
      <c r="CM29" s="699"/>
      <c r="CN29" s="699"/>
      <c r="CO29" s="699"/>
      <c r="CP29" s="699"/>
      <c r="CQ29" s="700"/>
      <c r="CR29" s="683">
        <v>21743861</v>
      </c>
      <c r="CS29" s="708"/>
      <c r="CT29" s="708"/>
      <c r="CU29" s="708"/>
      <c r="CV29" s="708"/>
      <c r="CW29" s="708"/>
      <c r="CX29" s="708"/>
      <c r="CY29" s="709"/>
      <c r="CZ29" s="688">
        <v>10.199999999999999</v>
      </c>
      <c r="DA29" s="720"/>
      <c r="DB29" s="720"/>
      <c r="DC29" s="722"/>
      <c r="DD29" s="692">
        <v>20644169</v>
      </c>
      <c r="DE29" s="708"/>
      <c r="DF29" s="708"/>
      <c r="DG29" s="708"/>
      <c r="DH29" s="708"/>
      <c r="DI29" s="708"/>
      <c r="DJ29" s="708"/>
      <c r="DK29" s="709"/>
      <c r="DL29" s="692">
        <v>20644169</v>
      </c>
      <c r="DM29" s="708"/>
      <c r="DN29" s="708"/>
      <c r="DO29" s="708"/>
      <c r="DP29" s="708"/>
      <c r="DQ29" s="708"/>
      <c r="DR29" s="708"/>
      <c r="DS29" s="708"/>
      <c r="DT29" s="708"/>
      <c r="DU29" s="708"/>
      <c r="DV29" s="709"/>
      <c r="DW29" s="688">
        <v>20.399999999999999</v>
      </c>
      <c r="DX29" s="720"/>
      <c r="DY29" s="720"/>
      <c r="DZ29" s="720"/>
      <c r="EA29" s="720"/>
      <c r="EB29" s="720"/>
      <c r="EC29" s="721"/>
    </row>
    <row r="30" spans="2:133" ht="11.25" customHeight="1" x14ac:dyDescent="0.15">
      <c r="B30" s="680" t="s">
        <v>304</v>
      </c>
      <c r="C30" s="681"/>
      <c r="D30" s="681"/>
      <c r="E30" s="681"/>
      <c r="F30" s="681"/>
      <c r="G30" s="681"/>
      <c r="H30" s="681"/>
      <c r="I30" s="681"/>
      <c r="J30" s="681"/>
      <c r="K30" s="681"/>
      <c r="L30" s="681"/>
      <c r="M30" s="681"/>
      <c r="N30" s="681"/>
      <c r="O30" s="681"/>
      <c r="P30" s="681"/>
      <c r="Q30" s="682"/>
      <c r="R30" s="683">
        <v>760452</v>
      </c>
      <c r="S30" s="684"/>
      <c r="T30" s="684"/>
      <c r="U30" s="684"/>
      <c r="V30" s="684"/>
      <c r="W30" s="684"/>
      <c r="X30" s="684"/>
      <c r="Y30" s="685"/>
      <c r="Z30" s="686">
        <v>0.3</v>
      </c>
      <c r="AA30" s="686"/>
      <c r="AB30" s="686"/>
      <c r="AC30" s="686"/>
      <c r="AD30" s="687">
        <v>3</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20218229</v>
      </c>
      <c r="CS30" s="684"/>
      <c r="CT30" s="684"/>
      <c r="CU30" s="684"/>
      <c r="CV30" s="684"/>
      <c r="CW30" s="684"/>
      <c r="CX30" s="684"/>
      <c r="CY30" s="685"/>
      <c r="CZ30" s="688">
        <v>9.5</v>
      </c>
      <c r="DA30" s="720"/>
      <c r="DB30" s="720"/>
      <c r="DC30" s="722"/>
      <c r="DD30" s="692">
        <v>19249239</v>
      </c>
      <c r="DE30" s="684"/>
      <c r="DF30" s="684"/>
      <c r="DG30" s="684"/>
      <c r="DH30" s="684"/>
      <c r="DI30" s="684"/>
      <c r="DJ30" s="684"/>
      <c r="DK30" s="685"/>
      <c r="DL30" s="692">
        <v>19249239</v>
      </c>
      <c r="DM30" s="684"/>
      <c r="DN30" s="684"/>
      <c r="DO30" s="684"/>
      <c r="DP30" s="684"/>
      <c r="DQ30" s="684"/>
      <c r="DR30" s="684"/>
      <c r="DS30" s="684"/>
      <c r="DT30" s="684"/>
      <c r="DU30" s="684"/>
      <c r="DV30" s="685"/>
      <c r="DW30" s="688">
        <v>19</v>
      </c>
      <c r="DX30" s="720"/>
      <c r="DY30" s="720"/>
      <c r="DZ30" s="720"/>
      <c r="EA30" s="720"/>
      <c r="EB30" s="720"/>
      <c r="EC30" s="721"/>
    </row>
    <row r="31" spans="2:133" ht="11.25" customHeight="1" x14ac:dyDescent="0.15">
      <c r="B31" s="680" t="s">
        <v>308</v>
      </c>
      <c r="C31" s="681"/>
      <c r="D31" s="681"/>
      <c r="E31" s="681"/>
      <c r="F31" s="681"/>
      <c r="G31" s="681"/>
      <c r="H31" s="681"/>
      <c r="I31" s="681"/>
      <c r="J31" s="681"/>
      <c r="K31" s="681"/>
      <c r="L31" s="681"/>
      <c r="M31" s="681"/>
      <c r="N31" s="681"/>
      <c r="O31" s="681"/>
      <c r="P31" s="681"/>
      <c r="Q31" s="682"/>
      <c r="R31" s="683">
        <v>56773654</v>
      </c>
      <c r="S31" s="684"/>
      <c r="T31" s="684"/>
      <c r="U31" s="684"/>
      <c r="V31" s="684"/>
      <c r="W31" s="684"/>
      <c r="X31" s="684"/>
      <c r="Y31" s="685"/>
      <c r="Z31" s="686">
        <v>26</v>
      </c>
      <c r="AA31" s="686"/>
      <c r="AB31" s="686"/>
      <c r="AC31" s="686"/>
      <c r="AD31" s="687" t="s">
        <v>129</v>
      </c>
      <c r="AE31" s="687"/>
      <c r="AF31" s="687"/>
      <c r="AG31" s="687"/>
      <c r="AH31" s="687"/>
      <c r="AI31" s="687"/>
      <c r="AJ31" s="687"/>
      <c r="AK31" s="687"/>
      <c r="AL31" s="688" t="s">
        <v>129</v>
      </c>
      <c r="AM31" s="689"/>
      <c r="AN31" s="689"/>
      <c r="AO31" s="690"/>
      <c r="AP31" s="740" t="s">
        <v>309</v>
      </c>
      <c r="AQ31" s="741"/>
      <c r="AR31" s="741"/>
      <c r="AS31" s="741"/>
      <c r="AT31" s="746" t="s">
        <v>310</v>
      </c>
      <c r="AU31" s="231"/>
      <c r="AV31" s="231"/>
      <c r="AW31" s="231"/>
      <c r="AX31" s="669" t="s">
        <v>188</v>
      </c>
      <c r="AY31" s="670"/>
      <c r="AZ31" s="670"/>
      <c r="BA31" s="670"/>
      <c r="BB31" s="670"/>
      <c r="BC31" s="670"/>
      <c r="BD31" s="670"/>
      <c r="BE31" s="670"/>
      <c r="BF31" s="671"/>
      <c r="BG31" s="739">
        <v>99.1</v>
      </c>
      <c r="BH31" s="735"/>
      <c r="BI31" s="735"/>
      <c r="BJ31" s="735"/>
      <c r="BK31" s="735"/>
      <c r="BL31" s="735"/>
      <c r="BM31" s="678">
        <v>97.6</v>
      </c>
      <c r="BN31" s="735"/>
      <c r="BO31" s="735"/>
      <c r="BP31" s="735"/>
      <c r="BQ31" s="736"/>
      <c r="BR31" s="739">
        <v>99.2</v>
      </c>
      <c r="BS31" s="735"/>
      <c r="BT31" s="735"/>
      <c r="BU31" s="735"/>
      <c r="BV31" s="735"/>
      <c r="BW31" s="735"/>
      <c r="BX31" s="678">
        <v>97.5</v>
      </c>
      <c r="BY31" s="735"/>
      <c r="BZ31" s="735"/>
      <c r="CA31" s="735"/>
      <c r="CB31" s="736"/>
      <c r="CD31" s="731"/>
      <c r="CE31" s="732"/>
      <c r="CF31" s="698" t="s">
        <v>311</v>
      </c>
      <c r="CG31" s="699"/>
      <c r="CH31" s="699"/>
      <c r="CI31" s="699"/>
      <c r="CJ31" s="699"/>
      <c r="CK31" s="699"/>
      <c r="CL31" s="699"/>
      <c r="CM31" s="699"/>
      <c r="CN31" s="699"/>
      <c r="CO31" s="699"/>
      <c r="CP31" s="699"/>
      <c r="CQ31" s="700"/>
      <c r="CR31" s="683">
        <v>1525632</v>
      </c>
      <c r="CS31" s="708"/>
      <c r="CT31" s="708"/>
      <c r="CU31" s="708"/>
      <c r="CV31" s="708"/>
      <c r="CW31" s="708"/>
      <c r="CX31" s="708"/>
      <c r="CY31" s="709"/>
      <c r="CZ31" s="688">
        <v>0.7</v>
      </c>
      <c r="DA31" s="720"/>
      <c r="DB31" s="720"/>
      <c r="DC31" s="722"/>
      <c r="DD31" s="692">
        <v>1394930</v>
      </c>
      <c r="DE31" s="708"/>
      <c r="DF31" s="708"/>
      <c r="DG31" s="708"/>
      <c r="DH31" s="708"/>
      <c r="DI31" s="708"/>
      <c r="DJ31" s="708"/>
      <c r="DK31" s="709"/>
      <c r="DL31" s="692">
        <v>1394930</v>
      </c>
      <c r="DM31" s="708"/>
      <c r="DN31" s="708"/>
      <c r="DO31" s="708"/>
      <c r="DP31" s="708"/>
      <c r="DQ31" s="708"/>
      <c r="DR31" s="708"/>
      <c r="DS31" s="708"/>
      <c r="DT31" s="708"/>
      <c r="DU31" s="708"/>
      <c r="DV31" s="709"/>
      <c r="DW31" s="688">
        <v>1.4</v>
      </c>
      <c r="DX31" s="720"/>
      <c r="DY31" s="720"/>
      <c r="DZ31" s="720"/>
      <c r="EA31" s="720"/>
      <c r="EB31" s="720"/>
      <c r="EC31" s="721"/>
    </row>
    <row r="32" spans="2:133" ht="11.25" customHeight="1" x14ac:dyDescent="0.15">
      <c r="B32" s="750" t="s">
        <v>312</v>
      </c>
      <c r="C32" s="751"/>
      <c r="D32" s="751"/>
      <c r="E32" s="751"/>
      <c r="F32" s="751"/>
      <c r="G32" s="751"/>
      <c r="H32" s="751"/>
      <c r="I32" s="751"/>
      <c r="J32" s="751"/>
      <c r="K32" s="751"/>
      <c r="L32" s="751"/>
      <c r="M32" s="751"/>
      <c r="N32" s="751"/>
      <c r="O32" s="751"/>
      <c r="P32" s="751"/>
      <c r="Q32" s="752"/>
      <c r="R32" s="683">
        <v>300</v>
      </c>
      <c r="S32" s="684"/>
      <c r="T32" s="684"/>
      <c r="U32" s="684"/>
      <c r="V32" s="684"/>
      <c r="W32" s="684"/>
      <c r="X32" s="684"/>
      <c r="Y32" s="685"/>
      <c r="Z32" s="686">
        <v>0</v>
      </c>
      <c r="AA32" s="686"/>
      <c r="AB32" s="686"/>
      <c r="AC32" s="686"/>
      <c r="AD32" s="687">
        <v>300</v>
      </c>
      <c r="AE32" s="687"/>
      <c r="AF32" s="687"/>
      <c r="AG32" s="687"/>
      <c r="AH32" s="687"/>
      <c r="AI32" s="687"/>
      <c r="AJ32" s="687"/>
      <c r="AK32" s="687"/>
      <c r="AL32" s="688">
        <v>0</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99.1</v>
      </c>
      <c r="BH32" s="708"/>
      <c r="BI32" s="708"/>
      <c r="BJ32" s="708"/>
      <c r="BK32" s="708"/>
      <c r="BL32" s="708"/>
      <c r="BM32" s="689">
        <v>97.9</v>
      </c>
      <c r="BN32" s="737"/>
      <c r="BO32" s="737"/>
      <c r="BP32" s="737"/>
      <c r="BQ32" s="738"/>
      <c r="BR32" s="749">
        <v>99.1</v>
      </c>
      <c r="BS32" s="708"/>
      <c r="BT32" s="708"/>
      <c r="BU32" s="708"/>
      <c r="BV32" s="708"/>
      <c r="BW32" s="708"/>
      <c r="BX32" s="689">
        <v>97.8</v>
      </c>
      <c r="BY32" s="737"/>
      <c r="BZ32" s="737"/>
      <c r="CA32" s="737"/>
      <c r="CB32" s="738"/>
      <c r="CD32" s="733"/>
      <c r="CE32" s="734"/>
      <c r="CF32" s="698" t="s">
        <v>315</v>
      </c>
      <c r="CG32" s="699"/>
      <c r="CH32" s="699"/>
      <c r="CI32" s="699"/>
      <c r="CJ32" s="699"/>
      <c r="CK32" s="699"/>
      <c r="CL32" s="699"/>
      <c r="CM32" s="699"/>
      <c r="CN32" s="699"/>
      <c r="CO32" s="699"/>
      <c r="CP32" s="699"/>
      <c r="CQ32" s="700"/>
      <c r="CR32" s="683">
        <v>117</v>
      </c>
      <c r="CS32" s="684"/>
      <c r="CT32" s="684"/>
      <c r="CU32" s="684"/>
      <c r="CV32" s="684"/>
      <c r="CW32" s="684"/>
      <c r="CX32" s="684"/>
      <c r="CY32" s="685"/>
      <c r="CZ32" s="688">
        <v>0</v>
      </c>
      <c r="DA32" s="720"/>
      <c r="DB32" s="720"/>
      <c r="DC32" s="722"/>
      <c r="DD32" s="692">
        <v>117</v>
      </c>
      <c r="DE32" s="684"/>
      <c r="DF32" s="684"/>
      <c r="DG32" s="684"/>
      <c r="DH32" s="684"/>
      <c r="DI32" s="684"/>
      <c r="DJ32" s="684"/>
      <c r="DK32" s="685"/>
      <c r="DL32" s="692">
        <v>117</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316</v>
      </c>
      <c r="C33" s="681"/>
      <c r="D33" s="681"/>
      <c r="E33" s="681"/>
      <c r="F33" s="681"/>
      <c r="G33" s="681"/>
      <c r="H33" s="681"/>
      <c r="I33" s="681"/>
      <c r="J33" s="681"/>
      <c r="K33" s="681"/>
      <c r="L33" s="681"/>
      <c r="M33" s="681"/>
      <c r="N33" s="681"/>
      <c r="O33" s="681"/>
      <c r="P33" s="681"/>
      <c r="Q33" s="682"/>
      <c r="R33" s="683">
        <v>12718989</v>
      </c>
      <c r="S33" s="684"/>
      <c r="T33" s="684"/>
      <c r="U33" s="684"/>
      <c r="V33" s="684"/>
      <c r="W33" s="684"/>
      <c r="X33" s="684"/>
      <c r="Y33" s="685"/>
      <c r="Z33" s="686">
        <v>5.8</v>
      </c>
      <c r="AA33" s="686"/>
      <c r="AB33" s="686"/>
      <c r="AC33" s="686"/>
      <c r="AD33" s="687" t="s">
        <v>129</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v>
      </c>
      <c r="BH33" s="754"/>
      <c r="BI33" s="754"/>
      <c r="BJ33" s="754"/>
      <c r="BK33" s="754"/>
      <c r="BL33" s="754"/>
      <c r="BM33" s="755">
        <v>96.9</v>
      </c>
      <c r="BN33" s="754"/>
      <c r="BO33" s="754"/>
      <c r="BP33" s="754"/>
      <c r="BQ33" s="756"/>
      <c r="BR33" s="753">
        <v>99.1</v>
      </c>
      <c r="BS33" s="754"/>
      <c r="BT33" s="754"/>
      <c r="BU33" s="754"/>
      <c r="BV33" s="754"/>
      <c r="BW33" s="754"/>
      <c r="BX33" s="755">
        <v>96.8</v>
      </c>
      <c r="BY33" s="754"/>
      <c r="BZ33" s="754"/>
      <c r="CA33" s="754"/>
      <c r="CB33" s="756"/>
      <c r="CD33" s="698" t="s">
        <v>318</v>
      </c>
      <c r="CE33" s="699"/>
      <c r="CF33" s="699"/>
      <c r="CG33" s="699"/>
      <c r="CH33" s="699"/>
      <c r="CI33" s="699"/>
      <c r="CJ33" s="699"/>
      <c r="CK33" s="699"/>
      <c r="CL33" s="699"/>
      <c r="CM33" s="699"/>
      <c r="CN33" s="699"/>
      <c r="CO33" s="699"/>
      <c r="CP33" s="699"/>
      <c r="CQ33" s="700"/>
      <c r="CR33" s="683">
        <v>58401062</v>
      </c>
      <c r="CS33" s="708"/>
      <c r="CT33" s="708"/>
      <c r="CU33" s="708"/>
      <c r="CV33" s="708"/>
      <c r="CW33" s="708"/>
      <c r="CX33" s="708"/>
      <c r="CY33" s="709"/>
      <c r="CZ33" s="688">
        <v>27.4</v>
      </c>
      <c r="DA33" s="720"/>
      <c r="DB33" s="720"/>
      <c r="DC33" s="722"/>
      <c r="DD33" s="692">
        <v>44157120</v>
      </c>
      <c r="DE33" s="708"/>
      <c r="DF33" s="708"/>
      <c r="DG33" s="708"/>
      <c r="DH33" s="708"/>
      <c r="DI33" s="708"/>
      <c r="DJ33" s="708"/>
      <c r="DK33" s="709"/>
      <c r="DL33" s="692">
        <v>35861228</v>
      </c>
      <c r="DM33" s="708"/>
      <c r="DN33" s="708"/>
      <c r="DO33" s="708"/>
      <c r="DP33" s="708"/>
      <c r="DQ33" s="708"/>
      <c r="DR33" s="708"/>
      <c r="DS33" s="708"/>
      <c r="DT33" s="708"/>
      <c r="DU33" s="708"/>
      <c r="DV33" s="709"/>
      <c r="DW33" s="688">
        <v>35.4</v>
      </c>
      <c r="DX33" s="720"/>
      <c r="DY33" s="720"/>
      <c r="DZ33" s="720"/>
      <c r="EA33" s="720"/>
      <c r="EB33" s="720"/>
      <c r="EC33" s="721"/>
    </row>
    <row r="34" spans="2:133" ht="11.25" customHeight="1" x14ac:dyDescent="0.15">
      <c r="B34" s="680" t="s">
        <v>319</v>
      </c>
      <c r="C34" s="681"/>
      <c r="D34" s="681"/>
      <c r="E34" s="681"/>
      <c r="F34" s="681"/>
      <c r="G34" s="681"/>
      <c r="H34" s="681"/>
      <c r="I34" s="681"/>
      <c r="J34" s="681"/>
      <c r="K34" s="681"/>
      <c r="L34" s="681"/>
      <c r="M34" s="681"/>
      <c r="N34" s="681"/>
      <c r="O34" s="681"/>
      <c r="P34" s="681"/>
      <c r="Q34" s="682"/>
      <c r="R34" s="683">
        <v>606969</v>
      </c>
      <c r="S34" s="684"/>
      <c r="T34" s="684"/>
      <c r="U34" s="684"/>
      <c r="V34" s="684"/>
      <c r="W34" s="684"/>
      <c r="X34" s="684"/>
      <c r="Y34" s="685"/>
      <c r="Z34" s="686">
        <v>0.3</v>
      </c>
      <c r="AA34" s="686"/>
      <c r="AB34" s="686"/>
      <c r="AC34" s="686"/>
      <c r="AD34" s="687">
        <v>172521</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20606839</v>
      </c>
      <c r="CS34" s="684"/>
      <c r="CT34" s="684"/>
      <c r="CU34" s="684"/>
      <c r="CV34" s="684"/>
      <c r="CW34" s="684"/>
      <c r="CX34" s="684"/>
      <c r="CY34" s="685"/>
      <c r="CZ34" s="688">
        <v>9.6999999999999993</v>
      </c>
      <c r="DA34" s="720"/>
      <c r="DB34" s="720"/>
      <c r="DC34" s="722"/>
      <c r="DD34" s="692">
        <v>15183751</v>
      </c>
      <c r="DE34" s="684"/>
      <c r="DF34" s="684"/>
      <c r="DG34" s="684"/>
      <c r="DH34" s="684"/>
      <c r="DI34" s="684"/>
      <c r="DJ34" s="684"/>
      <c r="DK34" s="685"/>
      <c r="DL34" s="692">
        <v>13877313</v>
      </c>
      <c r="DM34" s="684"/>
      <c r="DN34" s="684"/>
      <c r="DO34" s="684"/>
      <c r="DP34" s="684"/>
      <c r="DQ34" s="684"/>
      <c r="DR34" s="684"/>
      <c r="DS34" s="684"/>
      <c r="DT34" s="684"/>
      <c r="DU34" s="684"/>
      <c r="DV34" s="685"/>
      <c r="DW34" s="688">
        <v>13.7</v>
      </c>
      <c r="DX34" s="720"/>
      <c r="DY34" s="720"/>
      <c r="DZ34" s="720"/>
      <c r="EA34" s="720"/>
      <c r="EB34" s="720"/>
      <c r="EC34" s="721"/>
    </row>
    <row r="35" spans="2:133" ht="11.25" customHeight="1" x14ac:dyDescent="0.15">
      <c r="B35" s="680" t="s">
        <v>321</v>
      </c>
      <c r="C35" s="681"/>
      <c r="D35" s="681"/>
      <c r="E35" s="681"/>
      <c r="F35" s="681"/>
      <c r="G35" s="681"/>
      <c r="H35" s="681"/>
      <c r="I35" s="681"/>
      <c r="J35" s="681"/>
      <c r="K35" s="681"/>
      <c r="L35" s="681"/>
      <c r="M35" s="681"/>
      <c r="N35" s="681"/>
      <c r="O35" s="681"/>
      <c r="P35" s="681"/>
      <c r="Q35" s="682"/>
      <c r="R35" s="683">
        <v>721070</v>
      </c>
      <c r="S35" s="684"/>
      <c r="T35" s="684"/>
      <c r="U35" s="684"/>
      <c r="V35" s="684"/>
      <c r="W35" s="684"/>
      <c r="X35" s="684"/>
      <c r="Y35" s="685"/>
      <c r="Z35" s="686">
        <v>0.3</v>
      </c>
      <c r="AA35" s="686"/>
      <c r="AB35" s="686"/>
      <c r="AC35" s="686"/>
      <c r="AD35" s="687" t="s">
        <v>129</v>
      </c>
      <c r="AE35" s="687"/>
      <c r="AF35" s="687"/>
      <c r="AG35" s="687"/>
      <c r="AH35" s="687"/>
      <c r="AI35" s="687"/>
      <c r="AJ35" s="687"/>
      <c r="AK35" s="687"/>
      <c r="AL35" s="688" t="s">
        <v>129</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1604549</v>
      </c>
      <c r="CS35" s="708"/>
      <c r="CT35" s="708"/>
      <c r="CU35" s="708"/>
      <c r="CV35" s="708"/>
      <c r="CW35" s="708"/>
      <c r="CX35" s="708"/>
      <c r="CY35" s="709"/>
      <c r="CZ35" s="688">
        <v>0.8</v>
      </c>
      <c r="DA35" s="720"/>
      <c r="DB35" s="720"/>
      <c r="DC35" s="722"/>
      <c r="DD35" s="692">
        <v>1350430</v>
      </c>
      <c r="DE35" s="708"/>
      <c r="DF35" s="708"/>
      <c r="DG35" s="708"/>
      <c r="DH35" s="708"/>
      <c r="DI35" s="708"/>
      <c r="DJ35" s="708"/>
      <c r="DK35" s="709"/>
      <c r="DL35" s="692">
        <v>1336570</v>
      </c>
      <c r="DM35" s="708"/>
      <c r="DN35" s="708"/>
      <c r="DO35" s="708"/>
      <c r="DP35" s="708"/>
      <c r="DQ35" s="708"/>
      <c r="DR35" s="708"/>
      <c r="DS35" s="708"/>
      <c r="DT35" s="708"/>
      <c r="DU35" s="708"/>
      <c r="DV35" s="709"/>
      <c r="DW35" s="688">
        <v>1.3</v>
      </c>
      <c r="DX35" s="720"/>
      <c r="DY35" s="720"/>
      <c r="DZ35" s="720"/>
      <c r="EA35" s="720"/>
      <c r="EB35" s="720"/>
      <c r="EC35" s="721"/>
    </row>
    <row r="36" spans="2:133" ht="11.25" customHeight="1" x14ac:dyDescent="0.15">
      <c r="B36" s="680" t="s">
        <v>325</v>
      </c>
      <c r="C36" s="681"/>
      <c r="D36" s="681"/>
      <c r="E36" s="681"/>
      <c r="F36" s="681"/>
      <c r="G36" s="681"/>
      <c r="H36" s="681"/>
      <c r="I36" s="681"/>
      <c r="J36" s="681"/>
      <c r="K36" s="681"/>
      <c r="L36" s="681"/>
      <c r="M36" s="681"/>
      <c r="N36" s="681"/>
      <c r="O36" s="681"/>
      <c r="P36" s="681"/>
      <c r="Q36" s="682"/>
      <c r="R36" s="683">
        <v>4990647</v>
      </c>
      <c r="S36" s="684"/>
      <c r="T36" s="684"/>
      <c r="U36" s="684"/>
      <c r="V36" s="684"/>
      <c r="W36" s="684"/>
      <c r="X36" s="684"/>
      <c r="Y36" s="685"/>
      <c r="Z36" s="686">
        <v>2.2999999999999998</v>
      </c>
      <c r="AA36" s="686"/>
      <c r="AB36" s="686"/>
      <c r="AC36" s="686"/>
      <c r="AD36" s="687" t="s">
        <v>129</v>
      </c>
      <c r="AE36" s="687"/>
      <c r="AF36" s="687"/>
      <c r="AG36" s="687"/>
      <c r="AH36" s="687"/>
      <c r="AI36" s="687"/>
      <c r="AJ36" s="687"/>
      <c r="AK36" s="687"/>
      <c r="AL36" s="688" t="s">
        <v>129</v>
      </c>
      <c r="AM36" s="689"/>
      <c r="AN36" s="689"/>
      <c r="AO36" s="690"/>
      <c r="AP36" s="235"/>
      <c r="AQ36" s="757" t="s">
        <v>326</v>
      </c>
      <c r="AR36" s="758"/>
      <c r="AS36" s="758"/>
      <c r="AT36" s="758"/>
      <c r="AU36" s="758"/>
      <c r="AV36" s="758"/>
      <c r="AW36" s="758"/>
      <c r="AX36" s="758"/>
      <c r="AY36" s="759"/>
      <c r="AZ36" s="672">
        <v>24949034</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224416</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10583880</v>
      </c>
      <c r="CS36" s="684"/>
      <c r="CT36" s="684"/>
      <c r="CU36" s="684"/>
      <c r="CV36" s="684"/>
      <c r="CW36" s="684"/>
      <c r="CX36" s="684"/>
      <c r="CY36" s="685"/>
      <c r="CZ36" s="688">
        <v>5</v>
      </c>
      <c r="DA36" s="720"/>
      <c r="DB36" s="720"/>
      <c r="DC36" s="722"/>
      <c r="DD36" s="692">
        <v>7816266</v>
      </c>
      <c r="DE36" s="684"/>
      <c r="DF36" s="684"/>
      <c r="DG36" s="684"/>
      <c r="DH36" s="684"/>
      <c r="DI36" s="684"/>
      <c r="DJ36" s="684"/>
      <c r="DK36" s="685"/>
      <c r="DL36" s="692">
        <v>6516291</v>
      </c>
      <c r="DM36" s="684"/>
      <c r="DN36" s="684"/>
      <c r="DO36" s="684"/>
      <c r="DP36" s="684"/>
      <c r="DQ36" s="684"/>
      <c r="DR36" s="684"/>
      <c r="DS36" s="684"/>
      <c r="DT36" s="684"/>
      <c r="DU36" s="684"/>
      <c r="DV36" s="685"/>
      <c r="DW36" s="688">
        <v>6.4</v>
      </c>
      <c r="DX36" s="720"/>
      <c r="DY36" s="720"/>
      <c r="DZ36" s="720"/>
      <c r="EA36" s="720"/>
      <c r="EB36" s="720"/>
      <c r="EC36" s="721"/>
    </row>
    <row r="37" spans="2:133" ht="11.25" customHeight="1" x14ac:dyDescent="0.15">
      <c r="B37" s="680" t="s">
        <v>329</v>
      </c>
      <c r="C37" s="681"/>
      <c r="D37" s="681"/>
      <c r="E37" s="681"/>
      <c r="F37" s="681"/>
      <c r="G37" s="681"/>
      <c r="H37" s="681"/>
      <c r="I37" s="681"/>
      <c r="J37" s="681"/>
      <c r="K37" s="681"/>
      <c r="L37" s="681"/>
      <c r="M37" s="681"/>
      <c r="N37" s="681"/>
      <c r="O37" s="681"/>
      <c r="P37" s="681"/>
      <c r="Q37" s="682"/>
      <c r="R37" s="683">
        <v>3311818</v>
      </c>
      <c r="S37" s="684"/>
      <c r="T37" s="684"/>
      <c r="U37" s="684"/>
      <c r="V37" s="684"/>
      <c r="W37" s="684"/>
      <c r="X37" s="684"/>
      <c r="Y37" s="685"/>
      <c r="Z37" s="686">
        <v>1.5</v>
      </c>
      <c r="AA37" s="686"/>
      <c r="AB37" s="686"/>
      <c r="AC37" s="686"/>
      <c r="AD37" s="687" t="s">
        <v>138</v>
      </c>
      <c r="AE37" s="687"/>
      <c r="AF37" s="687"/>
      <c r="AG37" s="687"/>
      <c r="AH37" s="687"/>
      <c r="AI37" s="687"/>
      <c r="AJ37" s="687"/>
      <c r="AK37" s="687"/>
      <c r="AL37" s="688" t="s">
        <v>129</v>
      </c>
      <c r="AM37" s="689"/>
      <c r="AN37" s="689"/>
      <c r="AO37" s="690"/>
      <c r="AQ37" s="761" t="s">
        <v>330</v>
      </c>
      <c r="AR37" s="762"/>
      <c r="AS37" s="762"/>
      <c r="AT37" s="762"/>
      <c r="AU37" s="762"/>
      <c r="AV37" s="762"/>
      <c r="AW37" s="762"/>
      <c r="AX37" s="762"/>
      <c r="AY37" s="763"/>
      <c r="AZ37" s="683">
        <v>5031514</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-588250</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58362</v>
      </c>
      <c r="CS37" s="708"/>
      <c r="CT37" s="708"/>
      <c r="CU37" s="708"/>
      <c r="CV37" s="708"/>
      <c r="CW37" s="708"/>
      <c r="CX37" s="708"/>
      <c r="CY37" s="709"/>
      <c r="CZ37" s="688">
        <v>0</v>
      </c>
      <c r="DA37" s="720"/>
      <c r="DB37" s="720"/>
      <c r="DC37" s="722"/>
      <c r="DD37" s="692">
        <v>58362</v>
      </c>
      <c r="DE37" s="708"/>
      <c r="DF37" s="708"/>
      <c r="DG37" s="708"/>
      <c r="DH37" s="708"/>
      <c r="DI37" s="708"/>
      <c r="DJ37" s="708"/>
      <c r="DK37" s="709"/>
      <c r="DL37" s="692">
        <v>26262</v>
      </c>
      <c r="DM37" s="708"/>
      <c r="DN37" s="708"/>
      <c r="DO37" s="708"/>
      <c r="DP37" s="708"/>
      <c r="DQ37" s="708"/>
      <c r="DR37" s="708"/>
      <c r="DS37" s="708"/>
      <c r="DT37" s="708"/>
      <c r="DU37" s="708"/>
      <c r="DV37" s="709"/>
      <c r="DW37" s="688">
        <v>0</v>
      </c>
      <c r="DX37" s="720"/>
      <c r="DY37" s="720"/>
      <c r="DZ37" s="720"/>
      <c r="EA37" s="720"/>
      <c r="EB37" s="720"/>
      <c r="EC37" s="721"/>
    </row>
    <row r="38" spans="2:133" ht="11.25" customHeight="1" x14ac:dyDescent="0.15">
      <c r="B38" s="680" t="s">
        <v>333</v>
      </c>
      <c r="C38" s="681"/>
      <c r="D38" s="681"/>
      <c r="E38" s="681"/>
      <c r="F38" s="681"/>
      <c r="G38" s="681"/>
      <c r="H38" s="681"/>
      <c r="I38" s="681"/>
      <c r="J38" s="681"/>
      <c r="K38" s="681"/>
      <c r="L38" s="681"/>
      <c r="M38" s="681"/>
      <c r="N38" s="681"/>
      <c r="O38" s="681"/>
      <c r="P38" s="681"/>
      <c r="Q38" s="682"/>
      <c r="R38" s="683">
        <v>6157956</v>
      </c>
      <c r="S38" s="684"/>
      <c r="T38" s="684"/>
      <c r="U38" s="684"/>
      <c r="V38" s="684"/>
      <c r="W38" s="684"/>
      <c r="X38" s="684"/>
      <c r="Y38" s="685"/>
      <c r="Z38" s="686">
        <v>2.8</v>
      </c>
      <c r="AA38" s="686"/>
      <c r="AB38" s="686"/>
      <c r="AC38" s="686"/>
      <c r="AD38" s="687">
        <v>30509</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561049</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62312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19719494</v>
      </c>
      <c r="CS38" s="684"/>
      <c r="CT38" s="684"/>
      <c r="CU38" s="684"/>
      <c r="CV38" s="684"/>
      <c r="CW38" s="684"/>
      <c r="CX38" s="684"/>
      <c r="CY38" s="685"/>
      <c r="CZ38" s="688">
        <v>9.1999999999999993</v>
      </c>
      <c r="DA38" s="720"/>
      <c r="DB38" s="720"/>
      <c r="DC38" s="722"/>
      <c r="DD38" s="692">
        <v>16163677</v>
      </c>
      <c r="DE38" s="684"/>
      <c r="DF38" s="684"/>
      <c r="DG38" s="684"/>
      <c r="DH38" s="684"/>
      <c r="DI38" s="684"/>
      <c r="DJ38" s="684"/>
      <c r="DK38" s="685"/>
      <c r="DL38" s="692">
        <v>14127606</v>
      </c>
      <c r="DM38" s="684"/>
      <c r="DN38" s="684"/>
      <c r="DO38" s="684"/>
      <c r="DP38" s="684"/>
      <c r="DQ38" s="684"/>
      <c r="DR38" s="684"/>
      <c r="DS38" s="684"/>
      <c r="DT38" s="684"/>
      <c r="DU38" s="684"/>
      <c r="DV38" s="685"/>
      <c r="DW38" s="688">
        <v>13.9</v>
      </c>
      <c r="DX38" s="720"/>
      <c r="DY38" s="720"/>
      <c r="DZ38" s="720"/>
      <c r="EA38" s="720"/>
      <c r="EB38" s="720"/>
      <c r="EC38" s="721"/>
    </row>
    <row r="39" spans="2:133" ht="11.25" customHeight="1" x14ac:dyDescent="0.15">
      <c r="B39" s="680" t="s">
        <v>337</v>
      </c>
      <c r="C39" s="681"/>
      <c r="D39" s="681"/>
      <c r="E39" s="681"/>
      <c r="F39" s="681"/>
      <c r="G39" s="681"/>
      <c r="H39" s="681"/>
      <c r="I39" s="681"/>
      <c r="J39" s="681"/>
      <c r="K39" s="681"/>
      <c r="L39" s="681"/>
      <c r="M39" s="681"/>
      <c r="N39" s="681"/>
      <c r="O39" s="681"/>
      <c r="P39" s="681"/>
      <c r="Q39" s="682"/>
      <c r="R39" s="683">
        <v>26177092</v>
      </c>
      <c r="S39" s="684"/>
      <c r="T39" s="684"/>
      <c r="U39" s="684"/>
      <c r="V39" s="684"/>
      <c r="W39" s="684"/>
      <c r="X39" s="684"/>
      <c r="Y39" s="685"/>
      <c r="Z39" s="686">
        <v>12</v>
      </c>
      <c r="AA39" s="686"/>
      <c r="AB39" s="686"/>
      <c r="AC39" s="686"/>
      <c r="AD39" s="687" t="s">
        <v>129</v>
      </c>
      <c r="AE39" s="687"/>
      <c r="AF39" s="687"/>
      <c r="AG39" s="687"/>
      <c r="AH39" s="687"/>
      <c r="AI39" s="687"/>
      <c r="AJ39" s="687"/>
      <c r="AK39" s="687"/>
      <c r="AL39" s="688" t="s">
        <v>138</v>
      </c>
      <c r="AM39" s="689"/>
      <c r="AN39" s="689"/>
      <c r="AO39" s="690"/>
      <c r="AQ39" s="761" t="s">
        <v>338</v>
      </c>
      <c r="AR39" s="762"/>
      <c r="AS39" s="762"/>
      <c r="AT39" s="762"/>
      <c r="AU39" s="762"/>
      <c r="AV39" s="762"/>
      <c r="AW39" s="762"/>
      <c r="AX39" s="762"/>
      <c r="AY39" s="763"/>
      <c r="AZ39" s="683">
        <v>37469</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93695</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1629293</v>
      </c>
      <c r="CS39" s="708"/>
      <c r="CT39" s="708"/>
      <c r="CU39" s="708"/>
      <c r="CV39" s="708"/>
      <c r="CW39" s="708"/>
      <c r="CX39" s="708"/>
      <c r="CY39" s="709"/>
      <c r="CZ39" s="688">
        <v>0.8</v>
      </c>
      <c r="DA39" s="720"/>
      <c r="DB39" s="720"/>
      <c r="DC39" s="722"/>
      <c r="DD39" s="692">
        <v>1258758</v>
      </c>
      <c r="DE39" s="708"/>
      <c r="DF39" s="708"/>
      <c r="DG39" s="708"/>
      <c r="DH39" s="708"/>
      <c r="DI39" s="708"/>
      <c r="DJ39" s="708"/>
      <c r="DK39" s="709"/>
      <c r="DL39" s="692" t="s">
        <v>138</v>
      </c>
      <c r="DM39" s="708"/>
      <c r="DN39" s="708"/>
      <c r="DO39" s="708"/>
      <c r="DP39" s="708"/>
      <c r="DQ39" s="708"/>
      <c r="DR39" s="708"/>
      <c r="DS39" s="708"/>
      <c r="DT39" s="708"/>
      <c r="DU39" s="708"/>
      <c r="DV39" s="709"/>
      <c r="DW39" s="688" t="s">
        <v>129</v>
      </c>
      <c r="DX39" s="720"/>
      <c r="DY39" s="720"/>
      <c r="DZ39" s="720"/>
      <c r="EA39" s="720"/>
      <c r="EB39" s="720"/>
      <c r="EC39" s="721"/>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342</v>
      </c>
      <c r="AR40" s="762"/>
      <c r="AS40" s="762"/>
      <c r="AT40" s="762"/>
      <c r="AU40" s="762"/>
      <c r="AV40" s="762"/>
      <c r="AW40" s="762"/>
      <c r="AX40" s="762"/>
      <c r="AY40" s="763"/>
      <c r="AZ40" s="683" t="s">
        <v>129</v>
      </c>
      <c r="BA40" s="684"/>
      <c r="BB40" s="684"/>
      <c r="BC40" s="684"/>
      <c r="BD40" s="708"/>
      <c r="BE40" s="708"/>
      <c r="BF40" s="738"/>
      <c r="BG40" s="764" t="s">
        <v>343</v>
      </c>
      <c r="BH40" s="765"/>
      <c r="BI40" s="765"/>
      <c r="BJ40" s="765"/>
      <c r="BK40" s="765"/>
      <c r="BL40" s="236"/>
      <c r="BM40" s="699" t="s">
        <v>344</v>
      </c>
      <c r="BN40" s="699"/>
      <c r="BO40" s="699"/>
      <c r="BP40" s="699"/>
      <c r="BQ40" s="699"/>
      <c r="BR40" s="699"/>
      <c r="BS40" s="699"/>
      <c r="BT40" s="699"/>
      <c r="BU40" s="700"/>
      <c r="BV40" s="683">
        <v>91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4257007</v>
      </c>
      <c r="CS40" s="684"/>
      <c r="CT40" s="684"/>
      <c r="CU40" s="684"/>
      <c r="CV40" s="684"/>
      <c r="CW40" s="684"/>
      <c r="CX40" s="684"/>
      <c r="CY40" s="685"/>
      <c r="CZ40" s="688">
        <v>2</v>
      </c>
      <c r="DA40" s="720"/>
      <c r="DB40" s="720"/>
      <c r="DC40" s="722"/>
      <c r="DD40" s="692">
        <v>2384238</v>
      </c>
      <c r="DE40" s="684"/>
      <c r="DF40" s="684"/>
      <c r="DG40" s="684"/>
      <c r="DH40" s="684"/>
      <c r="DI40" s="684"/>
      <c r="DJ40" s="684"/>
      <c r="DK40" s="685"/>
      <c r="DL40" s="692">
        <v>3448</v>
      </c>
      <c r="DM40" s="684"/>
      <c r="DN40" s="684"/>
      <c r="DO40" s="684"/>
      <c r="DP40" s="684"/>
      <c r="DQ40" s="684"/>
      <c r="DR40" s="684"/>
      <c r="DS40" s="684"/>
      <c r="DT40" s="684"/>
      <c r="DU40" s="684"/>
      <c r="DV40" s="685"/>
      <c r="DW40" s="688">
        <v>0</v>
      </c>
      <c r="DX40" s="720"/>
      <c r="DY40" s="720"/>
      <c r="DZ40" s="720"/>
      <c r="EA40" s="720"/>
      <c r="EB40" s="720"/>
      <c r="EC40" s="721"/>
    </row>
    <row r="41" spans="2:133" ht="11.25" customHeight="1" x14ac:dyDescent="0.15">
      <c r="B41" s="680" t="s">
        <v>346</v>
      </c>
      <c r="C41" s="681"/>
      <c r="D41" s="681"/>
      <c r="E41" s="681"/>
      <c r="F41" s="681"/>
      <c r="G41" s="681"/>
      <c r="H41" s="681"/>
      <c r="I41" s="681"/>
      <c r="J41" s="681"/>
      <c r="K41" s="681"/>
      <c r="L41" s="681"/>
      <c r="M41" s="681"/>
      <c r="N41" s="681"/>
      <c r="O41" s="681"/>
      <c r="P41" s="681"/>
      <c r="Q41" s="682"/>
      <c r="R41" s="683">
        <v>5716792</v>
      </c>
      <c r="S41" s="684"/>
      <c r="T41" s="684"/>
      <c r="U41" s="684"/>
      <c r="V41" s="684"/>
      <c r="W41" s="684"/>
      <c r="X41" s="684"/>
      <c r="Y41" s="685"/>
      <c r="Z41" s="686">
        <v>2.6</v>
      </c>
      <c r="AA41" s="686"/>
      <c r="AB41" s="686"/>
      <c r="AC41" s="686"/>
      <c r="AD41" s="687" t="s">
        <v>129</v>
      </c>
      <c r="AE41" s="687"/>
      <c r="AF41" s="687"/>
      <c r="AG41" s="687"/>
      <c r="AH41" s="687"/>
      <c r="AI41" s="687"/>
      <c r="AJ41" s="687"/>
      <c r="AK41" s="687"/>
      <c r="AL41" s="688" t="s">
        <v>129</v>
      </c>
      <c r="AM41" s="689"/>
      <c r="AN41" s="689"/>
      <c r="AO41" s="690"/>
      <c r="AQ41" s="761" t="s">
        <v>347</v>
      </c>
      <c r="AR41" s="762"/>
      <c r="AS41" s="762"/>
      <c r="AT41" s="762"/>
      <c r="AU41" s="762"/>
      <c r="AV41" s="762"/>
      <c r="AW41" s="762"/>
      <c r="AX41" s="762"/>
      <c r="AY41" s="763"/>
      <c r="AZ41" s="683">
        <v>4437133</v>
      </c>
      <c r="BA41" s="684"/>
      <c r="BB41" s="684"/>
      <c r="BC41" s="684"/>
      <c r="BD41" s="708"/>
      <c r="BE41" s="708"/>
      <c r="BF41" s="738"/>
      <c r="BG41" s="764"/>
      <c r="BH41" s="765"/>
      <c r="BI41" s="765"/>
      <c r="BJ41" s="765"/>
      <c r="BK41" s="765"/>
      <c r="BL41" s="236"/>
      <c r="BM41" s="699" t="s">
        <v>348</v>
      </c>
      <c r="BN41" s="699"/>
      <c r="BO41" s="699"/>
      <c r="BP41" s="699"/>
      <c r="BQ41" s="699"/>
      <c r="BR41" s="699"/>
      <c r="BS41" s="699"/>
      <c r="BT41" s="699"/>
      <c r="BU41" s="700"/>
      <c r="BV41" s="683" t="s">
        <v>129</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129</v>
      </c>
      <c r="CS41" s="708"/>
      <c r="CT41" s="708"/>
      <c r="CU41" s="708"/>
      <c r="CV41" s="708"/>
      <c r="CW41" s="708"/>
      <c r="CX41" s="708"/>
      <c r="CY41" s="709"/>
      <c r="CZ41" s="688" t="s">
        <v>129</v>
      </c>
      <c r="DA41" s="720"/>
      <c r="DB41" s="720"/>
      <c r="DC41" s="722"/>
      <c r="DD41" s="692" t="s">
        <v>129</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218376604</v>
      </c>
      <c r="S42" s="769"/>
      <c r="T42" s="769"/>
      <c r="U42" s="769"/>
      <c r="V42" s="769"/>
      <c r="W42" s="769"/>
      <c r="X42" s="769"/>
      <c r="Y42" s="777"/>
      <c r="Z42" s="778">
        <v>100</v>
      </c>
      <c r="AA42" s="778"/>
      <c r="AB42" s="778"/>
      <c r="AC42" s="778"/>
      <c r="AD42" s="779">
        <v>95727165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14881869</v>
      </c>
      <c r="BA42" s="769"/>
      <c r="BB42" s="769"/>
      <c r="BC42" s="769"/>
      <c r="BD42" s="754"/>
      <c r="BE42" s="754"/>
      <c r="BF42" s="756"/>
      <c r="BG42" s="766"/>
      <c r="BH42" s="767"/>
      <c r="BI42" s="767"/>
      <c r="BJ42" s="767"/>
      <c r="BK42" s="767"/>
      <c r="BL42" s="237"/>
      <c r="BM42" s="711" t="s">
        <v>352</v>
      </c>
      <c r="BN42" s="711"/>
      <c r="BO42" s="711"/>
      <c r="BP42" s="711"/>
      <c r="BQ42" s="711"/>
      <c r="BR42" s="711"/>
      <c r="BS42" s="711"/>
      <c r="BT42" s="711"/>
      <c r="BU42" s="712"/>
      <c r="BV42" s="768">
        <v>424</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32162129</v>
      </c>
      <c r="CS42" s="684"/>
      <c r="CT42" s="684"/>
      <c r="CU42" s="684"/>
      <c r="CV42" s="684"/>
      <c r="CW42" s="684"/>
      <c r="CX42" s="684"/>
      <c r="CY42" s="685"/>
      <c r="CZ42" s="688">
        <v>15.1</v>
      </c>
      <c r="DA42" s="689"/>
      <c r="DB42" s="689"/>
      <c r="DC42" s="701"/>
      <c r="DD42" s="692">
        <v>4142444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827731</v>
      </c>
      <c r="CS43" s="708"/>
      <c r="CT43" s="708"/>
      <c r="CU43" s="708"/>
      <c r="CV43" s="708"/>
      <c r="CW43" s="708"/>
      <c r="CX43" s="708"/>
      <c r="CY43" s="709"/>
      <c r="CZ43" s="688">
        <v>0.4</v>
      </c>
      <c r="DA43" s="720"/>
      <c r="DB43" s="720"/>
      <c r="DC43" s="722"/>
      <c r="DD43" s="692">
        <v>771807</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31966936</v>
      </c>
      <c r="CS44" s="684"/>
      <c r="CT44" s="684"/>
      <c r="CU44" s="684"/>
      <c r="CV44" s="684"/>
      <c r="CW44" s="684"/>
      <c r="CX44" s="684"/>
      <c r="CY44" s="685"/>
      <c r="CZ44" s="688">
        <v>15</v>
      </c>
      <c r="DA44" s="689"/>
      <c r="DB44" s="689"/>
      <c r="DC44" s="701"/>
      <c r="DD44" s="692">
        <v>4129577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13947533</v>
      </c>
      <c r="CS45" s="708"/>
      <c r="CT45" s="708"/>
      <c r="CU45" s="708"/>
      <c r="CV45" s="708"/>
      <c r="CW45" s="708"/>
      <c r="CX45" s="708"/>
      <c r="CY45" s="709"/>
      <c r="CZ45" s="688">
        <v>6.5</v>
      </c>
      <c r="DA45" s="720"/>
      <c r="DB45" s="720"/>
      <c r="DC45" s="722"/>
      <c r="DD45" s="692">
        <v>1073079</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14292128</v>
      </c>
      <c r="CS46" s="684"/>
      <c r="CT46" s="684"/>
      <c r="CU46" s="684"/>
      <c r="CV46" s="684"/>
      <c r="CW46" s="684"/>
      <c r="CX46" s="684"/>
      <c r="CY46" s="685"/>
      <c r="CZ46" s="688">
        <v>6.7</v>
      </c>
      <c r="DA46" s="689"/>
      <c r="DB46" s="689"/>
      <c r="DC46" s="701"/>
      <c r="DD46" s="692">
        <v>2770827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195193</v>
      </c>
      <c r="CS47" s="708"/>
      <c r="CT47" s="708"/>
      <c r="CU47" s="708"/>
      <c r="CV47" s="708"/>
      <c r="CW47" s="708"/>
      <c r="CX47" s="708"/>
      <c r="CY47" s="709"/>
      <c r="CZ47" s="688">
        <v>0.1</v>
      </c>
      <c r="DA47" s="720"/>
      <c r="DB47" s="720"/>
      <c r="DC47" s="722"/>
      <c r="DD47" s="692">
        <v>12867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363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213222346</v>
      </c>
      <c r="CS49" s="754"/>
      <c r="CT49" s="754"/>
      <c r="CU49" s="754"/>
      <c r="CV49" s="754"/>
      <c r="CW49" s="754"/>
      <c r="CX49" s="754"/>
      <c r="CY49" s="785"/>
      <c r="CZ49" s="780">
        <v>100</v>
      </c>
      <c r="DA49" s="786"/>
      <c r="DB49" s="786"/>
      <c r="DC49" s="787"/>
      <c r="DD49" s="788">
        <v>111939881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57C4M2aUF43pI7jt49/xeFjXbw3f4oLzLzqLQnUeWjB9Q2yWb5NpfAmve6FvWBg5vkJPBafJT7DtNeqaZD3oQ==" saltValue="wVVkzaWGb6dGVxrtlu0c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c r="R7" s="819"/>
      <c r="S7" s="819"/>
      <c r="T7" s="819"/>
      <c r="U7" s="819"/>
      <c r="V7" s="819"/>
      <c r="W7" s="819"/>
      <c r="X7" s="819"/>
      <c r="Y7" s="819"/>
      <c r="Z7" s="819"/>
      <c r="AA7" s="819"/>
      <c r="AB7" s="819"/>
      <c r="AC7" s="819"/>
      <c r="AD7" s="819"/>
      <c r="AE7" s="820"/>
      <c r="AF7" s="821">
        <v>3200</v>
      </c>
      <c r="AG7" s="822"/>
      <c r="AH7" s="822"/>
      <c r="AI7" s="822"/>
      <c r="AJ7" s="823"/>
      <c r="AK7" s="858"/>
      <c r="AL7" s="859"/>
      <c r="AM7" s="859"/>
      <c r="AN7" s="859"/>
      <c r="AO7" s="859"/>
      <c r="AP7" s="859"/>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t="s">
        <v>129</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v>154</v>
      </c>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390</v>
      </c>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t="s">
        <v>391</v>
      </c>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t="s">
        <v>392</v>
      </c>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t="s">
        <v>391</v>
      </c>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3355</v>
      </c>
      <c r="AG23" s="878"/>
      <c r="AH23" s="878"/>
      <c r="AI23" s="878"/>
      <c r="AJ23" s="881"/>
      <c r="AK23" s="882"/>
      <c r="AL23" s="883"/>
      <c r="AM23" s="883"/>
      <c r="AN23" s="883"/>
      <c r="AO23" s="883"/>
      <c r="AP23" s="878"/>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c r="R28" s="907"/>
      <c r="S28" s="907"/>
      <c r="T28" s="907"/>
      <c r="U28" s="907"/>
      <c r="V28" s="907"/>
      <c r="W28" s="907"/>
      <c r="X28" s="907"/>
      <c r="Y28" s="907"/>
      <c r="Z28" s="907"/>
      <c r="AA28" s="907"/>
      <c r="AB28" s="907"/>
      <c r="AC28" s="907"/>
      <c r="AD28" s="907"/>
      <c r="AE28" s="908"/>
      <c r="AF28" s="909">
        <v>224</v>
      </c>
      <c r="AG28" s="907"/>
      <c r="AH28" s="907"/>
      <c r="AI28" s="907"/>
      <c r="AJ28" s="910"/>
      <c r="AK28" s="911"/>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c r="R29" s="843"/>
      <c r="S29" s="843"/>
      <c r="T29" s="843"/>
      <c r="U29" s="843"/>
      <c r="V29" s="843"/>
      <c r="W29" s="843"/>
      <c r="X29" s="843"/>
      <c r="Y29" s="843"/>
      <c r="Z29" s="843"/>
      <c r="AA29" s="843"/>
      <c r="AB29" s="843"/>
      <c r="AC29" s="843"/>
      <c r="AD29" s="843"/>
      <c r="AE29" s="844"/>
      <c r="AF29" s="845">
        <v>1094</v>
      </c>
      <c r="AG29" s="846"/>
      <c r="AH29" s="846"/>
      <c r="AI29" s="846"/>
      <c r="AJ29" s="847"/>
      <c r="AK29" s="914"/>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c r="R30" s="843"/>
      <c r="S30" s="843"/>
      <c r="T30" s="843"/>
      <c r="U30" s="843"/>
      <c r="V30" s="843"/>
      <c r="W30" s="843"/>
      <c r="X30" s="843"/>
      <c r="Y30" s="843"/>
      <c r="Z30" s="843"/>
      <c r="AA30" s="843"/>
      <c r="AB30" s="843"/>
      <c r="AC30" s="843"/>
      <c r="AD30" s="843"/>
      <c r="AE30" s="844"/>
      <c r="AF30" s="845">
        <v>61</v>
      </c>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v>0</v>
      </c>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v>14325</v>
      </c>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v>9453</v>
      </c>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v>-9</v>
      </c>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t="s">
        <v>391</v>
      </c>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t="s">
        <v>391</v>
      </c>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25149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398</v>
      </c>
      <c r="R66" s="802"/>
      <c r="S66" s="802"/>
      <c r="T66" s="802"/>
      <c r="U66" s="803"/>
      <c r="V66" s="801" t="s">
        <v>399</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306</v>
      </c>
      <c r="AG109" s="979"/>
      <c r="AH109" s="979"/>
      <c r="AI109" s="979"/>
      <c r="AJ109" s="980"/>
      <c r="AK109" s="978" t="s">
        <v>305</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306</v>
      </c>
      <c r="BW109" s="979"/>
      <c r="BX109" s="979"/>
      <c r="BY109" s="979"/>
      <c r="BZ109" s="980"/>
      <c r="CA109" s="978" t="s">
        <v>305</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306</v>
      </c>
      <c r="DM109" s="979"/>
      <c r="DN109" s="979"/>
      <c r="DO109" s="979"/>
      <c r="DP109" s="980"/>
      <c r="DQ109" s="978" t="s">
        <v>305</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23491668</v>
      </c>
      <c r="AB110" s="986"/>
      <c r="AC110" s="986"/>
      <c r="AD110" s="986"/>
      <c r="AE110" s="987"/>
      <c r="AF110" s="988">
        <v>23604479</v>
      </c>
      <c r="AG110" s="986"/>
      <c r="AH110" s="986"/>
      <c r="AI110" s="986"/>
      <c r="AJ110" s="987"/>
      <c r="AK110" s="988">
        <v>22130613</v>
      </c>
      <c r="AL110" s="986"/>
      <c r="AM110" s="986"/>
      <c r="AN110" s="986"/>
      <c r="AO110" s="987"/>
      <c r="AP110" s="989">
        <v>26.7</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262007622</v>
      </c>
      <c r="BR110" s="1021"/>
      <c r="BS110" s="1021"/>
      <c r="BT110" s="1021"/>
      <c r="BU110" s="1021"/>
      <c r="BV110" s="1021">
        <v>261846005</v>
      </c>
      <c r="BW110" s="1021"/>
      <c r="BX110" s="1021"/>
      <c r="BY110" s="1021"/>
      <c r="BZ110" s="1021"/>
      <c r="CA110" s="1021">
        <v>267543258</v>
      </c>
      <c r="CB110" s="1021"/>
      <c r="CC110" s="1021"/>
      <c r="CD110" s="1021"/>
      <c r="CE110" s="1021"/>
      <c r="CF110" s="1035">
        <v>323.2</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254945</v>
      </c>
      <c r="DH110" s="1021"/>
      <c r="DI110" s="1021"/>
      <c r="DJ110" s="1021"/>
      <c r="DK110" s="1021"/>
      <c r="DL110" s="1021">
        <v>199026</v>
      </c>
      <c r="DM110" s="1021"/>
      <c r="DN110" s="1021"/>
      <c r="DO110" s="1021"/>
      <c r="DP110" s="1021"/>
      <c r="DQ110" s="1021">
        <v>144086</v>
      </c>
      <c r="DR110" s="1021"/>
      <c r="DS110" s="1021"/>
      <c r="DT110" s="1021"/>
      <c r="DU110" s="1021"/>
      <c r="DV110" s="1022">
        <v>0.2</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443</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254945</v>
      </c>
      <c r="BR111" s="1014"/>
      <c r="BS111" s="1014"/>
      <c r="BT111" s="1014"/>
      <c r="BU111" s="1014"/>
      <c r="BV111" s="1014">
        <v>199026</v>
      </c>
      <c r="BW111" s="1014"/>
      <c r="BX111" s="1014"/>
      <c r="BY111" s="1014"/>
      <c r="BZ111" s="1014"/>
      <c r="CA111" s="1014">
        <v>144086</v>
      </c>
      <c r="CB111" s="1014"/>
      <c r="CC111" s="1014"/>
      <c r="CD111" s="1014"/>
      <c r="CE111" s="1014"/>
      <c r="CF111" s="1008">
        <v>0.2</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391</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443</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46571113</v>
      </c>
      <c r="BR112" s="1014"/>
      <c r="BS112" s="1014"/>
      <c r="BT112" s="1014"/>
      <c r="BU112" s="1014"/>
      <c r="BV112" s="1014">
        <v>44921768</v>
      </c>
      <c r="BW112" s="1014"/>
      <c r="BX112" s="1014"/>
      <c r="BY112" s="1014"/>
      <c r="BZ112" s="1014"/>
      <c r="CA112" s="1014">
        <v>42718399</v>
      </c>
      <c r="CB112" s="1014"/>
      <c r="CC112" s="1014"/>
      <c r="CD112" s="1014"/>
      <c r="CE112" s="1014"/>
      <c r="CF112" s="1008">
        <v>51.6</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391</v>
      </c>
      <c r="DM112" s="1014"/>
      <c r="DN112" s="1014"/>
      <c r="DO112" s="1014"/>
      <c r="DP112" s="1014"/>
      <c r="DQ112" s="1014" t="s">
        <v>391</v>
      </c>
      <c r="DR112" s="1014"/>
      <c r="DS112" s="1014"/>
      <c r="DT112" s="1014"/>
      <c r="DU112" s="1014"/>
      <c r="DV112" s="1015" t="s">
        <v>391</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5127434</v>
      </c>
      <c r="AB113" s="1028"/>
      <c r="AC113" s="1028"/>
      <c r="AD113" s="1028"/>
      <c r="AE113" s="1029"/>
      <c r="AF113" s="1030">
        <v>5002406</v>
      </c>
      <c r="AG113" s="1028"/>
      <c r="AH113" s="1028"/>
      <c r="AI113" s="1028"/>
      <c r="AJ113" s="1029"/>
      <c r="AK113" s="1030">
        <v>4967478</v>
      </c>
      <c r="AL113" s="1028"/>
      <c r="AM113" s="1028"/>
      <c r="AN113" s="1028"/>
      <c r="AO113" s="1029"/>
      <c r="AP113" s="1031">
        <v>6</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129</v>
      </c>
      <c r="BR113" s="1014"/>
      <c r="BS113" s="1014"/>
      <c r="BT113" s="1014"/>
      <c r="BU113" s="1014"/>
      <c r="BV113" s="1014" t="s">
        <v>443</v>
      </c>
      <c r="BW113" s="1014"/>
      <c r="BX113" s="1014"/>
      <c r="BY113" s="1014"/>
      <c r="BZ113" s="1014"/>
      <c r="CA113" s="1014" t="s">
        <v>443</v>
      </c>
      <c r="CB113" s="1014"/>
      <c r="CC113" s="1014"/>
      <c r="CD113" s="1014"/>
      <c r="CE113" s="1014"/>
      <c r="CF113" s="1008" t="s">
        <v>391</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443</v>
      </c>
      <c r="DM113" s="1053"/>
      <c r="DN113" s="1053"/>
      <c r="DO113" s="1053"/>
      <c r="DP113" s="1054"/>
      <c r="DQ113" s="1055" t="s">
        <v>443</v>
      </c>
      <c r="DR113" s="1053"/>
      <c r="DS113" s="1053"/>
      <c r="DT113" s="1053"/>
      <c r="DU113" s="1054"/>
      <c r="DV113" s="1056" t="s">
        <v>129</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443</v>
      </c>
      <c r="AB114" s="1053"/>
      <c r="AC114" s="1053"/>
      <c r="AD114" s="1053"/>
      <c r="AE114" s="1054"/>
      <c r="AF114" s="1055" t="s">
        <v>129</v>
      </c>
      <c r="AG114" s="1053"/>
      <c r="AH114" s="1053"/>
      <c r="AI114" s="1053"/>
      <c r="AJ114" s="1054"/>
      <c r="AK114" s="1055" t="s">
        <v>443</v>
      </c>
      <c r="AL114" s="1053"/>
      <c r="AM114" s="1053"/>
      <c r="AN114" s="1053"/>
      <c r="AO114" s="1054"/>
      <c r="AP114" s="1056" t="s">
        <v>129</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20041181</v>
      </c>
      <c r="BR114" s="1014"/>
      <c r="BS114" s="1014"/>
      <c r="BT114" s="1014"/>
      <c r="BU114" s="1014"/>
      <c r="BV114" s="1014">
        <v>17158832</v>
      </c>
      <c r="BW114" s="1014"/>
      <c r="BX114" s="1014"/>
      <c r="BY114" s="1014"/>
      <c r="BZ114" s="1014"/>
      <c r="CA114" s="1014">
        <v>16399480</v>
      </c>
      <c r="CB114" s="1014"/>
      <c r="CC114" s="1014"/>
      <c r="CD114" s="1014"/>
      <c r="CE114" s="1014"/>
      <c r="CF114" s="1008">
        <v>19.8</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129</v>
      </c>
      <c r="DM114" s="1053"/>
      <c r="DN114" s="1053"/>
      <c r="DO114" s="1053"/>
      <c r="DP114" s="1054"/>
      <c r="DQ114" s="1055" t="s">
        <v>391</v>
      </c>
      <c r="DR114" s="1053"/>
      <c r="DS114" s="1053"/>
      <c r="DT114" s="1053"/>
      <c r="DU114" s="1054"/>
      <c r="DV114" s="1056" t="s">
        <v>443</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67455</v>
      </c>
      <c r="AB115" s="1028"/>
      <c r="AC115" s="1028"/>
      <c r="AD115" s="1028"/>
      <c r="AE115" s="1029"/>
      <c r="AF115" s="1030">
        <v>59785</v>
      </c>
      <c r="AG115" s="1028"/>
      <c r="AH115" s="1028"/>
      <c r="AI115" s="1028"/>
      <c r="AJ115" s="1029"/>
      <c r="AK115" s="1030">
        <v>59906</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2141517</v>
      </c>
      <c r="BR115" s="1014"/>
      <c r="BS115" s="1014"/>
      <c r="BT115" s="1014"/>
      <c r="BU115" s="1014"/>
      <c r="BV115" s="1014">
        <v>2129399</v>
      </c>
      <c r="BW115" s="1014"/>
      <c r="BX115" s="1014"/>
      <c r="BY115" s="1014"/>
      <c r="BZ115" s="1014"/>
      <c r="CA115" s="1014">
        <v>2498683</v>
      </c>
      <c r="CB115" s="1014"/>
      <c r="CC115" s="1014"/>
      <c r="CD115" s="1014"/>
      <c r="CE115" s="1014"/>
      <c r="CF115" s="1008">
        <v>3</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129</v>
      </c>
      <c r="DM115" s="1053"/>
      <c r="DN115" s="1053"/>
      <c r="DO115" s="1053"/>
      <c r="DP115" s="1054"/>
      <c r="DQ115" s="1055" t="s">
        <v>443</v>
      </c>
      <c r="DR115" s="1053"/>
      <c r="DS115" s="1053"/>
      <c r="DT115" s="1053"/>
      <c r="DU115" s="1054"/>
      <c r="DV115" s="1056" t="s">
        <v>443</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570</v>
      </c>
      <c r="AB116" s="1053"/>
      <c r="AC116" s="1053"/>
      <c r="AD116" s="1053"/>
      <c r="AE116" s="1054"/>
      <c r="AF116" s="1055">
        <v>88</v>
      </c>
      <c r="AG116" s="1053"/>
      <c r="AH116" s="1053"/>
      <c r="AI116" s="1053"/>
      <c r="AJ116" s="1054"/>
      <c r="AK116" s="1055">
        <v>117</v>
      </c>
      <c r="AL116" s="1053"/>
      <c r="AM116" s="1053"/>
      <c r="AN116" s="1053"/>
      <c r="AO116" s="1054"/>
      <c r="AP116" s="1056">
        <v>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129</v>
      </c>
      <c r="CB116" s="1014"/>
      <c r="CC116" s="1014"/>
      <c r="CD116" s="1014"/>
      <c r="CE116" s="1014"/>
      <c r="CF116" s="1008" t="s">
        <v>443</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129</v>
      </c>
      <c r="DM116" s="1053"/>
      <c r="DN116" s="1053"/>
      <c r="DO116" s="1053"/>
      <c r="DP116" s="1054"/>
      <c r="DQ116" s="1055" t="s">
        <v>391</v>
      </c>
      <c r="DR116" s="1053"/>
      <c r="DS116" s="1053"/>
      <c r="DT116" s="1053"/>
      <c r="DU116" s="1054"/>
      <c r="DV116" s="1056" t="s">
        <v>129</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28687127</v>
      </c>
      <c r="AB117" s="1071"/>
      <c r="AC117" s="1071"/>
      <c r="AD117" s="1071"/>
      <c r="AE117" s="1072"/>
      <c r="AF117" s="1073">
        <v>28666758</v>
      </c>
      <c r="AG117" s="1071"/>
      <c r="AH117" s="1071"/>
      <c r="AI117" s="1071"/>
      <c r="AJ117" s="1072"/>
      <c r="AK117" s="1073">
        <v>27158114</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464</v>
      </c>
      <c r="BR117" s="1014"/>
      <c r="BS117" s="1014"/>
      <c r="BT117" s="1014"/>
      <c r="BU117" s="1014"/>
      <c r="BV117" s="1014" t="s">
        <v>465</v>
      </c>
      <c r="BW117" s="1014"/>
      <c r="BX117" s="1014"/>
      <c r="BY117" s="1014"/>
      <c r="BZ117" s="1014"/>
      <c r="CA117" s="1014" t="s">
        <v>464</v>
      </c>
      <c r="CB117" s="1014"/>
      <c r="CC117" s="1014"/>
      <c r="CD117" s="1014"/>
      <c r="CE117" s="1014"/>
      <c r="CF117" s="1008" t="s">
        <v>464</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464</v>
      </c>
      <c r="DH117" s="1053"/>
      <c r="DI117" s="1053"/>
      <c r="DJ117" s="1053"/>
      <c r="DK117" s="1054"/>
      <c r="DL117" s="1055" t="s">
        <v>467</v>
      </c>
      <c r="DM117" s="1053"/>
      <c r="DN117" s="1053"/>
      <c r="DO117" s="1053"/>
      <c r="DP117" s="1054"/>
      <c r="DQ117" s="1055" t="s">
        <v>464</v>
      </c>
      <c r="DR117" s="1053"/>
      <c r="DS117" s="1053"/>
      <c r="DT117" s="1053"/>
      <c r="DU117" s="1054"/>
      <c r="DV117" s="1056" t="s">
        <v>464</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306</v>
      </c>
      <c r="AG118" s="979"/>
      <c r="AH118" s="979"/>
      <c r="AI118" s="979"/>
      <c r="AJ118" s="980"/>
      <c r="AK118" s="978" t="s">
        <v>305</v>
      </c>
      <c r="AL118" s="979"/>
      <c r="AM118" s="979"/>
      <c r="AN118" s="979"/>
      <c r="AO118" s="980"/>
      <c r="AP118" s="1065" t="s">
        <v>436</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467</v>
      </c>
      <c r="BR118" s="1092"/>
      <c r="BS118" s="1092"/>
      <c r="BT118" s="1092"/>
      <c r="BU118" s="1092"/>
      <c r="BV118" s="1092" t="s">
        <v>467</v>
      </c>
      <c r="BW118" s="1092"/>
      <c r="BX118" s="1092"/>
      <c r="BY118" s="1092"/>
      <c r="BZ118" s="1092"/>
      <c r="CA118" s="1092" t="s">
        <v>467</v>
      </c>
      <c r="CB118" s="1092"/>
      <c r="CC118" s="1092"/>
      <c r="CD118" s="1092"/>
      <c r="CE118" s="1092"/>
      <c r="CF118" s="1008" t="s">
        <v>467</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467</v>
      </c>
      <c r="DH118" s="1053"/>
      <c r="DI118" s="1053"/>
      <c r="DJ118" s="1053"/>
      <c r="DK118" s="1054"/>
      <c r="DL118" s="1055" t="s">
        <v>467</v>
      </c>
      <c r="DM118" s="1053"/>
      <c r="DN118" s="1053"/>
      <c r="DO118" s="1053"/>
      <c r="DP118" s="1054"/>
      <c r="DQ118" s="1055" t="s">
        <v>467</v>
      </c>
      <c r="DR118" s="1053"/>
      <c r="DS118" s="1053"/>
      <c r="DT118" s="1053"/>
      <c r="DU118" s="1054"/>
      <c r="DV118" s="1056" t="s">
        <v>467</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64187</v>
      </c>
      <c r="AB119" s="986"/>
      <c r="AC119" s="986"/>
      <c r="AD119" s="986"/>
      <c r="AE119" s="987"/>
      <c r="AF119" s="988">
        <v>57580</v>
      </c>
      <c r="AG119" s="986"/>
      <c r="AH119" s="986"/>
      <c r="AI119" s="986"/>
      <c r="AJ119" s="987"/>
      <c r="AK119" s="988">
        <v>57599</v>
      </c>
      <c r="AL119" s="986"/>
      <c r="AM119" s="986"/>
      <c r="AN119" s="986"/>
      <c r="AO119" s="987"/>
      <c r="AP119" s="989">
        <v>0.1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331016378</v>
      </c>
      <c r="BR119" s="1092"/>
      <c r="BS119" s="1092"/>
      <c r="BT119" s="1092"/>
      <c r="BU119" s="1092"/>
      <c r="BV119" s="1092">
        <v>326255030</v>
      </c>
      <c r="BW119" s="1092"/>
      <c r="BX119" s="1092"/>
      <c r="BY119" s="1092"/>
      <c r="BZ119" s="1092"/>
      <c r="CA119" s="1092">
        <v>329303906</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472</v>
      </c>
      <c r="DH119" s="1078"/>
      <c r="DI119" s="1078"/>
      <c r="DJ119" s="1078"/>
      <c r="DK119" s="1079"/>
      <c r="DL119" s="1077" t="s">
        <v>472</v>
      </c>
      <c r="DM119" s="1078"/>
      <c r="DN119" s="1078"/>
      <c r="DO119" s="1078"/>
      <c r="DP119" s="1079"/>
      <c r="DQ119" s="1077" t="s">
        <v>129</v>
      </c>
      <c r="DR119" s="1078"/>
      <c r="DS119" s="1078"/>
      <c r="DT119" s="1078"/>
      <c r="DU119" s="1079"/>
      <c r="DV119" s="1080" t="s">
        <v>465</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473</v>
      </c>
      <c r="AB120" s="1053"/>
      <c r="AC120" s="1053"/>
      <c r="AD120" s="1053"/>
      <c r="AE120" s="1054"/>
      <c r="AF120" s="1055" t="s">
        <v>473</v>
      </c>
      <c r="AG120" s="1053"/>
      <c r="AH120" s="1053"/>
      <c r="AI120" s="1053"/>
      <c r="AJ120" s="1054"/>
      <c r="AK120" s="1055" t="s">
        <v>474</v>
      </c>
      <c r="AL120" s="1053"/>
      <c r="AM120" s="1053"/>
      <c r="AN120" s="1053"/>
      <c r="AO120" s="1054"/>
      <c r="AP120" s="1056" t="s">
        <v>474</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49305265</v>
      </c>
      <c r="BR120" s="1021"/>
      <c r="BS120" s="1021"/>
      <c r="BT120" s="1021"/>
      <c r="BU120" s="1021"/>
      <c r="BV120" s="1021">
        <v>50020106</v>
      </c>
      <c r="BW120" s="1021"/>
      <c r="BX120" s="1021"/>
      <c r="BY120" s="1021"/>
      <c r="BZ120" s="1021"/>
      <c r="CA120" s="1021">
        <v>47953505</v>
      </c>
      <c r="CB120" s="1021"/>
      <c r="CC120" s="1021"/>
      <c r="CD120" s="1021"/>
      <c r="CE120" s="1021"/>
      <c r="CF120" s="1035">
        <v>57.9</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42447963</v>
      </c>
      <c r="DH120" s="1021"/>
      <c r="DI120" s="1021"/>
      <c r="DJ120" s="1021"/>
      <c r="DK120" s="1021"/>
      <c r="DL120" s="1021">
        <v>41019382</v>
      </c>
      <c r="DM120" s="1021"/>
      <c r="DN120" s="1021"/>
      <c r="DO120" s="1021"/>
      <c r="DP120" s="1021"/>
      <c r="DQ120" s="1021">
        <v>39240205</v>
      </c>
      <c r="DR120" s="1021"/>
      <c r="DS120" s="1021"/>
      <c r="DT120" s="1021"/>
      <c r="DU120" s="1021"/>
      <c r="DV120" s="1022">
        <v>47.4</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474</v>
      </c>
      <c r="AB121" s="1053"/>
      <c r="AC121" s="1053"/>
      <c r="AD121" s="1053"/>
      <c r="AE121" s="1054"/>
      <c r="AF121" s="1055" t="s">
        <v>465</v>
      </c>
      <c r="AG121" s="1053"/>
      <c r="AH121" s="1053"/>
      <c r="AI121" s="1053"/>
      <c r="AJ121" s="1054"/>
      <c r="AK121" s="1055" t="s">
        <v>480</v>
      </c>
      <c r="AL121" s="1053"/>
      <c r="AM121" s="1053"/>
      <c r="AN121" s="1053"/>
      <c r="AO121" s="1054"/>
      <c r="AP121" s="1056" t="s">
        <v>481</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35416531</v>
      </c>
      <c r="BR121" s="1014"/>
      <c r="BS121" s="1014"/>
      <c r="BT121" s="1014"/>
      <c r="BU121" s="1014"/>
      <c r="BV121" s="1014">
        <v>38120137</v>
      </c>
      <c r="BW121" s="1014"/>
      <c r="BX121" s="1014"/>
      <c r="BY121" s="1014"/>
      <c r="BZ121" s="1014"/>
      <c r="CA121" s="1014">
        <v>35702357</v>
      </c>
      <c r="CB121" s="1014"/>
      <c r="CC121" s="1014"/>
      <c r="CD121" s="1014"/>
      <c r="CE121" s="1014"/>
      <c r="CF121" s="1008">
        <v>43.1</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v>2154244</v>
      </c>
      <c r="DH121" s="1014"/>
      <c r="DI121" s="1014"/>
      <c r="DJ121" s="1014"/>
      <c r="DK121" s="1014"/>
      <c r="DL121" s="1014">
        <v>1982297</v>
      </c>
      <c r="DM121" s="1014"/>
      <c r="DN121" s="1014"/>
      <c r="DO121" s="1014"/>
      <c r="DP121" s="1014"/>
      <c r="DQ121" s="1014">
        <v>1695722</v>
      </c>
      <c r="DR121" s="1014"/>
      <c r="DS121" s="1014"/>
      <c r="DT121" s="1014"/>
      <c r="DU121" s="1014"/>
      <c r="DV121" s="1015">
        <v>2</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484</v>
      </c>
      <c r="AB122" s="1053"/>
      <c r="AC122" s="1053"/>
      <c r="AD122" s="1053"/>
      <c r="AE122" s="1054"/>
      <c r="AF122" s="1055" t="s">
        <v>480</v>
      </c>
      <c r="AG122" s="1053"/>
      <c r="AH122" s="1053"/>
      <c r="AI122" s="1053"/>
      <c r="AJ122" s="1054"/>
      <c r="AK122" s="1055" t="s">
        <v>472</v>
      </c>
      <c r="AL122" s="1053"/>
      <c r="AM122" s="1053"/>
      <c r="AN122" s="1053"/>
      <c r="AO122" s="1054"/>
      <c r="AP122" s="1056" t="s">
        <v>485</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181752265</v>
      </c>
      <c r="BR122" s="1092"/>
      <c r="BS122" s="1092"/>
      <c r="BT122" s="1092"/>
      <c r="BU122" s="1092"/>
      <c r="BV122" s="1092">
        <v>180289542</v>
      </c>
      <c r="BW122" s="1092"/>
      <c r="BX122" s="1092"/>
      <c r="BY122" s="1092"/>
      <c r="BZ122" s="1092"/>
      <c r="CA122" s="1092">
        <v>177141098</v>
      </c>
      <c r="CB122" s="1092"/>
      <c r="CC122" s="1092"/>
      <c r="CD122" s="1092"/>
      <c r="CE122" s="1092"/>
      <c r="CF122" s="1112">
        <v>214</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1756250</v>
      </c>
      <c r="DH122" s="1014"/>
      <c r="DI122" s="1014"/>
      <c r="DJ122" s="1014"/>
      <c r="DK122" s="1014"/>
      <c r="DL122" s="1014">
        <v>1797190</v>
      </c>
      <c r="DM122" s="1014"/>
      <c r="DN122" s="1014"/>
      <c r="DO122" s="1014"/>
      <c r="DP122" s="1014"/>
      <c r="DQ122" s="1014">
        <v>1640966</v>
      </c>
      <c r="DR122" s="1014"/>
      <c r="DS122" s="1014"/>
      <c r="DT122" s="1014"/>
      <c r="DU122" s="1014"/>
      <c r="DV122" s="1015">
        <v>2</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485</v>
      </c>
      <c r="AB123" s="1053"/>
      <c r="AC123" s="1053"/>
      <c r="AD123" s="1053"/>
      <c r="AE123" s="1054"/>
      <c r="AF123" s="1055" t="s">
        <v>465</v>
      </c>
      <c r="AG123" s="1053"/>
      <c r="AH123" s="1053"/>
      <c r="AI123" s="1053"/>
      <c r="AJ123" s="1054"/>
      <c r="AK123" s="1055" t="s">
        <v>488</v>
      </c>
      <c r="AL123" s="1053"/>
      <c r="AM123" s="1053"/>
      <c r="AN123" s="1053"/>
      <c r="AO123" s="1054"/>
      <c r="AP123" s="1056" t="s">
        <v>489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490</v>
      </c>
      <c r="BP123" s="1100"/>
      <c r="BQ123" s="1159">
        <v>266474061</v>
      </c>
      <c r="BR123" s="1160"/>
      <c r="BS123" s="1160"/>
      <c r="BT123" s="1160"/>
      <c r="BU123" s="1160"/>
      <c r="BV123" s="1160">
        <v>268429785</v>
      </c>
      <c r="BW123" s="1160"/>
      <c r="BX123" s="1160"/>
      <c r="BY123" s="1160"/>
      <c r="BZ123" s="1160"/>
      <c r="CA123" s="1160">
        <v>260796960</v>
      </c>
      <c r="CB123" s="1160"/>
      <c r="CC123" s="1160"/>
      <c r="CD123" s="1160"/>
      <c r="CE123" s="1160"/>
      <c r="CF123" s="1093"/>
      <c r="CG123" s="1094"/>
      <c r="CH123" s="1094"/>
      <c r="CI123" s="1094"/>
      <c r="CJ123" s="1095"/>
      <c r="CK123" s="1104"/>
      <c r="CL123" s="1105"/>
      <c r="CM123" s="1105"/>
      <c r="CN123" s="1105"/>
      <c r="CO123" s="1106"/>
      <c r="CP123" s="1114" t="s">
        <v>491</v>
      </c>
      <c r="CQ123" s="1115"/>
      <c r="CR123" s="1115"/>
      <c r="CS123" s="1115"/>
      <c r="CT123" s="1115"/>
      <c r="CU123" s="1115"/>
      <c r="CV123" s="1115"/>
      <c r="CW123" s="1115"/>
      <c r="CX123" s="1115"/>
      <c r="CY123" s="1115"/>
      <c r="CZ123" s="1115"/>
      <c r="DA123" s="1115"/>
      <c r="DB123" s="1115"/>
      <c r="DC123" s="1115"/>
      <c r="DD123" s="1115"/>
      <c r="DE123" s="1115"/>
      <c r="DF123" s="1116"/>
      <c r="DG123" s="1052">
        <v>128523</v>
      </c>
      <c r="DH123" s="1053"/>
      <c r="DI123" s="1053"/>
      <c r="DJ123" s="1053"/>
      <c r="DK123" s="1054"/>
      <c r="DL123" s="1055">
        <v>111650</v>
      </c>
      <c r="DM123" s="1053"/>
      <c r="DN123" s="1053"/>
      <c r="DO123" s="1053"/>
      <c r="DP123" s="1054"/>
      <c r="DQ123" s="1055">
        <v>132928</v>
      </c>
      <c r="DR123" s="1053"/>
      <c r="DS123" s="1053"/>
      <c r="DT123" s="1053"/>
      <c r="DU123" s="1054"/>
      <c r="DV123" s="1056">
        <v>0.2</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465</v>
      </c>
      <c r="AB124" s="1053"/>
      <c r="AC124" s="1053"/>
      <c r="AD124" s="1053"/>
      <c r="AE124" s="1054"/>
      <c r="AF124" s="1055" t="s">
        <v>492</v>
      </c>
      <c r="AG124" s="1053"/>
      <c r="AH124" s="1053"/>
      <c r="AI124" s="1053"/>
      <c r="AJ124" s="1054"/>
      <c r="AK124" s="1055" t="s">
        <v>391</v>
      </c>
      <c r="AL124" s="1053"/>
      <c r="AM124" s="1053"/>
      <c r="AN124" s="1053"/>
      <c r="AO124" s="1054"/>
      <c r="AP124" s="1056" t="s">
        <v>473</v>
      </c>
      <c r="AQ124" s="1057"/>
      <c r="AR124" s="1057"/>
      <c r="AS124" s="1057"/>
      <c r="AT124" s="1058"/>
      <c r="AU124" s="1155" t="s">
        <v>493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77</v>
      </c>
      <c r="BR124" s="1122"/>
      <c r="BS124" s="1122"/>
      <c r="BT124" s="1122"/>
      <c r="BU124" s="1122"/>
      <c r="BV124" s="1122">
        <v>69.5</v>
      </c>
      <c r="BW124" s="1122"/>
      <c r="BX124" s="1122"/>
      <c r="BY124" s="1122"/>
      <c r="BZ124" s="1122"/>
      <c r="CA124" s="1122">
        <v>82.7</v>
      </c>
      <c r="CB124" s="1122"/>
      <c r="CC124" s="1122"/>
      <c r="CD124" s="1122"/>
      <c r="CE124" s="1122"/>
      <c r="CF124" s="1123"/>
      <c r="CG124" s="1124"/>
      <c r="CH124" s="1124"/>
      <c r="CI124" s="1124"/>
      <c r="CJ124" s="1125"/>
      <c r="CK124" s="1107"/>
      <c r="CL124" s="1107"/>
      <c r="CM124" s="1107"/>
      <c r="CN124" s="1107"/>
      <c r="CO124" s="1108"/>
      <c r="CP124" s="1114" t="s">
        <v>494</v>
      </c>
      <c r="CQ124" s="1115"/>
      <c r="CR124" s="1115"/>
      <c r="CS124" s="1115"/>
      <c r="CT124" s="1115"/>
      <c r="CU124" s="1115"/>
      <c r="CV124" s="1115"/>
      <c r="CW124" s="1115"/>
      <c r="CX124" s="1115"/>
      <c r="CY124" s="1115"/>
      <c r="CZ124" s="1115"/>
      <c r="DA124" s="1115"/>
      <c r="DB124" s="1115"/>
      <c r="DC124" s="1115"/>
      <c r="DD124" s="1115"/>
      <c r="DE124" s="1115"/>
      <c r="DF124" s="1116"/>
      <c r="DG124" s="1099">
        <v>83862</v>
      </c>
      <c r="DH124" s="1078"/>
      <c r="DI124" s="1078"/>
      <c r="DJ124" s="1078"/>
      <c r="DK124" s="1079"/>
      <c r="DL124" s="1077">
        <v>11249</v>
      </c>
      <c r="DM124" s="1078"/>
      <c r="DN124" s="1078"/>
      <c r="DO124" s="1078"/>
      <c r="DP124" s="1079"/>
      <c r="DQ124" s="1077">
        <v>8578</v>
      </c>
      <c r="DR124" s="1078"/>
      <c r="DS124" s="1078"/>
      <c r="DT124" s="1078"/>
      <c r="DU124" s="1079"/>
      <c r="DV124" s="1080">
        <v>0</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480</v>
      </c>
      <c r="AB125" s="1053"/>
      <c r="AC125" s="1053"/>
      <c r="AD125" s="1053"/>
      <c r="AE125" s="1054"/>
      <c r="AF125" s="1055" t="s">
        <v>472</v>
      </c>
      <c r="AG125" s="1053"/>
      <c r="AH125" s="1053"/>
      <c r="AI125" s="1053"/>
      <c r="AJ125" s="1054"/>
      <c r="AK125" s="1055" t="s">
        <v>474</v>
      </c>
      <c r="AL125" s="1053"/>
      <c r="AM125" s="1053"/>
      <c r="AN125" s="1053"/>
      <c r="AO125" s="1054"/>
      <c r="AP125" s="1056" t="s">
        <v>492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495</v>
      </c>
      <c r="CL125" s="1102"/>
      <c r="CM125" s="1102"/>
      <c r="CN125" s="1102"/>
      <c r="CO125" s="1103"/>
      <c r="CP125" s="1034" t="s">
        <v>496</v>
      </c>
      <c r="CQ125" s="983"/>
      <c r="CR125" s="983"/>
      <c r="CS125" s="983"/>
      <c r="CT125" s="983"/>
      <c r="CU125" s="983"/>
      <c r="CV125" s="983"/>
      <c r="CW125" s="983"/>
      <c r="CX125" s="983"/>
      <c r="CY125" s="983"/>
      <c r="CZ125" s="983"/>
      <c r="DA125" s="983"/>
      <c r="DB125" s="983"/>
      <c r="DC125" s="983"/>
      <c r="DD125" s="983"/>
      <c r="DE125" s="983"/>
      <c r="DF125" s="984"/>
      <c r="DG125" s="1020" t="s">
        <v>467</v>
      </c>
      <c r="DH125" s="1021"/>
      <c r="DI125" s="1021"/>
      <c r="DJ125" s="1021"/>
      <c r="DK125" s="1021"/>
      <c r="DL125" s="1021" t="s">
        <v>484</v>
      </c>
      <c r="DM125" s="1021"/>
      <c r="DN125" s="1021"/>
      <c r="DO125" s="1021"/>
      <c r="DP125" s="1021"/>
      <c r="DQ125" s="1021" t="s">
        <v>474</v>
      </c>
      <c r="DR125" s="1021"/>
      <c r="DS125" s="1021"/>
      <c r="DT125" s="1021"/>
      <c r="DU125" s="1021"/>
      <c r="DV125" s="1022" t="s">
        <v>485</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472</v>
      </c>
      <c r="AB126" s="1053"/>
      <c r="AC126" s="1053"/>
      <c r="AD126" s="1053"/>
      <c r="AE126" s="1054"/>
      <c r="AF126" s="1055" t="s">
        <v>467</v>
      </c>
      <c r="AG126" s="1053"/>
      <c r="AH126" s="1053"/>
      <c r="AI126" s="1053"/>
      <c r="AJ126" s="1054"/>
      <c r="AK126" s="1055" t="s">
        <v>480</v>
      </c>
      <c r="AL126" s="1053"/>
      <c r="AM126" s="1053"/>
      <c r="AN126" s="1053"/>
      <c r="AO126" s="1054"/>
      <c r="AP126" s="1056" t="s">
        <v>492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497</v>
      </c>
      <c r="CQ126" s="1044"/>
      <c r="CR126" s="1044"/>
      <c r="CS126" s="1044"/>
      <c r="CT126" s="1044"/>
      <c r="CU126" s="1044"/>
      <c r="CV126" s="1044"/>
      <c r="CW126" s="1044"/>
      <c r="CX126" s="1044"/>
      <c r="CY126" s="1044"/>
      <c r="CZ126" s="1044"/>
      <c r="DA126" s="1044"/>
      <c r="DB126" s="1044"/>
      <c r="DC126" s="1044"/>
      <c r="DD126" s="1044"/>
      <c r="DE126" s="1044"/>
      <c r="DF126" s="1045"/>
      <c r="DG126" s="1013" t="s">
        <v>480</v>
      </c>
      <c r="DH126" s="1014"/>
      <c r="DI126" s="1014"/>
      <c r="DJ126" s="1014"/>
      <c r="DK126" s="1014"/>
      <c r="DL126" s="1014" t="s">
        <v>472</v>
      </c>
      <c r="DM126" s="1014"/>
      <c r="DN126" s="1014"/>
      <c r="DO126" s="1014"/>
      <c r="DP126" s="1014"/>
      <c r="DQ126" s="1014" t="s">
        <v>473</v>
      </c>
      <c r="DR126" s="1014"/>
      <c r="DS126" s="1014"/>
      <c r="DT126" s="1014"/>
      <c r="DU126" s="1014"/>
      <c r="DV126" s="1015" t="s">
        <v>391</v>
      </c>
      <c r="DW126" s="1015"/>
      <c r="DX126" s="1015"/>
      <c r="DY126" s="1015"/>
      <c r="DZ126" s="1016"/>
    </row>
    <row r="127" spans="1:130" s="247" customFormat="1" ht="26.25" customHeight="1" x14ac:dyDescent="0.15">
      <c r="A127" s="1154"/>
      <c r="B127" s="1042"/>
      <c r="C127" s="1096" t="s">
        <v>498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3268</v>
      </c>
      <c r="AB127" s="1053"/>
      <c r="AC127" s="1053"/>
      <c r="AD127" s="1053"/>
      <c r="AE127" s="1054"/>
      <c r="AF127" s="1055">
        <v>2205</v>
      </c>
      <c r="AG127" s="1053"/>
      <c r="AH127" s="1053"/>
      <c r="AI127" s="1053"/>
      <c r="AJ127" s="1054"/>
      <c r="AK127" s="1055">
        <v>2307</v>
      </c>
      <c r="AL127" s="1053"/>
      <c r="AM127" s="1053"/>
      <c r="AN127" s="1053"/>
      <c r="AO127" s="1054"/>
      <c r="AP127" s="1056">
        <v>0</v>
      </c>
      <c r="AQ127" s="1057"/>
      <c r="AR127" s="1057"/>
      <c r="AS127" s="1057"/>
      <c r="AT127" s="1058"/>
      <c r="AU127" s="283"/>
      <c r="AV127" s="283"/>
      <c r="AW127" s="283"/>
      <c r="AX127" s="1126" t="s">
        <v>499</v>
      </c>
      <c r="AY127" s="1127"/>
      <c r="AZ127" s="1127"/>
      <c r="BA127" s="1127"/>
      <c r="BB127" s="1127"/>
      <c r="BC127" s="1127"/>
      <c r="BD127" s="1127"/>
      <c r="BE127" s="1128"/>
      <c r="BF127" s="1129" t="s">
        <v>500</v>
      </c>
      <c r="BG127" s="1127"/>
      <c r="BH127" s="1127"/>
      <c r="BI127" s="1127"/>
      <c r="BJ127" s="1127"/>
      <c r="BK127" s="1127"/>
      <c r="BL127" s="1128"/>
      <c r="BM127" s="1129" t="s">
        <v>501</v>
      </c>
      <c r="BN127" s="1127"/>
      <c r="BO127" s="1127"/>
      <c r="BP127" s="1127"/>
      <c r="BQ127" s="1127"/>
      <c r="BR127" s="1127"/>
      <c r="BS127" s="1128"/>
      <c r="BT127" s="1129" t="s">
        <v>502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503</v>
      </c>
      <c r="CQ127" s="1044"/>
      <c r="CR127" s="1044"/>
      <c r="CS127" s="1044"/>
      <c r="CT127" s="1044"/>
      <c r="CU127" s="1044"/>
      <c r="CV127" s="1044"/>
      <c r="CW127" s="1044"/>
      <c r="CX127" s="1044"/>
      <c r="CY127" s="1044"/>
      <c r="CZ127" s="1044"/>
      <c r="DA127" s="1044"/>
      <c r="DB127" s="1044"/>
      <c r="DC127" s="1044"/>
      <c r="DD127" s="1044"/>
      <c r="DE127" s="1044"/>
      <c r="DF127" s="1045"/>
      <c r="DG127" s="1013">
        <v>2104095</v>
      </c>
      <c r="DH127" s="1014"/>
      <c r="DI127" s="1014"/>
      <c r="DJ127" s="1014"/>
      <c r="DK127" s="1014"/>
      <c r="DL127" s="1014">
        <v>2100911</v>
      </c>
      <c r="DM127" s="1014"/>
      <c r="DN127" s="1014"/>
      <c r="DO127" s="1014"/>
      <c r="DP127" s="1014"/>
      <c r="DQ127" s="1014">
        <v>2472146</v>
      </c>
      <c r="DR127" s="1014"/>
      <c r="DS127" s="1014"/>
      <c r="DT127" s="1014"/>
      <c r="DU127" s="1014"/>
      <c r="DV127" s="1015">
        <v>3</v>
      </c>
      <c r="DW127" s="1015"/>
      <c r="DX127" s="1015"/>
      <c r="DY127" s="1015"/>
      <c r="DZ127" s="1016"/>
    </row>
    <row r="128" spans="1:130" s="247" customFormat="1" ht="26.25" customHeight="1" thickBot="1" x14ac:dyDescent="0.2">
      <c r="A128" s="1137" t="s">
        <v>504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505</v>
      </c>
      <c r="X128" s="1139"/>
      <c r="Y128" s="1139"/>
      <c r="Z128" s="1140"/>
      <c r="AA128" s="1141">
        <v>5919836</v>
      </c>
      <c r="AB128" s="1142"/>
      <c r="AC128" s="1142"/>
      <c r="AD128" s="1142"/>
      <c r="AE128" s="1143"/>
      <c r="AF128" s="1144">
        <v>5609930</v>
      </c>
      <c r="AG128" s="1142"/>
      <c r="AH128" s="1142"/>
      <c r="AI128" s="1142"/>
      <c r="AJ128" s="1143"/>
      <c r="AK128" s="1144">
        <v>4609254</v>
      </c>
      <c r="AL128" s="1142"/>
      <c r="AM128" s="1142"/>
      <c r="AN128" s="1142"/>
      <c r="AO128" s="1143"/>
      <c r="AP128" s="1145"/>
      <c r="AQ128" s="1146"/>
      <c r="AR128" s="1146"/>
      <c r="AS128" s="1146"/>
      <c r="AT128" s="1147"/>
      <c r="AU128" s="283"/>
      <c r="AV128" s="283"/>
      <c r="AW128" s="283"/>
      <c r="AX128" s="982" t="s">
        <v>506</v>
      </c>
      <c r="AY128" s="983"/>
      <c r="AZ128" s="983"/>
      <c r="BA128" s="983"/>
      <c r="BB128" s="983"/>
      <c r="BC128" s="983"/>
      <c r="BD128" s="983"/>
      <c r="BE128" s="984"/>
      <c r="BF128" s="1148" t="s">
        <v>467</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507</v>
      </c>
      <c r="CQ128" s="1131"/>
      <c r="CR128" s="1131"/>
      <c r="CS128" s="1131"/>
      <c r="CT128" s="1131"/>
      <c r="CU128" s="1131"/>
      <c r="CV128" s="1131"/>
      <c r="CW128" s="1131"/>
      <c r="CX128" s="1131"/>
      <c r="CY128" s="1131"/>
      <c r="CZ128" s="1131"/>
      <c r="DA128" s="1131"/>
      <c r="DB128" s="1131"/>
      <c r="DC128" s="1131"/>
      <c r="DD128" s="1131"/>
      <c r="DE128" s="1131"/>
      <c r="DF128" s="1132"/>
      <c r="DG128" s="1133">
        <v>37422</v>
      </c>
      <c r="DH128" s="1134"/>
      <c r="DI128" s="1134"/>
      <c r="DJ128" s="1134"/>
      <c r="DK128" s="1134"/>
      <c r="DL128" s="1134">
        <v>28488</v>
      </c>
      <c r="DM128" s="1134"/>
      <c r="DN128" s="1134"/>
      <c r="DO128" s="1134"/>
      <c r="DP128" s="1134"/>
      <c r="DQ128" s="1134">
        <v>26537</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508</v>
      </c>
      <c r="X129" s="1168"/>
      <c r="Y129" s="1168"/>
      <c r="Z129" s="1169"/>
      <c r="AA129" s="1052">
        <v>100097096</v>
      </c>
      <c r="AB129" s="1053"/>
      <c r="AC129" s="1053"/>
      <c r="AD129" s="1053"/>
      <c r="AE129" s="1054"/>
      <c r="AF129" s="1055">
        <v>99391617</v>
      </c>
      <c r="AG129" s="1053"/>
      <c r="AH129" s="1053"/>
      <c r="AI129" s="1053"/>
      <c r="AJ129" s="1054"/>
      <c r="AK129" s="1055">
        <v>98722898</v>
      </c>
      <c r="AL129" s="1053"/>
      <c r="AM129" s="1053"/>
      <c r="AN129" s="1053"/>
      <c r="AO129" s="1054"/>
      <c r="AP129" s="1170"/>
      <c r="AQ129" s="1171"/>
      <c r="AR129" s="1171"/>
      <c r="AS129" s="1171"/>
      <c r="AT129" s="1172"/>
      <c r="AU129" s="285"/>
      <c r="AV129" s="285"/>
      <c r="AW129" s="285"/>
      <c r="AX129" s="1161" t="s">
        <v>509</v>
      </c>
      <c r="AY129" s="1044"/>
      <c r="AZ129" s="1044"/>
      <c r="BA129" s="1044"/>
      <c r="BB129" s="1044"/>
      <c r="BC129" s="1044"/>
      <c r="BD129" s="1044"/>
      <c r="BE129" s="1045"/>
      <c r="BF129" s="1162" t="s">
        <v>484</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511</v>
      </c>
      <c r="X130" s="1168"/>
      <c r="Y130" s="1168"/>
      <c r="Z130" s="1169"/>
      <c r="AA130" s="1052">
        <v>16340226</v>
      </c>
      <c r="AB130" s="1053"/>
      <c r="AC130" s="1053"/>
      <c r="AD130" s="1053"/>
      <c r="AE130" s="1054"/>
      <c r="AF130" s="1055">
        <v>16261558</v>
      </c>
      <c r="AG130" s="1053"/>
      <c r="AH130" s="1053"/>
      <c r="AI130" s="1053"/>
      <c r="AJ130" s="1054"/>
      <c r="AK130" s="1055">
        <v>15951710</v>
      </c>
      <c r="AL130" s="1053"/>
      <c r="AM130" s="1053"/>
      <c r="AN130" s="1053"/>
      <c r="AO130" s="1054"/>
      <c r="AP130" s="1170"/>
      <c r="AQ130" s="1171"/>
      <c r="AR130" s="1171"/>
      <c r="AS130" s="1171"/>
      <c r="AT130" s="1172"/>
      <c r="AU130" s="285"/>
      <c r="AV130" s="285"/>
      <c r="AW130" s="285"/>
      <c r="AX130" s="1161" t="s">
        <v>512</v>
      </c>
      <c r="AY130" s="1044"/>
      <c r="AZ130" s="1044"/>
      <c r="BA130" s="1044"/>
      <c r="BB130" s="1044"/>
      <c r="BC130" s="1044"/>
      <c r="BD130" s="1044"/>
      <c r="BE130" s="1045"/>
      <c r="BF130" s="1198">
        <v>7.9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513</v>
      </c>
      <c r="X131" s="1206"/>
      <c r="Y131" s="1206"/>
      <c r="Z131" s="1207"/>
      <c r="AA131" s="1099">
        <v>83756870</v>
      </c>
      <c r="AB131" s="1078"/>
      <c r="AC131" s="1078"/>
      <c r="AD131" s="1078"/>
      <c r="AE131" s="1079"/>
      <c r="AF131" s="1077">
        <v>83130059</v>
      </c>
      <c r="AG131" s="1078"/>
      <c r="AH131" s="1078"/>
      <c r="AI131" s="1078"/>
      <c r="AJ131" s="1079"/>
      <c r="AK131" s="1077">
        <v>82771188</v>
      </c>
      <c r="AL131" s="1078"/>
      <c r="AM131" s="1078"/>
      <c r="AN131" s="1078"/>
      <c r="AO131" s="1079"/>
      <c r="AP131" s="1208"/>
      <c r="AQ131" s="1209"/>
      <c r="AR131" s="1209"/>
      <c r="AS131" s="1209"/>
      <c r="AT131" s="1210"/>
      <c r="AU131" s="285"/>
      <c r="AV131" s="285"/>
      <c r="AW131" s="285"/>
      <c r="AX131" s="1180" t="s">
        <v>514</v>
      </c>
      <c r="AY131" s="1131"/>
      <c r="AZ131" s="1131"/>
      <c r="BA131" s="1131"/>
      <c r="BB131" s="1131"/>
      <c r="BC131" s="1131"/>
      <c r="BD131" s="1131"/>
      <c r="BE131" s="1132"/>
      <c r="BF131" s="1181">
        <v>82.7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516</v>
      </c>
      <c r="W132" s="1191"/>
      <c r="X132" s="1191"/>
      <c r="Y132" s="1191"/>
      <c r="Z132" s="1192"/>
      <c r="AA132" s="1193">
        <v>7.673478008</v>
      </c>
      <c r="AB132" s="1194"/>
      <c r="AC132" s="1194"/>
      <c r="AD132" s="1194"/>
      <c r="AE132" s="1195"/>
      <c r="AF132" s="1196">
        <v>8.1742634150000004</v>
      </c>
      <c r="AG132" s="1194"/>
      <c r="AH132" s="1194"/>
      <c r="AI132" s="1194"/>
      <c r="AJ132" s="1195"/>
      <c r="AK132" s="1196">
        <v>7.9703454880000004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517</v>
      </c>
      <c r="W133" s="1174"/>
      <c r="X133" s="1174"/>
      <c r="Y133" s="1174"/>
      <c r="Z133" s="1175"/>
      <c r="AA133" s="1176">
        <v>7.1</v>
      </c>
      <c r="AB133" s="1177"/>
      <c r="AC133" s="1177"/>
      <c r="AD133" s="1177"/>
      <c r="AE133" s="1178"/>
      <c r="AF133" s="1176">
        <v>7.6</v>
      </c>
      <c r="AG133" s="1177"/>
      <c r="AH133" s="1177"/>
      <c r="AI133" s="1177"/>
      <c r="AJ133" s="1178"/>
      <c r="AK133" s="1176">
        <v>7.9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CDhV/lfbuq46vgqdgMcRqaCF6PD9ABHCm+6AXjJ0mk8zRIvw6m83EhxvHWTyZKo/FbtWZZgnH9or+eRTMjgMg==" saltValue="TZB+803UXvNCxpWLgHfu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tBxflV8Un9Fh+UXCtU6K8GUGZg6CekOU8jvMdoBPQiItGQVVHXApWAnvHPaODl4oGuGdOMzGUpWFRBnyFnGHA==" saltValue="fJcp9FhNea9zOrocnTt5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HK8LL0ErVrqQvhaoOxQDlBffJv1ZRcZqmfRnhssRHWyjtzHBraao7rzRHfk+umKsNupSPGOr6LN3VNz+GjQhA==" saltValue="ZSDHzV6gYcAccs1EY1oY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526</v>
      </c>
      <c r="AL9" s="1217"/>
      <c r="AM9" s="1217"/>
      <c r="AN9" s="1218"/>
      <c r="AO9" s="313">
        <v>25557595</v>
      </c>
      <c r="AP9" s="313">
        <v>61377</v>
      </c>
      <c r="AQ9" s="314">
        <v>58073</v>
      </c>
      <c r="AR9" s="315">
        <v>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527</v>
      </c>
      <c r="AL10" s="1217"/>
      <c r="AM10" s="1217"/>
      <c r="AN10" s="1218"/>
      <c r="AO10" s="316">
        <v>304071</v>
      </c>
      <c r="AP10" s="316">
        <v>730</v>
      </c>
      <c r="AQ10" s="317">
        <v>2762</v>
      </c>
      <c r="AR10" s="318">
        <v>-73.599999999999994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528</v>
      </c>
      <c r="AL11" s="1217"/>
      <c r="AM11" s="1217"/>
      <c r="AN11" s="1218"/>
      <c r="AO11" s="316">
        <v>1576</v>
      </c>
      <c r="AP11" s="316">
        <v>4</v>
      </c>
      <c r="AQ11" s="317">
        <v>1714</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529</v>
      </c>
      <c r="AL12" s="1217"/>
      <c r="AM12" s="1217"/>
      <c r="AN12" s="1218"/>
      <c r="AO12" s="316">
        <v>38648</v>
      </c>
      <c r="AP12" s="316">
        <v>93</v>
      </c>
      <c r="AQ12" s="317">
        <v>632</v>
      </c>
      <c r="AR12" s="318">
        <v>-85.3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530</v>
      </c>
      <c r="AL13" s="1217"/>
      <c r="AM13" s="1217"/>
      <c r="AN13" s="1218"/>
      <c r="AO13" s="316">
        <v>4564</v>
      </c>
      <c r="AP13" s="316">
        <v>11</v>
      </c>
      <c r="AQ13" s="317">
        <v>9</v>
      </c>
      <c r="AR13" s="318">
        <v>22.2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531</v>
      </c>
      <c r="AL14" s="1217"/>
      <c r="AM14" s="1217"/>
      <c r="AN14" s="1218"/>
      <c r="AO14" s="316">
        <v>534803</v>
      </c>
      <c r="AP14" s="316">
        <v>1284</v>
      </c>
      <c r="AQ14" s="317">
        <v>1980</v>
      </c>
      <c r="AR14" s="318">
        <v>-35.200000000000003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532</v>
      </c>
      <c r="AL15" s="1217"/>
      <c r="AM15" s="1217"/>
      <c r="AN15" s="1218"/>
      <c r="AO15" s="316">
        <v>827731</v>
      </c>
      <c r="AP15" s="316">
        <v>1988</v>
      </c>
      <c r="AQ15" s="317">
        <v>1379</v>
      </c>
      <c r="AR15" s="318">
        <v>44.2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533</v>
      </c>
      <c r="AL16" s="1220"/>
      <c r="AM16" s="1220"/>
      <c r="AN16" s="1221"/>
      <c r="AO16" s="316">
        <v>-1849846</v>
      </c>
      <c r="AP16" s="316">
        <v>-4442</v>
      </c>
      <c r="AQ16" s="317">
        <v>-3914</v>
      </c>
      <c r="AR16" s="318">
        <v>13.5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25419142</v>
      </c>
      <c r="AP17" s="316">
        <v>61044</v>
      </c>
      <c r="AQ17" s="317">
        <v>62636</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538</v>
      </c>
      <c r="AL21" s="1212"/>
      <c r="AM21" s="1212"/>
      <c r="AN21" s="1213"/>
      <c r="AO21" s="328">
        <v>6.77</v>
      </c>
      <c r="AP21" s="329">
        <v>6.32</v>
      </c>
      <c r="AQ21" s="330">
        <v>0.45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539</v>
      </c>
      <c r="AL22" s="1212"/>
      <c r="AM22" s="1212"/>
      <c r="AN22" s="1213"/>
      <c r="AO22" s="333">
        <v>98.2</v>
      </c>
      <c r="AP22" s="334">
        <v>99.9</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543</v>
      </c>
      <c r="AL32" s="1228"/>
      <c r="AM32" s="1228"/>
      <c r="AN32" s="1229"/>
      <c r="AO32" s="343">
        <v>22130613</v>
      </c>
      <c r="AP32" s="343">
        <v>53147</v>
      </c>
      <c r="AQ32" s="344">
        <v>36995</v>
      </c>
      <c r="AR32" s="345">
        <v>43.7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544</v>
      </c>
      <c r="AL33" s="1228"/>
      <c r="AM33" s="1228"/>
      <c r="AN33" s="1229"/>
      <c r="AO33" s="343" t="s">
        <v>545</v>
      </c>
      <c r="AP33" s="343" t="s">
        <v>545</v>
      </c>
      <c r="AQ33" s="344">
        <v>3</v>
      </c>
      <c r="AR33" s="345" t="s">
        <v>545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546</v>
      </c>
      <c r="AL34" s="1228"/>
      <c r="AM34" s="1228"/>
      <c r="AN34" s="1229"/>
      <c r="AO34" s="343" t="s">
        <v>545</v>
      </c>
      <c r="AP34" s="343" t="s">
        <v>545</v>
      </c>
      <c r="AQ34" s="344">
        <v>81</v>
      </c>
      <c r="AR34" s="345" t="s">
        <v>545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547</v>
      </c>
      <c r="AL35" s="1228"/>
      <c r="AM35" s="1228"/>
      <c r="AN35" s="1229"/>
      <c r="AO35" s="343">
        <v>4967478</v>
      </c>
      <c r="AP35" s="343">
        <v>11929</v>
      </c>
      <c r="AQ35" s="344">
        <v>8919</v>
      </c>
      <c r="AR35" s="345">
        <v>33.700000000000003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548</v>
      </c>
      <c r="AL36" s="1228"/>
      <c r="AM36" s="1228"/>
      <c r="AN36" s="1229"/>
      <c r="AO36" s="343" t="s">
        <v>545</v>
      </c>
      <c r="AP36" s="343" t="s">
        <v>545</v>
      </c>
      <c r="AQ36" s="344">
        <v>380</v>
      </c>
      <c r="AR36" s="345" t="s">
        <v>545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549</v>
      </c>
      <c r="AL37" s="1228"/>
      <c r="AM37" s="1228"/>
      <c r="AN37" s="1229"/>
      <c r="AO37" s="343">
        <v>59906</v>
      </c>
      <c r="AP37" s="343">
        <v>144</v>
      </c>
      <c r="AQ37" s="344">
        <v>886</v>
      </c>
      <c r="AR37" s="345">
        <v>-83.7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550</v>
      </c>
      <c r="AL38" s="1231"/>
      <c r="AM38" s="1231"/>
      <c r="AN38" s="1232"/>
      <c r="AO38" s="346">
        <v>117</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551</v>
      </c>
      <c r="AL39" s="1231"/>
      <c r="AM39" s="1231"/>
      <c r="AN39" s="1232"/>
      <c r="AO39" s="343">
        <v>-4609254</v>
      </c>
      <c r="AP39" s="343">
        <v>-11069</v>
      </c>
      <c r="AQ39" s="344">
        <v>-8108</v>
      </c>
      <c r="AR39" s="345">
        <v>36.5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552</v>
      </c>
      <c r="AL40" s="1228"/>
      <c r="AM40" s="1228"/>
      <c r="AN40" s="1229"/>
      <c r="AO40" s="343">
        <v>-15951710</v>
      </c>
      <c r="AP40" s="343">
        <v>-38308</v>
      </c>
      <c r="AQ40" s="344">
        <v>-28743</v>
      </c>
      <c r="AR40" s="345">
        <v>33.299999999999997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6597150</v>
      </c>
      <c r="AP41" s="343">
        <v>15843</v>
      </c>
      <c r="AQ41" s="344">
        <v>10414</v>
      </c>
      <c r="AR41" s="345">
        <v>52.1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521</v>
      </c>
      <c r="AN49" s="1224" t="s">
        <v>556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23066341</v>
      </c>
      <c r="AN51" s="365">
        <v>52962</v>
      </c>
      <c r="AO51" s="366">
        <v>-15.1</v>
      </c>
      <c r="AP51" s="367">
        <v>50880</v>
      </c>
      <c r="AQ51" s="368">
        <v>-1.4</v>
      </c>
      <c r="AR51" s="369">
        <v>-13.7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12779192</v>
      </c>
      <c r="AN52" s="373">
        <v>29342</v>
      </c>
      <c r="AO52" s="374">
        <v>-25.5</v>
      </c>
      <c r="AP52" s="375">
        <v>27819</v>
      </c>
      <c r="AQ52" s="376">
        <v>7.5</v>
      </c>
      <c r="AR52" s="377">
        <v>-33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18803374</v>
      </c>
      <c r="AN53" s="365">
        <v>43517</v>
      </c>
      <c r="AO53" s="366">
        <v>-17.8</v>
      </c>
      <c r="AP53" s="367">
        <v>46395</v>
      </c>
      <c r="AQ53" s="368">
        <v>-8.8000000000000007</v>
      </c>
      <c r="AR53" s="369">
        <v>-9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9847897</v>
      </c>
      <c r="AN54" s="373">
        <v>22791</v>
      </c>
      <c r="AO54" s="374">
        <v>-22.3</v>
      </c>
      <c r="AP54" s="375">
        <v>26304</v>
      </c>
      <c r="AQ54" s="376">
        <v>-5.4</v>
      </c>
      <c r="AR54" s="377">
        <v>-16.899999999999999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20682934</v>
      </c>
      <c r="AN55" s="365">
        <v>48480</v>
      </c>
      <c r="AO55" s="366">
        <v>11.4</v>
      </c>
      <c r="AP55" s="367">
        <v>48088</v>
      </c>
      <c r="AQ55" s="368">
        <v>3.6</v>
      </c>
      <c r="AR55" s="369">
        <v>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8011306</v>
      </c>
      <c r="AN56" s="373">
        <v>18778</v>
      </c>
      <c r="AO56" s="374">
        <v>-17.600000000000001</v>
      </c>
      <c r="AP56" s="375">
        <v>25183</v>
      </c>
      <c r="AQ56" s="376">
        <v>-4.3</v>
      </c>
      <c r="AR56" s="377">
        <v>-13.3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19413727</v>
      </c>
      <c r="AN57" s="365">
        <v>46026</v>
      </c>
      <c r="AO57" s="366">
        <v>-5.0999999999999996</v>
      </c>
      <c r="AP57" s="367">
        <v>46457</v>
      </c>
      <c r="AQ57" s="368">
        <v>-3.4</v>
      </c>
      <c r="AR57" s="369">
        <v>-1.7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7015770</v>
      </c>
      <c r="AN58" s="373">
        <v>16633</v>
      </c>
      <c r="AO58" s="374">
        <v>-11.4</v>
      </c>
      <c r="AP58" s="375">
        <v>24020</v>
      </c>
      <c r="AQ58" s="376">
        <v>-4.5999999999999996</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31966936</v>
      </c>
      <c r="AN59" s="365">
        <v>76769</v>
      </c>
      <c r="AO59" s="366">
        <v>66.8</v>
      </c>
      <c r="AP59" s="367">
        <v>51849</v>
      </c>
      <c r="AQ59" s="368">
        <v>11.6</v>
      </c>
      <c r="AR59" s="369">
        <v>55.2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14292128</v>
      </c>
      <c r="AN60" s="373">
        <v>34323</v>
      </c>
      <c r="AO60" s="374">
        <v>106.4</v>
      </c>
      <c r="AP60" s="375">
        <v>26326</v>
      </c>
      <c r="AQ60" s="376">
        <v>9.6</v>
      </c>
      <c r="AR60" s="377">
        <v>96.8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22786662</v>
      </c>
      <c r="AN61" s="380">
        <v>53551</v>
      </c>
      <c r="AO61" s="381">
        <v>8</v>
      </c>
      <c r="AP61" s="382">
        <v>48734</v>
      </c>
      <c r="AQ61" s="383">
        <v>0.3</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10389259</v>
      </c>
      <c r="AN62" s="373">
        <v>24373</v>
      </c>
      <c r="AO62" s="374">
        <v>5.9</v>
      </c>
      <c r="AP62" s="375">
        <v>25930</v>
      </c>
      <c r="AQ62" s="376">
        <v>0.6</v>
      </c>
      <c r="AR62" s="377">
        <v>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3cK41PXZ2fcNBuMFog/vrEkovFH8LyfyDb20TkvWyJngoGsfx1fcVdkaRKvBBRYRIu9Cf8uIGylNd6NqY8qYA==" saltValue="MbXuT2GtraTSAUTXeq9L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v/nHkMzkn4vrDdfMBzsMZf1z9uZwOpYB+rOA3w1M4sEoBR+FmmnbqXrlMJsVNQsNh30Mi2X6jjrw5qW5KG3XCw==" saltValue="gzIOaLPChYt+r4G0TABQ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cTmN2Kwayd+7uPE8gIJzecn+c3MltL41Y0rWPLjwQ5cs1YVyMjwpE/3XR7txyh8MJHNtx6h47XbQOfqwK8wAMw==" saltValue="KBjlJbUqe6cLwvxhkfMB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6" t="s">
        <v>3</v>
      </c>
      <c r="D47" s="1236"/>
      <c r="E47" s="1237"/>
      <c r="F47" s="11">
        <v>9.0299999999999994</v>
      </c>
      <c r="G47" s="12">
        <v>11.01</v>
      </c>
      <c r="H47" s="12">
        <v>12.09</v>
      </c>
      <c r="I47" s="12">
        <v>12.55</v>
      </c>
      <c r="J47" s="13">
        <v>12.32</v>
      </c>
    </row>
    <row r="48" spans="2:10" ht="57.75" customHeight="1" x14ac:dyDescent="0.15">
      <c r="B48" s="14"/>
      <c r="C48" s="1238" t="s">
        <v>4</v>
      </c>
      <c r="D48" s="1238"/>
      <c r="E48" s="1239"/>
      <c r="F48" s="15">
        <v>4.47</v>
      </c>
      <c r="G48" s="16">
        <v>2.11</v>
      </c>
      <c r="H48" s="16">
        <v>3.17</v>
      </c>
      <c r="I48" s="16">
        <v>2.4300000000000002</v>
      </c>
      <c r="J48" s="17">
        <v>3.4</v>
      </c>
    </row>
    <row r="49" spans="2:10" ht="57.75" customHeight="1" thickBot="1" x14ac:dyDescent="0.2">
      <c r="B49" s="18"/>
      <c r="C49" s="1240" t="s">
        <v>5</v>
      </c>
      <c r="D49" s="1240"/>
      <c r="E49" s="1241"/>
      <c r="F49" s="19">
        <v>3.01</v>
      </c>
      <c r="G49" s="20" t="s">
        <v>577</v>
      </c>
      <c r="H49" s="20">
        <v>2.06</v>
      </c>
      <c r="I49" s="20" t="s">
        <v>578</v>
      </c>
      <c r="J49" s="21">
        <v>0.63</v>
      </c>
    </row>
    <row r="50" spans="2:10" ht="13.5" customHeight="1" x14ac:dyDescent="0.15"/>
  </sheetData>
  <sheetProtection algorithmName="SHA-512" hashValue="JV3AGWWv9bW4moYEq2uilrsmk+IZmFkEzr8AG8ikS6MOpyjLd+3sTgP8xmlXfYqXCE7W5V9bV77ZLpJ13rgvwA==" saltValue="wkOxMWWhrTvfMMvoalEZ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2021-03-08T04:31:37Z</cp:lastPrinted>
  <dcterms:created xsi:type="dcterms:W3CDTF">2021-02-05T04:40:21Z</dcterms:created>
  <dcterms:modified xsi:type="dcterms:W3CDTF">2021-10-29T02:21:53Z</dcterms:modified>
  <cp:category/>
</cp:coreProperties>
</file>