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090" activeTab="0"/>
  </bookViews>
  <sheets>
    <sheet name="16-5(1)" sheetId="1" r:id="rId1"/>
    <sheet name="16-5(2)" sheetId="2" r:id="rId2"/>
  </sheets>
  <definedNames>
    <definedName name="_xlnm.Print_Area" localSheetId="0">'16-5(1)'!$A$1:$I$69</definedName>
    <definedName name="_xlnm.Print_Area" localSheetId="1">'16-5(2)'!$A$1:$L$51</definedName>
  </definedNames>
  <calcPr fullCalcOnLoad="1"/>
</workbook>
</file>

<file path=xl/sharedStrings.xml><?xml version="1.0" encoding="utf-8"?>
<sst xmlns="http://schemas.openxmlformats.org/spreadsheetml/2006/main" count="264" uniqueCount="107">
  <si>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</si>
  <si>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</si>
  <si>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</si>
  <si>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</si>
  <si>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</si>
  <si>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</si>
  <si>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</si>
  <si>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</si>
  <si>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</si>
  <si>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</si>
  <si>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</si>
  <si>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</si>
  <si>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</si>
  <si>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</si>
  <si>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</si>
  <si>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</si>
  <si>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</si>
  <si>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</si>
  <si>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</si>
  <si>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</si>
  <si>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</si>
  <si>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</si>
  <si>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</si>
  <si>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</si>
  <si>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</si>
  <si>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</si>
  <si>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</si>
  <si>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</si>
  <si>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</si>
  <si>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</si>
  <si>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</si>
  <si>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</si>
  <si>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</si>
  <si>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</si>
  <si>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</si>
  <si>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</si>
  <si>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</si>
  <si>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</si>
  <si>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</si>
  <si>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</si>
  <si>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</si>
  <si>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</si>
  <si>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</si>
  <si>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</si>
  <si>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</si>
  <si>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</si>
  <si>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年金等</t>
  </si>
  <si>
    <t>(1) 業種別収支状況</t>
  </si>
  <si>
    <t xml:space="preserve">     単位：人、円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</si>
  <si>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</si>
  <si>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</si>
  <si>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</si>
  <si>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</si>
  <si>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</si>
  <si>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</si>
  <si>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</si>
  <si>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</si>
  <si>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</si>
  <si>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</si>
  <si>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</si>
  <si>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</si>
  <si>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</si>
  <si>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</si>
  <si>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</si>
  <si>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</si>
  <si>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その他の事業</t>
  </si>
  <si>
    <t>運輸業</t>
  </si>
  <si>
    <t>その他の事業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</si>
  <si>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</si>
  <si>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</si>
  <si>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</si>
  <si>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</si>
  <si>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</si>
  <si>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</si>
  <si>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</si>
  <si>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</si>
  <si>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t>清掃、火葬又はと畜の事業</t>
  </si>
  <si>
    <t>卸売・小売業、飲食店又は宿泊業</t>
  </si>
  <si>
    <t>定置網漁業又は海面魚類養殖業</t>
  </si>
  <si>
    <t>林業</t>
  </si>
  <si>
    <t>漁業</t>
  </si>
  <si>
    <t>鉱業</t>
  </si>
  <si>
    <t>-</t>
  </si>
  <si>
    <t>製造業</t>
  </si>
  <si>
    <t>運輸業</t>
  </si>
  <si>
    <t>電気,ガス,水道又は熱供給の事業</t>
  </si>
  <si>
    <t>その他の事業</t>
  </si>
  <si>
    <t>漁業</t>
  </si>
  <si>
    <t>鉱業</t>
  </si>
  <si>
    <t>製造業</t>
  </si>
  <si>
    <t>運輸業</t>
  </si>
  <si>
    <t>林業</t>
  </si>
  <si>
    <t>(2) 給付別支払状況（業種別）</t>
  </si>
  <si>
    <t>総数</t>
  </si>
  <si>
    <t>資料  長崎労働局労働基準部労災補償課調</t>
  </si>
  <si>
    <t>保　険　料</t>
  </si>
  <si>
    <t>-</t>
  </si>
  <si>
    <t>-</t>
  </si>
  <si>
    <t>-</t>
  </si>
  <si>
    <t>注)「業」は業務災害、「通」は通勤災害に係るものを示す。</t>
  </si>
  <si>
    <t>平　成　27　年　度</t>
  </si>
  <si>
    <t>-</t>
  </si>
  <si>
    <r>
      <t>１６－５　労働者災害補償保険　</t>
    </r>
    <r>
      <rPr>
        <sz val="12"/>
        <color indexed="8"/>
        <rFont val="ＭＳ 明朝"/>
        <family val="1"/>
      </rPr>
      <t>（平成29年度）（続）</t>
    </r>
  </si>
  <si>
    <t>平成29年度</t>
  </si>
  <si>
    <r>
      <rPr>
        <sz val="9"/>
        <color indexed="9"/>
        <rFont val="ＭＳ 明朝"/>
        <family val="1"/>
      </rPr>
      <t>平　成</t>
    </r>
    <r>
      <rPr>
        <sz val="9"/>
        <rFont val="ＭＳ 明朝"/>
        <family val="1"/>
      </rPr>
      <t>　28　</t>
    </r>
    <r>
      <rPr>
        <sz val="9"/>
        <color indexed="9"/>
        <rFont val="ＭＳ 明朝"/>
        <family val="1"/>
      </rPr>
      <t>年　度</t>
    </r>
  </si>
  <si>
    <r>
      <rPr>
        <b/>
        <sz val="9"/>
        <color indexed="9"/>
        <rFont val="ＭＳ 明朝"/>
        <family val="1"/>
      </rPr>
      <t>平　成</t>
    </r>
    <r>
      <rPr>
        <b/>
        <sz val="9"/>
        <rFont val="ＭＳ 明朝"/>
        <family val="1"/>
      </rPr>
      <t>　29　</t>
    </r>
    <r>
      <rPr>
        <b/>
        <sz val="9"/>
        <color indexed="9"/>
        <rFont val="ＭＳ 明朝"/>
        <family val="1"/>
      </rPr>
      <t>年　度</t>
    </r>
  </si>
  <si>
    <r>
      <t>１６－５　労働者災害補償保険</t>
    </r>
    <r>
      <rPr>
        <sz val="11"/>
        <rFont val="ＭＳ 明朝"/>
        <family val="1"/>
      </rPr>
      <t>　（平成29年度）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</si>
</sst>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  <font>
      <b/>
      <sz val="9"/>
      <color indexed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0" fontId="6" fillId="0" borderId="16" xfId="0" applyFont="1" applyFill="1" applyBorder="1" applyAlignment="1">
      <alignment/>
    </xf>
    <xf numFmtId="181" fontId="5" fillId="0" borderId="16" xfId="48" applyFont="1" applyFill="1" applyBorder="1" applyAlignment="1">
      <alignment horizontal="distributed"/>
    </xf>
    <xf numFmtId="181" fontId="7" fillId="0" borderId="15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5" fillId="0" borderId="17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15" xfId="48" applyFont="1" applyFill="1" applyBorder="1" applyAlignment="1">
      <alignment horizontal="right"/>
    </xf>
    <xf numFmtId="181" fontId="5" fillId="0" borderId="0" xfId="48" applyFont="1" applyFill="1" applyAlignment="1">
      <alignment vertical="center"/>
    </xf>
    <xf numFmtId="181" fontId="12" fillId="0" borderId="0" xfId="48" applyFont="1" applyFill="1" applyBorder="1" applyAlignment="1">
      <alignment horizontal="right"/>
    </xf>
    <xf numFmtId="181" fontId="12" fillId="0" borderId="0" xfId="48" applyFont="1" applyFill="1" applyAlignment="1">
      <alignment/>
    </xf>
    <xf numFmtId="181" fontId="12" fillId="0" borderId="0" xfId="48" applyFont="1" applyFill="1" applyBorder="1" applyAlignment="1">
      <alignment/>
    </xf>
    <xf numFmtId="181" fontId="13" fillId="0" borderId="0" xfId="48" applyFont="1" applyFill="1" applyBorder="1" applyAlignment="1">
      <alignment/>
    </xf>
    <xf numFmtId="181" fontId="13" fillId="0" borderId="0" xfId="48" applyFont="1" applyFill="1" applyAlignment="1">
      <alignment/>
    </xf>
    <xf numFmtId="181" fontId="13" fillId="0" borderId="0" xfId="48" applyFont="1" applyFill="1" applyBorder="1" applyAlignment="1">
      <alignment horizontal="center"/>
    </xf>
    <xf numFmtId="181" fontId="13" fillId="0" borderId="16" xfId="48" applyFont="1" applyFill="1" applyBorder="1" applyAlignment="1">
      <alignment/>
    </xf>
    <xf numFmtId="181" fontId="13" fillId="0" borderId="18" xfId="48" applyFont="1" applyFill="1" applyBorder="1" applyAlignment="1">
      <alignment/>
    </xf>
    <xf numFmtId="181" fontId="13" fillId="0" borderId="14" xfId="48" applyFont="1" applyFill="1" applyBorder="1" applyAlignment="1">
      <alignment horizontal="center" vertical="center"/>
    </xf>
    <xf numFmtId="181" fontId="13" fillId="0" borderId="11" xfId="48" applyFont="1" applyFill="1" applyBorder="1" applyAlignment="1">
      <alignment/>
    </xf>
    <xf numFmtId="181" fontId="13" fillId="0" borderId="12" xfId="48" applyFont="1" applyFill="1" applyBorder="1" applyAlignment="1">
      <alignment/>
    </xf>
    <xf numFmtId="181" fontId="13" fillId="0" borderId="13" xfId="48" applyFont="1" applyFill="1" applyBorder="1" applyAlignment="1">
      <alignment horizontal="center" vertical="center"/>
    </xf>
    <xf numFmtId="181" fontId="13" fillId="0" borderId="10" xfId="48" applyFont="1" applyFill="1" applyBorder="1" applyAlignment="1">
      <alignment/>
    </xf>
    <xf numFmtId="181" fontId="16" fillId="0" borderId="0" xfId="48" applyFont="1" applyFill="1" applyAlignment="1">
      <alignment/>
    </xf>
    <xf numFmtId="181" fontId="13" fillId="0" borderId="15" xfId="48" applyFont="1" applyFill="1" applyBorder="1" applyAlignment="1">
      <alignment/>
    </xf>
    <xf numFmtId="181" fontId="13" fillId="0" borderId="0" xfId="48" applyFont="1" applyFill="1" applyBorder="1" applyAlignment="1">
      <alignment horizontal="left"/>
    </xf>
    <xf numFmtId="181" fontId="13" fillId="0" borderId="15" xfId="48" applyFont="1" applyFill="1" applyBorder="1" applyAlignment="1">
      <alignment horizontal="right"/>
    </xf>
    <xf numFmtId="181" fontId="13" fillId="0" borderId="0" xfId="48" applyFont="1" applyFill="1" applyBorder="1" applyAlignment="1">
      <alignment horizontal="right"/>
    </xf>
    <xf numFmtId="181" fontId="13" fillId="0" borderId="15" xfId="48" applyFont="1" applyFill="1" applyBorder="1" applyAlignment="1" quotePrefix="1">
      <alignment horizontal="right"/>
    </xf>
    <xf numFmtId="181" fontId="13" fillId="0" borderId="0" xfId="48" applyFont="1" applyFill="1" applyBorder="1" applyAlignment="1" quotePrefix="1">
      <alignment horizontal="right"/>
    </xf>
    <xf numFmtId="181" fontId="13" fillId="0" borderId="0" xfId="48" applyFont="1" applyFill="1" applyBorder="1" applyAlignment="1">
      <alignment horizontal="left" shrinkToFit="1"/>
    </xf>
    <xf numFmtId="181" fontId="13" fillId="0" borderId="11" xfId="48" applyFont="1" applyFill="1" applyBorder="1" applyAlignment="1">
      <alignment horizontal="distributed"/>
    </xf>
    <xf numFmtId="181" fontId="17" fillId="0" borderId="10" xfId="48" applyFont="1" applyFill="1" applyBorder="1" applyAlignment="1">
      <alignment/>
    </xf>
    <xf numFmtId="181" fontId="17" fillId="0" borderId="15" xfId="48" applyFont="1" applyFill="1" applyBorder="1" applyAlignment="1">
      <alignment/>
    </xf>
    <xf numFmtId="181" fontId="17" fillId="0" borderId="0" xfId="48" applyFont="1" applyFill="1" applyBorder="1" applyAlignment="1">
      <alignment/>
    </xf>
    <xf numFmtId="181" fontId="19" fillId="0" borderId="0" xfId="48" applyFont="1" applyFill="1" applyAlignment="1">
      <alignment vertical="top"/>
    </xf>
    <xf numFmtId="181" fontId="13" fillId="0" borderId="0" xfId="48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81" fontId="19" fillId="0" borderId="0" xfId="48" applyFont="1" applyFill="1" applyAlignment="1">
      <alignment horizontal="center" vertical="top"/>
    </xf>
    <xf numFmtId="181" fontId="13" fillId="0" borderId="16" xfId="48" applyFont="1" applyFill="1" applyBorder="1" applyAlignment="1">
      <alignment horizontal="center" vertical="center"/>
    </xf>
    <xf numFmtId="181" fontId="13" fillId="0" borderId="11" xfId="48" applyFont="1" applyFill="1" applyBorder="1" applyAlignment="1">
      <alignment horizontal="center" vertical="center"/>
    </xf>
    <xf numFmtId="181" fontId="13" fillId="0" borderId="0" xfId="48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181" fontId="13" fillId="0" borderId="17" xfId="48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81" fontId="13" fillId="0" borderId="20" xfId="48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81" fontId="13" fillId="0" borderId="14" xfId="48" applyFont="1" applyFill="1" applyBorder="1" applyAlignment="1">
      <alignment horizontal="center" vertical="center"/>
    </xf>
    <xf numFmtId="181" fontId="13" fillId="0" borderId="22" xfId="48" applyFont="1" applyFill="1" applyBorder="1" applyAlignment="1">
      <alignment horizontal="center" vertical="center"/>
    </xf>
    <xf numFmtId="181" fontId="17" fillId="0" borderId="0" xfId="48" applyFont="1" applyFill="1" applyBorder="1" applyAlignment="1">
      <alignment horizontal="center"/>
    </xf>
    <xf numFmtId="181" fontId="5" fillId="0" borderId="15" xfId="48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23" xfId="48" applyFont="1" applyFill="1" applyBorder="1" applyAlignment="1">
      <alignment horizontal="center"/>
    </xf>
    <xf numFmtId="181" fontId="5" fillId="0" borderId="24" xfId="48" applyFont="1" applyFill="1" applyBorder="1" applyAlignment="1">
      <alignment horizontal="center"/>
    </xf>
    <xf numFmtId="181" fontId="5" fillId="0" borderId="25" xfId="48" applyFont="1" applyFill="1" applyBorder="1" applyAlignment="1">
      <alignment horizontal="center"/>
    </xf>
    <xf numFmtId="181" fontId="5" fillId="0" borderId="26" xfId="48" applyFont="1" applyFill="1" applyBorder="1" applyAlignment="1">
      <alignment horizontal="center"/>
    </xf>
    <xf numFmtId="20" fontId="10" fillId="0" borderId="0" xfId="4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66675</xdr:rowOff>
    </xdr:from>
    <xdr:to>
      <xdr:col>3</xdr:col>
      <xdr:colOff>19050</xdr:colOff>
      <xdr:row>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0" y="762000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給　付</a:t>
          </a:r>
        </a:p>
      </xdr:txBody>
    </xdr:sp>
    <xdr:clientData/>
  </xdr:twoCellAnchor>
  <xdr:twoCellAnchor>
    <xdr:from>
      <xdr:col>1</xdr:col>
      <xdr:colOff>47625</xdr:colOff>
      <xdr:row>3</xdr:row>
      <xdr:rowOff>57150</xdr:rowOff>
    </xdr:from>
    <xdr:to>
      <xdr:col>1</xdr:col>
      <xdr:colOff>866775</xdr:colOff>
      <xdr:row>4</xdr:row>
      <xdr:rowOff>95250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123825" y="113347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1</xdr:col>
      <xdr:colOff>1114425</xdr:colOff>
      <xdr:row>26</xdr:row>
      <xdr:rowOff>66675</xdr:rowOff>
    </xdr:from>
    <xdr:to>
      <xdr:col>2</xdr:col>
      <xdr:colOff>352425</xdr:colOff>
      <xdr:row>27</xdr:row>
      <xdr:rowOff>104775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1190625" y="8058150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給　付</a:t>
          </a:r>
        </a:p>
      </xdr:txBody>
    </xdr:sp>
    <xdr:clientData/>
  </xdr:twoCellAnchor>
  <xdr:twoCellAnchor>
    <xdr:from>
      <xdr:col>1</xdr:col>
      <xdr:colOff>28575</xdr:colOff>
      <xdr:row>27</xdr:row>
      <xdr:rowOff>57150</xdr:rowOff>
    </xdr:from>
    <xdr:to>
      <xdr:col>1</xdr:col>
      <xdr:colOff>857250</xdr:colOff>
      <xdr:row>28</xdr:row>
      <xdr:rowOff>95250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104775" y="842962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="130" zoomScaleNormal="130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1.00390625" style="11" customWidth="1"/>
    <col min="2" max="2" width="3.375" style="11" customWidth="1"/>
    <col min="3" max="3" width="29.875" style="11" customWidth="1"/>
    <col min="4" max="4" width="0.875" style="11" customWidth="1"/>
    <col min="5" max="6" width="10.75390625" style="11" customWidth="1"/>
    <col min="7" max="8" width="16.75390625" style="11" customWidth="1"/>
    <col min="9" max="9" width="17.75390625" style="11" customWidth="1"/>
    <col min="10" max="16384" width="8.625" style="11" customWidth="1"/>
  </cols>
  <sheetData>
    <row r="1" spans="1:9" s="48" customFormat="1" ht="30" customHeight="1">
      <c r="A1" s="51" t="s">
        <v>106</v>
      </c>
      <c r="B1" s="51"/>
      <c r="C1" s="51"/>
      <c r="D1" s="51"/>
      <c r="E1" s="51"/>
      <c r="F1" s="51"/>
      <c r="G1" s="51"/>
      <c r="H1" s="51"/>
      <c r="I1" s="51"/>
    </row>
    <row r="2" spans="1:9" s="27" customFormat="1" ht="24.75" customHeight="1">
      <c r="A2" s="26" t="s">
        <v>47</v>
      </c>
      <c r="C2" s="26"/>
      <c r="D2" s="26"/>
      <c r="E2" s="26"/>
      <c r="F2" s="26"/>
      <c r="G2" s="26"/>
      <c r="H2" s="26"/>
      <c r="I2" s="28" t="s">
        <v>48</v>
      </c>
    </row>
    <row r="3" spans="1:9" s="27" customFormat="1" ht="11.25">
      <c r="A3" s="29"/>
      <c r="B3" s="52" t="s">
        <v>0</v>
      </c>
      <c r="C3" s="52"/>
      <c r="D3" s="30"/>
      <c r="E3" s="58" t="s">
        <v>49</v>
      </c>
      <c r="F3" s="56" t="s">
        <v>1</v>
      </c>
      <c r="G3" s="60" t="s">
        <v>95</v>
      </c>
      <c r="H3" s="61"/>
      <c r="I3" s="52" t="s">
        <v>54</v>
      </c>
    </row>
    <row r="4" spans="1:9" s="27" customFormat="1" ht="11.25">
      <c r="A4" s="32"/>
      <c r="B4" s="53"/>
      <c r="C4" s="53"/>
      <c r="D4" s="33"/>
      <c r="E4" s="59"/>
      <c r="F4" s="57"/>
      <c r="G4" s="31" t="s">
        <v>50</v>
      </c>
      <c r="H4" s="34" t="s">
        <v>51</v>
      </c>
      <c r="I4" s="55"/>
    </row>
    <row r="5" spans="1:9" s="27" customFormat="1" ht="15" customHeight="1">
      <c r="A5" s="26"/>
      <c r="B5" s="54" t="s">
        <v>100</v>
      </c>
      <c r="C5" s="54"/>
      <c r="D5" s="35"/>
      <c r="E5" s="26">
        <v>31701</v>
      </c>
      <c r="F5" s="26">
        <v>434731</v>
      </c>
      <c r="G5" s="26">
        <v>8164805153</v>
      </c>
      <c r="H5" s="26">
        <v>7932869222</v>
      </c>
      <c r="I5" s="26">
        <v>12435845333</v>
      </c>
    </row>
    <row r="6" spans="1:10" s="27" customFormat="1" ht="15" customHeight="1">
      <c r="A6" s="26"/>
      <c r="B6" s="54" t="s">
        <v>104</v>
      </c>
      <c r="C6" s="54"/>
      <c r="D6" s="35"/>
      <c r="E6" s="26">
        <v>32027</v>
      </c>
      <c r="F6" s="26">
        <v>442776</v>
      </c>
      <c r="G6" s="26">
        <v>8167910359</v>
      </c>
      <c r="H6" s="26">
        <v>7999273327</v>
      </c>
      <c r="I6" s="26">
        <v>12363448217</v>
      </c>
      <c r="J6" s="36"/>
    </row>
    <row r="7" spans="1:9" s="27" customFormat="1" ht="19.5" customHeight="1">
      <c r="A7" s="26"/>
      <c r="B7" s="62" t="s">
        <v>105</v>
      </c>
      <c r="C7" s="62"/>
      <c r="D7" s="45"/>
      <c r="E7" s="46">
        <f>SUM(E8,E9,E12,E18,E27,E52,E57,E58,E67)</f>
        <v>32185</v>
      </c>
      <c r="F7" s="47">
        <f>SUM(F8,F9,F12,F18,F27,F52,F57,F58,F67)</f>
        <v>444333</v>
      </c>
      <c r="G7" s="47">
        <f>SUM(G8,G9,G12,G18,G27,G52,G57,G58,G67)</f>
        <v>8090995073</v>
      </c>
      <c r="H7" s="47">
        <f>SUM(H8,H9,H12,H18,H27,H52,H57,H58,H67)</f>
        <v>7939885383</v>
      </c>
      <c r="I7" s="47">
        <v>12291116360</v>
      </c>
    </row>
    <row r="8" spans="1:9" s="27" customFormat="1" ht="19.5" customHeight="1">
      <c r="A8" s="26"/>
      <c r="B8" s="49" t="s">
        <v>79</v>
      </c>
      <c r="C8" s="49"/>
      <c r="D8" s="35"/>
      <c r="E8" s="37">
        <v>95</v>
      </c>
      <c r="F8" s="26">
        <v>612</v>
      </c>
      <c r="G8" s="26">
        <v>44684305</v>
      </c>
      <c r="H8" s="26">
        <v>44684305</v>
      </c>
      <c r="I8" s="26">
        <v>65112778</v>
      </c>
    </row>
    <row r="9" spans="1:9" s="27" customFormat="1" ht="19.5" customHeight="1">
      <c r="A9" s="26"/>
      <c r="B9" s="49" t="s">
        <v>80</v>
      </c>
      <c r="C9" s="49"/>
      <c r="D9" s="26"/>
      <c r="E9" s="37">
        <f>SUM(E10:E11)</f>
        <v>131</v>
      </c>
      <c r="F9" s="26">
        <f>SUM(F10:F11)</f>
        <v>981</v>
      </c>
      <c r="G9" s="26">
        <f>SUM(G10:G11)</f>
        <v>98475918</v>
      </c>
      <c r="H9" s="26">
        <f>SUM(H10:H11)</f>
        <v>88518656</v>
      </c>
      <c r="I9" s="26">
        <v>113409815</v>
      </c>
    </row>
    <row r="10" spans="1:9" s="27" customFormat="1" ht="15" customHeight="1">
      <c r="A10" s="26"/>
      <c r="B10" s="38"/>
      <c r="C10" s="38" t="s">
        <v>52</v>
      </c>
      <c r="D10" s="35"/>
      <c r="E10" s="37">
        <v>23</v>
      </c>
      <c r="F10" s="26">
        <v>126</v>
      </c>
      <c r="G10" s="26">
        <v>4832670</v>
      </c>
      <c r="H10" s="26">
        <v>4252670</v>
      </c>
      <c r="I10" s="26">
        <v>53602030</v>
      </c>
    </row>
    <row r="11" spans="1:9" s="27" customFormat="1" ht="15" customHeight="1">
      <c r="A11" s="26"/>
      <c r="B11" s="38"/>
      <c r="C11" s="38" t="s">
        <v>78</v>
      </c>
      <c r="D11" s="35"/>
      <c r="E11" s="37">
        <v>108</v>
      </c>
      <c r="F11" s="26">
        <v>855</v>
      </c>
      <c r="G11" s="26">
        <v>93643248</v>
      </c>
      <c r="H11" s="26">
        <v>84265986</v>
      </c>
      <c r="I11" s="26">
        <v>59807785</v>
      </c>
    </row>
    <row r="12" spans="1:9" s="27" customFormat="1" ht="19.5" customHeight="1">
      <c r="A12" s="26"/>
      <c r="B12" s="49" t="s">
        <v>81</v>
      </c>
      <c r="C12" s="49"/>
      <c r="D12" s="35"/>
      <c r="E12" s="37">
        <f>SUM(E13:E17)</f>
        <v>36</v>
      </c>
      <c r="F12" s="26">
        <f>SUM(F13:F17)</f>
        <v>284</v>
      </c>
      <c r="G12" s="26">
        <f>SUM(G13:G17)</f>
        <v>45645597</v>
      </c>
      <c r="H12" s="26">
        <f>SUM(H13:H17)</f>
        <v>45645597</v>
      </c>
      <c r="I12" s="26">
        <v>3107761851</v>
      </c>
    </row>
    <row r="13" spans="1:9" s="27" customFormat="1" ht="11.25" customHeight="1">
      <c r="A13" s="26"/>
      <c r="B13" s="38"/>
      <c r="C13" s="38" t="s">
        <v>75</v>
      </c>
      <c r="D13" s="35"/>
      <c r="E13" s="37">
        <v>2</v>
      </c>
      <c r="F13" s="26">
        <v>12</v>
      </c>
      <c r="G13" s="26">
        <v>4737832</v>
      </c>
      <c r="H13" s="26">
        <v>4737832</v>
      </c>
      <c r="I13" s="26">
        <v>2910118699</v>
      </c>
    </row>
    <row r="14" spans="1:9" s="27" customFormat="1" ht="11.25" customHeight="1">
      <c r="A14" s="26"/>
      <c r="B14" s="38"/>
      <c r="C14" s="38" t="s">
        <v>36</v>
      </c>
      <c r="D14" s="35"/>
      <c r="E14" s="39" t="s">
        <v>82</v>
      </c>
      <c r="F14" s="40" t="s">
        <v>82</v>
      </c>
      <c r="G14" s="40" t="s">
        <v>82</v>
      </c>
      <c r="H14" s="40" t="s">
        <v>82</v>
      </c>
      <c r="I14" s="40">
        <v>3735344</v>
      </c>
    </row>
    <row r="15" spans="1:9" s="27" customFormat="1" ht="11.25" customHeight="1">
      <c r="A15" s="26"/>
      <c r="B15" s="38"/>
      <c r="C15" s="38" t="s">
        <v>5</v>
      </c>
      <c r="D15" s="35"/>
      <c r="E15" s="39" t="s">
        <v>82</v>
      </c>
      <c r="F15" s="40" t="s">
        <v>82</v>
      </c>
      <c r="G15" s="40" t="s">
        <v>82</v>
      </c>
      <c r="H15" s="40" t="s">
        <v>82</v>
      </c>
      <c r="I15" s="40" t="s">
        <v>101</v>
      </c>
    </row>
    <row r="16" spans="1:9" s="27" customFormat="1" ht="11.25" customHeight="1">
      <c r="A16" s="26"/>
      <c r="B16" s="38"/>
      <c r="C16" s="38" t="s">
        <v>6</v>
      </c>
      <c r="D16" s="35"/>
      <c r="E16" s="37">
        <v>29</v>
      </c>
      <c r="F16" s="26">
        <v>249</v>
      </c>
      <c r="G16" s="26">
        <v>38215673</v>
      </c>
      <c r="H16" s="26">
        <v>38215673</v>
      </c>
      <c r="I16" s="26">
        <v>189022608</v>
      </c>
    </row>
    <row r="17" spans="1:9" s="27" customFormat="1" ht="11.25" customHeight="1">
      <c r="A17" s="26"/>
      <c r="B17" s="38"/>
      <c r="C17" s="38" t="s">
        <v>7</v>
      </c>
      <c r="D17" s="35"/>
      <c r="E17" s="41">
        <v>5</v>
      </c>
      <c r="F17" s="42">
        <v>23</v>
      </c>
      <c r="G17" s="42">
        <v>2692092</v>
      </c>
      <c r="H17" s="42">
        <v>2692092</v>
      </c>
      <c r="I17" s="40">
        <v>4885200</v>
      </c>
    </row>
    <row r="18" spans="1:9" s="27" customFormat="1" ht="19.5" customHeight="1">
      <c r="A18" s="26"/>
      <c r="B18" s="49" t="s">
        <v>53</v>
      </c>
      <c r="C18" s="49"/>
      <c r="D18" s="35"/>
      <c r="E18" s="37">
        <f>SUM(E19:E26)</f>
        <v>6500</v>
      </c>
      <c r="F18" s="26">
        <f>SUM(F19:F26)</f>
        <v>46963</v>
      </c>
      <c r="G18" s="26">
        <f>SUM(G19:G26)</f>
        <v>1788706488</v>
      </c>
      <c r="H18" s="26">
        <f>SUM(H19:H26)</f>
        <v>1775653455</v>
      </c>
      <c r="I18" s="26">
        <v>2432394497</v>
      </c>
    </row>
    <row r="19" spans="1:9" s="27" customFormat="1" ht="11.25">
      <c r="A19" s="26"/>
      <c r="B19" s="38"/>
      <c r="C19" s="38" t="s">
        <v>55</v>
      </c>
      <c r="D19" s="35"/>
      <c r="E19" s="37">
        <v>19</v>
      </c>
      <c r="F19" s="26">
        <v>720</v>
      </c>
      <c r="G19" s="26">
        <v>239482751</v>
      </c>
      <c r="H19" s="26">
        <v>239482751</v>
      </c>
      <c r="I19" s="26">
        <v>401773805</v>
      </c>
    </row>
    <row r="20" spans="1:9" s="27" customFormat="1" ht="11.25" customHeight="1">
      <c r="A20" s="26"/>
      <c r="B20" s="38"/>
      <c r="C20" s="38" t="s">
        <v>8</v>
      </c>
      <c r="D20" s="35"/>
      <c r="E20" s="37">
        <v>9</v>
      </c>
      <c r="F20" s="26">
        <v>123</v>
      </c>
      <c r="G20" s="26">
        <v>7134943</v>
      </c>
      <c r="H20" s="26">
        <v>7134943</v>
      </c>
      <c r="I20" s="26">
        <v>28595399</v>
      </c>
    </row>
    <row r="21" spans="1:9" s="27" customFormat="1" ht="11.25" customHeight="1">
      <c r="A21" s="26"/>
      <c r="B21" s="38"/>
      <c r="C21" s="38" t="s">
        <v>9</v>
      </c>
      <c r="D21" s="35"/>
      <c r="E21" s="37">
        <v>42</v>
      </c>
      <c r="F21" s="26">
        <v>851</v>
      </c>
      <c r="G21" s="26">
        <v>18401591</v>
      </c>
      <c r="H21" s="26">
        <v>18401591</v>
      </c>
      <c r="I21" s="26">
        <v>31620409</v>
      </c>
    </row>
    <row r="22" spans="1:9" s="27" customFormat="1" ht="11.25" customHeight="1">
      <c r="A22" s="26"/>
      <c r="B22" s="38"/>
      <c r="C22" s="38" t="s">
        <v>10</v>
      </c>
      <c r="D22" s="35"/>
      <c r="E22" s="39">
        <v>7</v>
      </c>
      <c r="F22" s="40">
        <v>226</v>
      </c>
      <c r="G22" s="40">
        <v>14369094</v>
      </c>
      <c r="H22" s="40">
        <v>14369094</v>
      </c>
      <c r="I22" s="40">
        <v>1116914</v>
      </c>
    </row>
    <row r="23" spans="1:9" s="27" customFormat="1" ht="11.25" customHeight="1">
      <c r="A23" s="26"/>
      <c r="B23" s="38"/>
      <c r="C23" s="38" t="s">
        <v>11</v>
      </c>
      <c r="D23" s="35"/>
      <c r="E23" s="37">
        <v>3848</v>
      </c>
      <c r="F23" s="26">
        <v>29280</v>
      </c>
      <c r="G23" s="26">
        <v>997361742</v>
      </c>
      <c r="H23" s="26">
        <v>991785396</v>
      </c>
      <c r="I23" s="26">
        <v>1138113658</v>
      </c>
    </row>
    <row r="24" spans="1:9" s="27" customFormat="1" ht="11.25" customHeight="1">
      <c r="A24" s="26"/>
      <c r="B24" s="38"/>
      <c r="C24" s="38" t="s">
        <v>69</v>
      </c>
      <c r="D24" s="35"/>
      <c r="E24" s="37">
        <v>174</v>
      </c>
      <c r="F24" s="26">
        <v>2213</v>
      </c>
      <c r="G24" s="26">
        <v>42047827</v>
      </c>
      <c r="H24" s="26">
        <v>42047827</v>
      </c>
      <c r="I24" s="40">
        <v>69092151</v>
      </c>
    </row>
    <row r="25" spans="1:9" s="27" customFormat="1" ht="11.25" customHeight="1">
      <c r="A25" s="26"/>
      <c r="B25" s="38"/>
      <c r="C25" s="38" t="s">
        <v>12</v>
      </c>
      <c r="D25" s="35"/>
      <c r="E25" s="37">
        <v>1497</v>
      </c>
      <c r="F25" s="26">
        <v>10373</v>
      </c>
      <c r="G25" s="26">
        <v>390397295</v>
      </c>
      <c r="H25" s="26">
        <v>384505268</v>
      </c>
      <c r="I25" s="26">
        <v>687388044</v>
      </c>
    </row>
    <row r="26" spans="1:9" s="27" customFormat="1" ht="11.25" customHeight="1">
      <c r="A26" s="26"/>
      <c r="B26" s="38"/>
      <c r="C26" s="38" t="s">
        <v>13</v>
      </c>
      <c r="D26" s="35"/>
      <c r="E26" s="37">
        <v>904</v>
      </c>
      <c r="F26" s="26">
        <v>3177</v>
      </c>
      <c r="G26" s="26">
        <v>79511245</v>
      </c>
      <c r="H26" s="26">
        <v>77926585</v>
      </c>
      <c r="I26" s="26">
        <v>74694117</v>
      </c>
    </row>
    <row r="27" spans="1:9" s="27" customFormat="1" ht="19.5" customHeight="1">
      <c r="A27" s="26"/>
      <c r="B27" s="49" t="s">
        <v>83</v>
      </c>
      <c r="C27" s="49"/>
      <c r="D27" s="35"/>
      <c r="E27" s="37">
        <f>SUM(E28:E51)</f>
        <v>4410</v>
      </c>
      <c r="F27" s="26">
        <f>SUM(F28:F51)</f>
        <v>66331</v>
      </c>
      <c r="G27" s="26">
        <f>SUM(G28:G51)</f>
        <v>2144369678</v>
      </c>
      <c r="H27" s="26">
        <f>SUM(H28:H51)</f>
        <v>2086799195</v>
      </c>
      <c r="I27" s="26">
        <v>3260408861</v>
      </c>
    </row>
    <row r="28" spans="1:9" s="27" customFormat="1" ht="11.25" customHeight="1">
      <c r="A28" s="26"/>
      <c r="B28" s="38"/>
      <c r="C28" s="38" t="s">
        <v>14</v>
      </c>
      <c r="D28" s="35"/>
      <c r="E28" s="37">
        <v>834</v>
      </c>
      <c r="F28" s="26">
        <v>16395</v>
      </c>
      <c r="G28" s="26">
        <v>230458571</v>
      </c>
      <c r="H28" s="26">
        <v>226275506</v>
      </c>
      <c r="I28" s="26">
        <v>237988866</v>
      </c>
    </row>
    <row r="29" spans="1:9" s="27" customFormat="1" ht="11.25" customHeight="1">
      <c r="A29" s="26"/>
      <c r="B29" s="38"/>
      <c r="C29" s="38" t="s">
        <v>15</v>
      </c>
      <c r="D29" s="35"/>
      <c r="E29" s="37">
        <v>161</v>
      </c>
      <c r="F29" s="26">
        <v>4050</v>
      </c>
      <c r="G29" s="26">
        <v>35297899</v>
      </c>
      <c r="H29" s="26">
        <v>33240146</v>
      </c>
      <c r="I29" s="26">
        <v>18919936</v>
      </c>
    </row>
    <row r="30" spans="1:9" s="27" customFormat="1" ht="11.25" customHeight="1">
      <c r="A30" s="26"/>
      <c r="B30" s="38"/>
      <c r="C30" s="38" t="s">
        <v>16</v>
      </c>
      <c r="D30" s="35"/>
      <c r="E30" s="37">
        <v>169</v>
      </c>
      <c r="F30" s="26">
        <v>897</v>
      </c>
      <c r="G30" s="26">
        <v>34121389</v>
      </c>
      <c r="H30" s="26">
        <v>33791054</v>
      </c>
      <c r="I30" s="26">
        <v>49093477</v>
      </c>
    </row>
    <row r="31" spans="1:9" s="27" customFormat="1" ht="11.25" customHeight="1">
      <c r="A31" s="26"/>
      <c r="B31" s="38"/>
      <c r="C31" s="38" t="s">
        <v>17</v>
      </c>
      <c r="D31" s="35"/>
      <c r="E31" s="39" t="s">
        <v>82</v>
      </c>
      <c r="F31" s="40" t="s">
        <v>82</v>
      </c>
      <c r="G31" s="40" t="s">
        <v>82</v>
      </c>
      <c r="H31" s="40" t="s">
        <v>82</v>
      </c>
      <c r="I31" s="40" t="s">
        <v>101</v>
      </c>
    </row>
    <row r="32" spans="1:9" s="27" customFormat="1" ht="11.25" customHeight="1">
      <c r="A32" s="26"/>
      <c r="B32" s="38"/>
      <c r="C32" s="38" t="s">
        <v>18</v>
      </c>
      <c r="D32" s="35"/>
      <c r="E32" s="37">
        <v>99</v>
      </c>
      <c r="F32" s="26">
        <v>1008</v>
      </c>
      <c r="G32" s="26">
        <v>10099819</v>
      </c>
      <c r="H32" s="26">
        <v>9943482</v>
      </c>
      <c r="I32" s="26">
        <v>10217538</v>
      </c>
    </row>
    <row r="33" spans="1:9" s="27" customFormat="1" ht="11.25" customHeight="1">
      <c r="A33" s="26"/>
      <c r="B33" s="38"/>
      <c r="C33" s="38" t="s">
        <v>19</v>
      </c>
      <c r="D33" s="35"/>
      <c r="E33" s="37">
        <v>58</v>
      </c>
      <c r="F33" s="26">
        <v>565</v>
      </c>
      <c r="G33" s="26">
        <v>6837617</v>
      </c>
      <c r="H33" s="26">
        <v>6837617</v>
      </c>
      <c r="I33" s="26">
        <v>27125579</v>
      </c>
    </row>
    <row r="34" spans="1:9" s="27" customFormat="1" ht="11.25" customHeight="1">
      <c r="A34" s="26"/>
      <c r="B34" s="38"/>
      <c r="C34" s="38" t="s">
        <v>56</v>
      </c>
      <c r="D34" s="35"/>
      <c r="E34" s="37">
        <v>7</v>
      </c>
      <c r="F34" s="26">
        <v>334</v>
      </c>
      <c r="G34" s="26">
        <v>12575924</v>
      </c>
      <c r="H34" s="26">
        <v>12575924</v>
      </c>
      <c r="I34" s="26">
        <v>1888482</v>
      </c>
    </row>
    <row r="35" spans="1:9" s="27" customFormat="1" ht="11.25" customHeight="1">
      <c r="A35" s="26"/>
      <c r="B35" s="38"/>
      <c r="C35" s="38" t="s">
        <v>57</v>
      </c>
      <c r="D35" s="35"/>
      <c r="E35" s="37">
        <v>80</v>
      </c>
      <c r="F35" s="26">
        <v>309</v>
      </c>
      <c r="G35" s="26">
        <v>23263649</v>
      </c>
      <c r="H35" s="26">
        <v>22017861</v>
      </c>
      <c r="I35" s="26">
        <v>79150578</v>
      </c>
    </row>
    <row r="36" spans="1:9" s="27" customFormat="1" ht="11.25" customHeight="1">
      <c r="A36" s="26"/>
      <c r="B36" s="38"/>
      <c r="C36" s="38" t="s">
        <v>44</v>
      </c>
      <c r="D36" s="35"/>
      <c r="E36" s="39">
        <v>1</v>
      </c>
      <c r="F36" s="40">
        <v>2</v>
      </c>
      <c r="G36" s="40">
        <v>43974</v>
      </c>
      <c r="H36" s="40">
        <v>43974</v>
      </c>
      <c r="I36" s="26">
        <v>2933646</v>
      </c>
    </row>
    <row r="37" spans="1:9" s="27" customFormat="1" ht="11.25" customHeight="1">
      <c r="A37" s="26"/>
      <c r="B37" s="38"/>
      <c r="C37" s="38" t="s">
        <v>45</v>
      </c>
      <c r="D37" s="35"/>
      <c r="E37" s="37">
        <v>4</v>
      </c>
      <c r="F37" s="26">
        <v>20</v>
      </c>
      <c r="G37" s="26">
        <v>437592</v>
      </c>
      <c r="H37" s="26">
        <v>437592</v>
      </c>
      <c r="I37" s="40">
        <v>1468674</v>
      </c>
    </row>
    <row r="38" spans="1:9" s="27" customFormat="1" ht="11.25" customHeight="1">
      <c r="A38" s="26"/>
      <c r="B38" s="38"/>
      <c r="C38" s="38" t="s">
        <v>20</v>
      </c>
      <c r="D38" s="35"/>
      <c r="E38" s="37">
        <v>14</v>
      </c>
      <c r="F38" s="26">
        <v>197</v>
      </c>
      <c r="G38" s="26">
        <v>4087592</v>
      </c>
      <c r="H38" s="26">
        <v>4087592</v>
      </c>
      <c r="I38" s="26">
        <v>27072296</v>
      </c>
    </row>
    <row r="39" spans="1:9" s="27" customFormat="1" ht="11.25" customHeight="1">
      <c r="A39" s="26"/>
      <c r="B39" s="38"/>
      <c r="C39" s="38" t="s">
        <v>21</v>
      </c>
      <c r="D39" s="35"/>
      <c r="E39" s="37">
        <v>10</v>
      </c>
      <c r="F39" s="26">
        <v>384</v>
      </c>
      <c r="G39" s="26">
        <v>25434907</v>
      </c>
      <c r="H39" s="26">
        <v>22796310</v>
      </c>
      <c r="I39" s="26">
        <v>38997075</v>
      </c>
    </row>
    <row r="40" spans="1:9" s="27" customFormat="1" ht="11.25" customHeight="1">
      <c r="A40" s="26"/>
      <c r="B40" s="38"/>
      <c r="C40" s="38" t="s">
        <v>58</v>
      </c>
      <c r="D40" s="35"/>
      <c r="E40" s="37">
        <v>468</v>
      </c>
      <c r="F40" s="26">
        <v>4349</v>
      </c>
      <c r="G40" s="26">
        <v>162601910</v>
      </c>
      <c r="H40" s="26">
        <v>156296780</v>
      </c>
      <c r="I40" s="26">
        <v>376399936</v>
      </c>
    </row>
    <row r="41" spans="1:9" s="27" customFormat="1" ht="11.25" customHeight="1">
      <c r="A41" s="26"/>
      <c r="B41" s="38"/>
      <c r="C41" s="38" t="s">
        <v>22</v>
      </c>
      <c r="D41" s="35"/>
      <c r="E41" s="37">
        <v>9</v>
      </c>
      <c r="F41" s="26">
        <v>318</v>
      </c>
      <c r="G41" s="26">
        <v>9500046</v>
      </c>
      <c r="H41" s="26">
        <v>9500046</v>
      </c>
      <c r="I41" s="26">
        <v>14367064</v>
      </c>
    </row>
    <row r="42" spans="1:9" s="27" customFormat="1" ht="11.25" customHeight="1">
      <c r="A42" s="26"/>
      <c r="B42" s="38"/>
      <c r="C42" s="38" t="s">
        <v>23</v>
      </c>
      <c r="D42" s="35"/>
      <c r="E42" s="37">
        <v>272</v>
      </c>
      <c r="F42" s="26">
        <v>7794</v>
      </c>
      <c r="G42" s="26">
        <v>236386160</v>
      </c>
      <c r="H42" s="26">
        <v>235013672</v>
      </c>
      <c r="I42" s="26">
        <v>292238903</v>
      </c>
    </row>
    <row r="43" spans="1:9" s="27" customFormat="1" ht="11.25" customHeight="1">
      <c r="A43" s="26"/>
      <c r="B43" s="38"/>
      <c r="C43" s="38" t="s">
        <v>24</v>
      </c>
      <c r="D43" s="35"/>
      <c r="E43" s="37">
        <v>146</v>
      </c>
      <c r="F43" s="26">
        <v>8821</v>
      </c>
      <c r="G43" s="26">
        <v>99926119</v>
      </c>
      <c r="H43" s="26">
        <v>97307117</v>
      </c>
      <c r="I43" s="26">
        <v>62267187</v>
      </c>
    </row>
    <row r="44" spans="1:9" s="27" customFormat="1" ht="11.25" customHeight="1">
      <c r="A44" s="26"/>
      <c r="B44" s="38"/>
      <c r="C44" s="38" t="s">
        <v>25</v>
      </c>
      <c r="D44" s="35"/>
      <c r="E44" s="37">
        <v>539</v>
      </c>
      <c r="F44" s="26">
        <v>2369</v>
      </c>
      <c r="G44" s="26">
        <v>32487326</v>
      </c>
      <c r="H44" s="26">
        <v>32306618</v>
      </c>
      <c r="I44" s="26">
        <v>63953036</v>
      </c>
    </row>
    <row r="45" spans="1:9" s="27" customFormat="1" ht="11.25" customHeight="1">
      <c r="A45" s="26"/>
      <c r="B45" s="38"/>
      <c r="C45" s="38" t="s">
        <v>26</v>
      </c>
      <c r="D45" s="35"/>
      <c r="E45" s="37">
        <v>1149</v>
      </c>
      <c r="F45" s="26">
        <v>13341</v>
      </c>
      <c r="G45" s="26">
        <v>1114028968</v>
      </c>
      <c r="H45" s="26">
        <v>1081827863</v>
      </c>
      <c r="I45" s="26">
        <v>1810269715</v>
      </c>
    </row>
    <row r="46" spans="1:9" s="27" customFormat="1" ht="11.25" customHeight="1">
      <c r="A46" s="26"/>
      <c r="B46" s="38"/>
      <c r="C46" s="38" t="s">
        <v>59</v>
      </c>
      <c r="D46" s="35"/>
      <c r="E46" s="37">
        <v>9</v>
      </c>
      <c r="F46" s="26">
        <v>1143</v>
      </c>
      <c r="G46" s="26">
        <v>7124883</v>
      </c>
      <c r="H46" s="26">
        <v>7124883</v>
      </c>
      <c r="I46" s="26">
        <v>2195058</v>
      </c>
    </row>
    <row r="47" spans="1:9" s="27" customFormat="1" ht="11.25" customHeight="1">
      <c r="A47" s="26"/>
      <c r="B47" s="38"/>
      <c r="C47" s="38" t="s">
        <v>27</v>
      </c>
      <c r="D47" s="35"/>
      <c r="E47" s="37">
        <v>178</v>
      </c>
      <c r="F47" s="26">
        <v>2123</v>
      </c>
      <c r="G47" s="26">
        <v>31330963</v>
      </c>
      <c r="H47" s="26">
        <v>31248235</v>
      </c>
      <c r="I47" s="26">
        <v>68287181</v>
      </c>
    </row>
    <row r="48" spans="1:9" s="27" customFormat="1" ht="11.25" customHeight="1">
      <c r="A48" s="26"/>
      <c r="B48" s="38"/>
      <c r="C48" s="38" t="s">
        <v>28</v>
      </c>
      <c r="D48" s="35"/>
      <c r="E48" s="37">
        <v>95</v>
      </c>
      <c r="F48" s="26">
        <v>762</v>
      </c>
      <c r="G48" s="26">
        <v>24343342</v>
      </c>
      <c r="H48" s="26">
        <v>23985430</v>
      </c>
      <c r="I48" s="26">
        <v>26279088</v>
      </c>
    </row>
    <row r="49" spans="1:9" s="27" customFormat="1" ht="11.25" customHeight="1">
      <c r="A49" s="26"/>
      <c r="B49" s="38"/>
      <c r="C49" s="38" t="s">
        <v>70</v>
      </c>
      <c r="D49" s="35"/>
      <c r="E49" s="37">
        <v>5</v>
      </c>
      <c r="F49" s="26">
        <v>7</v>
      </c>
      <c r="G49" s="26">
        <v>28884</v>
      </c>
      <c r="H49" s="26">
        <v>28884</v>
      </c>
      <c r="I49" s="40" t="s">
        <v>101</v>
      </c>
    </row>
    <row r="50" spans="1:9" s="27" customFormat="1" ht="11.25" customHeight="1">
      <c r="A50" s="26"/>
      <c r="B50" s="38"/>
      <c r="C50" s="38" t="s">
        <v>71</v>
      </c>
      <c r="D50" s="35"/>
      <c r="E50" s="37">
        <v>17</v>
      </c>
      <c r="F50" s="26">
        <v>108</v>
      </c>
      <c r="G50" s="26">
        <v>599992</v>
      </c>
      <c r="H50" s="26">
        <v>596842</v>
      </c>
      <c r="I50" s="40" t="s">
        <v>101</v>
      </c>
    </row>
    <row r="51" spans="1:9" s="27" customFormat="1" ht="11.25" customHeight="1">
      <c r="A51" s="26"/>
      <c r="B51" s="38"/>
      <c r="C51" s="38" t="s">
        <v>37</v>
      </c>
      <c r="D51" s="35"/>
      <c r="E51" s="37">
        <v>86</v>
      </c>
      <c r="F51" s="26">
        <v>1035</v>
      </c>
      <c r="G51" s="26">
        <v>43352152</v>
      </c>
      <c r="H51" s="26">
        <v>39515767</v>
      </c>
      <c r="I51" s="26">
        <v>49295546</v>
      </c>
    </row>
    <row r="52" spans="1:9" s="27" customFormat="1" ht="19.5" customHeight="1">
      <c r="A52" s="26"/>
      <c r="B52" s="49" t="s">
        <v>84</v>
      </c>
      <c r="C52" s="49"/>
      <c r="D52" s="35"/>
      <c r="E52" s="37">
        <f>SUM(E53:E56)</f>
        <v>814</v>
      </c>
      <c r="F52" s="26">
        <f>SUM(F53:F56)</f>
        <v>18165</v>
      </c>
      <c r="G52" s="26">
        <f>SUM(G53:G56)</f>
        <v>416057866</v>
      </c>
      <c r="H52" s="26">
        <f>SUM(H53:H56)</f>
        <v>396170828</v>
      </c>
      <c r="I52" s="26">
        <v>617129888</v>
      </c>
    </row>
    <row r="53" spans="1:9" s="27" customFormat="1" ht="11.25" customHeight="1">
      <c r="A53" s="26"/>
      <c r="B53" s="38"/>
      <c r="C53" s="38" t="s">
        <v>29</v>
      </c>
      <c r="D53" s="35"/>
      <c r="E53" s="37">
        <v>314</v>
      </c>
      <c r="F53" s="26">
        <v>8644</v>
      </c>
      <c r="G53" s="26">
        <v>107071068</v>
      </c>
      <c r="H53" s="26">
        <v>99459615</v>
      </c>
      <c r="I53" s="26">
        <v>142489327</v>
      </c>
    </row>
    <row r="54" spans="1:9" s="27" customFormat="1" ht="11.25" customHeight="1">
      <c r="A54" s="26"/>
      <c r="B54" s="38"/>
      <c r="C54" s="38" t="s">
        <v>30</v>
      </c>
      <c r="D54" s="35"/>
      <c r="E54" s="37">
        <v>460</v>
      </c>
      <c r="F54" s="26">
        <v>8994</v>
      </c>
      <c r="G54" s="26">
        <v>289887008</v>
      </c>
      <c r="H54" s="26">
        <v>277611423</v>
      </c>
      <c r="I54" s="26">
        <v>439927253</v>
      </c>
    </row>
    <row r="55" spans="1:9" s="27" customFormat="1" ht="11.25" customHeight="1">
      <c r="A55" s="26"/>
      <c r="B55" s="38"/>
      <c r="C55" s="38" t="s">
        <v>31</v>
      </c>
      <c r="D55" s="35"/>
      <c r="E55" s="37">
        <v>16</v>
      </c>
      <c r="F55" s="26">
        <v>261</v>
      </c>
      <c r="G55" s="26">
        <v>8387124</v>
      </c>
      <c r="H55" s="26">
        <v>8387124</v>
      </c>
      <c r="I55" s="26">
        <v>8727946</v>
      </c>
    </row>
    <row r="56" spans="1:9" s="27" customFormat="1" ht="11.25" customHeight="1">
      <c r="A56" s="26"/>
      <c r="B56" s="38"/>
      <c r="C56" s="38" t="s">
        <v>32</v>
      </c>
      <c r="D56" s="35"/>
      <c r="E56" s="37">
        <v>24</v>
      </c>
      <c r="F56" s="26">
        <v>266</v>
      </c>
      <c r="G56" s="26">
        <v>10712666</v>
      </c>
      <c r="H56" s="26">
        <v>10712666</v>
      </c>
      <c r="I56" s="26">
        <v>25985362</v>
      </c>
    </row>
    <row r="57" spans="1:9" s="27" customFormat="1" ht="19.5" customHeight="1">
      <c r="A57" s="26"/>
      <c r="B57" s="49" t="s">
        <v>85</v>
      </c>
      <c r="C57" s="49"/>
      <c r="D57" s="35"/>
      <c r="E57" s="37">
        <v>47</v>
      </c>
      <c r="F57" s="26">
        <v>1755</v>
      </c>
      <c r="G57" s="26">
        <v>29475144</v>
      </c>
      <c r="H57" s="26">
        <v>29475144</v>
      </c>
      <c r="I57" s="26">
        <v>21516411</v>
      </c>
    </row>
    <row r="58" spans="1:9" s="27" customFormat="1" ht="19.5" customHeight="1">
      <c r="A58" s="26"/>
      <c r="B58" s="49" t="s">
        <v>86</v>
      </c>
      <c r="C58" s="49"/>
      <c r="D58" s="35"/>
      <c r="E58" s="37">
        <f>SUM(E59:E66)</f>
        <v>19876</v>
      </c>
      <c r="F58" s="26">
        <f>SUM(F59:F66)</f>
        <v>305987</v>
      </c>
      <c r="G58" s="26">
        <f>SUM(G59:G66)</f>
        <v>2799033467</v>
      </c>
      <c r="H58" s="26">
        <f>SUM(H59:H66)</f>
        <v>2756403431</v>
      </c>
      <c r="I58" s="26">
        <v>2407594125</v>
      </c>
    </row>
    <row r="59" spans="1:9" s="27" customFormat="1" ht="11.25" customHeight="1">
      <c r="A59" s="26"/>
      <c r="B59" s="38"/>
      <c r="C59" s="38" t="s">
        <v>76</v>
      </c>
      <c r="D59" s="35"/>
      <c r="E59" s="37">
        <v>344</v>
      </c>
      <c r="F59" s="26">
        <v>2693</v>
      </c>
      <c r="G59" s="26">
        <v>85021195</v>
      </c>
      <c r="H59" s="26">
        <v>81065556</v>
      </c>
      <c r="I59" s="26">
        <v>132230576</v>
      </c>
    </row>
    <row r="60" spans="1:9" s="27" customFormat="1" ht="11.25" customHeight="1">
      <c r="A60" s="26"/>
      <c r="B60" s="38"/>
      <c r="C60" s="38" t="s">
        <v>33</v>
      </c>
      <c r="D60" s="35"/>
      <c r="E60" s="37">
        <v>204</v>
      </c>
      <c r="F60" s="26">
        <v>5465</v>
      </c>
      <c r="G60" s="26">
        <v>48930318</v>
      </c>
      <c r="H60" s="26">
        <v>46184741</v>
      </c>
      <c r="I60" s="26">
        <v>101304357</v>
      </c>
    </row>
    <row r="61" spans="1:9" s="27" customFormat="1" ht="11.25" customHeight="1">
      <c r="A61" s="26"/>
      <c r="B61" s="38"/>
      <c r="C61" s="38" t="s">
        <v>34</v>
      </c>
      <c r="D61" s="35"/>
      <c r="E61" s="37">
        <v>10505</v>
      </c>
      <c r="F61" s="26">
        <v>175977</v>
      </c>
      <c r="G61" s="26">
        <v>1532710592</v>
      </c>
      <c r="H61" s="26">
        <v>1521443677</v>
      </c>
      <c r="I61" s="26">
        <v>998023839</v>
      </c>
    </row>
    <row r="62" spans="1:9" s="27" customFormat="1" ht="11.25" customHeight="1">
      <c r="A62" s="26"/>
      <c r="B62" s="38"/>
      <c r="C62" s="38" t="s">
        <v>35</v>
      </c>
      <c r="D62" s="35"/>
      <c r="E62" s="37">
        <v>1307</v>
      </c>
      <c r="F62" s="26">
        <v>5293</v>
      </c>
      <c r="G62" s="26">
        <v>108254436</v>
      </c>
      <c r="H62" s="26">
        <v>104792195</v>
      </c>
      <c r="I62" s="26">
        <v>112255469</v>
      </c>
    </row>
    <row r="63" spans="1:9" s="27" customFormat="1" ht="11.25" customHeight="1">
      <c r="A63" s="26"/>
      <c r="B63" s="38"/>
      <c r="C63" s="38" t="s">
        <v>72</v>
      </c>
      <c r="D63" s="35"/>
      <c r="E63" s="37">
        <v>153</v>
      </c>
      <c r="F63" s="26">
        <v>4828</v>
      </c>
      <c r="G63" s="26">
        <v>72776787</v>
      </c>
      <c r="H63" s="26">
        <v>70016316</v>
      </c>
      <c r="I63" s="26">
        <v>99207945</v>
      </c>
    </row>
    <row r="64" spans="1:9" s="27" customFormat="1" ht="11.25" customHeight="1">
      <c r="A64" s="26"/>
      <c r="B64" s="38"/>
      <c r="C64" s="43" t="s">
        <v>60</v>
      </c>
      <c r="D64" s="35"/>
      <c r="E64" s="26">
        <v>54</v>
      </c>
      <c r="F64" s="26">
        <v>1786</v>
      </c>
      <c r="G64" s="26">
        <v>15683843</v>
      </c>
      <c r="H64" s="26">
        <v>15134784</v>
      </c>
      <c r="I64" s="26">
        <v>14859389</v>
      </c>
    </row>
    <row r="65" spans="1:9" s="27" customFormat="1" ht="11.25" customHeight="1">
      <c r="A65" s="26"/>
      <c r="B65" s="38"/>
      <c r="C65" s="43" t="s">
        <v>77</v>
      </c>
      <c r="D65" s="35"/>
      <c r="E65" s="26">
        <v>6625</v>
      </c>
      <c r="F65" s="26">
        <v>101952</v>
      </c>
      <c r="G65" s="26">
        <v>877096836</v>
      </c>
      <c r="H65" s="26">
        <v>859280657</v>
      </c>
      <c r="I65" s="26">
        <v>885559816</v>
      </c>
    </row>
    <row r="66" spans="1:9" s="27" customFormat="1" ht="11.25" customHeight="1">
      <c r="A66" s="26"/>
      <c r="B66" s="38"/>
      <c r="C66" s="43" t="s">
        <v>61</v>
      </c>
      <c r="D66" s="35"/>
      <c r="E66" s="26">
        <v>684</v>
      </c>
      <c r="F66" s="26">
        <v>7993</v>
      </c>
      <c r="G66" s="26">
        <v>58559460</v>
      </c>
      <c r="H66" s="26">
        <v>58485505</v>
      </c>
      <c r="I66" s="26">
        <v>64152734</v>
      </c>
    </row>
    <row r="67" spans="1:9" s="27" customFormat="1" ht="15" customHeight="1">
      <c r="A67" s="26"/>
      <c r="B67" s="49" t="s">
        <v>68</v>
      </c>
      <c r="C67" s="50"/>
      <c r="D67" s="35"/>
      <c r="E67" s="26">
        <v>276</v>
      </c>
      <c r="F67" s="26">
        <v>3255</v>
      </c>
      <c r="G67" s="26">
        <v>724546610</v>
      </c>
      <c r="H67" s="26">
        <v>716534772</v>
      </c>
      <c r="I67" s="26">
        <v>265788134</v>
      </c>
    </row>
    <row r="68" spans="1:9" s="27" customFormat="1" ht="3.75" customHeight="1">
      <c r="A68" s="32"/>
      <c r="B68" s="32"/>
      <c r="C68" s="44"/>
      <c r="D68" s="33"/>
      <c r="E68" s="32"/>
      <c r="F68" s="32"/>
      <c r="G68" s="32"/>
      <c r="H68" s="32"/>
      <c r="I68" s="32"/>
    </row>
    <row r="69" s="27" customFormat="1" ht="11.25">
      <c r="A69" s="27" t="s">
        <v>94</v>
      </c>
    </row>
  </sheetData>
  <sheetProtection/>
  <mergeCells count="18">
    <mergeCell ref="B5:C5"/>
    <mergeCell ref="B6:C6"/>
    <mergeCell ref="B8:C8"/>
    <mergeCell ref="I3:I4"/>
    <mergeCell ref="F3:F4"/>
    <mergeCell ref="E3:E4"/>
    <mergeCell ref="G3:H3"/>
    <mergeCell ref="B7:C7"/>
    <mergeCell ref="B67:C67"/>
    <mergeCell ref="B58:C58"/>
    <mergeCell ref="B57:C57"/>
    <mergeCell ref="A1:I1"/>
    <mergeCell ref="B3:C4"/>
    <mergeCell ref="B52:C52"/>
    <mergeCell ref="B27:C27"/>
    <mergeCell ref="B18:C18"/>
    <mergeCell ref="B12:C12"/>
    <mergeCell ref="B9:C9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90" r:id="rId1"/>
  <colBreaks count="1" manualBreakCount="1">
    <brk id="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s="22" customFormat="1" ht="30" customHeight="1">
      <c r="A1" s="71" t="s">
        <v>102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4.75" customHeight="1">
      <c r="A2" s="25" t="s">
        <v>92</v>
      </c>
      <c r="B2" s="25"/>
      <c r="C2" s="5"/>
      <c r="D2" s="5"/>
      <c r="E2" s="5"/>
      <c r="F2" s="5"/>
      <c r="G2" s="5"/>
      <c r="H2" s="5"/>
      <c r="I2" s="5"/>
      <c r="J2" s="5"/>
      <c r="L2" s="23" t="s">
        <v>2</v>
      </c>
      <c r="M2" s="5"/>
      <c r="N2" s="5"/>
      <c r="O2" s="5"/>
      <c r="P2" s="5"/>
    </row>
    <row r="3" spans="1:12" ht="30" customHeight="1">
      <c r="A3" s="67"/>
      <c r="B3" s="67"/>
      <c r="C3" s="67"/>
      <c r="D3" s="68"/>
      <c r="E3" s="65" t="s">
        <v>93</v>
      </c>
      <c r="F3" s="73"/>
      <c r="G3" s="65" t="s">
        <v>38</v>
      </c>
      <c r="H3" s="73"/>
      <c r="I3" s="65" t="s">
        <v>39</v>
      </c>
      <c r="J3" s="73"/>
      <c r="K3" s="65" t="s">
        <v>40</v>
      </c>
      <c r="L3" s="66"/>
    </row>
    <row r="4" spans="1:12" ht="30" customHeight="1">
      <c r="A4" s="69"/>
      <c r="B4" s="69"/>
      <c r="C4" s="69"/>
      <c r="D4" s="70"/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7" t="s">
        <v>4</v>
      </c>
    </row>
    <row r="5" spans="1:19" ht="30" customHeight="1">
      <c r="A5" s="14"/>
      <c r="B5" s="15" t="s">
        <v>103</v>
      </c>
      <c r="C5" s="8" t="s">
        <v>62</v>
      </c>
      <c r="D5" s="2"/>
      <c r="E5" s="18">
        <f aca="true" t="shared" si="0" ref="E5:L5">SUM(E6:E7)</f>
        <v>75666</v>
      </c>
      <c r="F5" s="19">
        <f t="shared" si="0"/>
        <v>11753275385</v>
      </c>
      <c r="G5" s="19">
        <f t="shared" si="0"/>
        <v>44156</v>
      </c>
      <c r="H5" s="19">
        <f t="shared" si="0"/>
        <v>3679275875</v>
      </c>
      <c r="I5" s="19">
        <f t="shared" si="0"/>
        <v>11355</v>
      </c>
      <c r="J5" s="19">
        <f t="shared" si="0"/>
        <v>2082724793</v>
      </c>
      <c r="K5" s="19">
        <f t="shared" si="0"/>
        <v>200</v>
      </c>
      <c r="L5" s="19">
        <f t="shared" si="0"/>
        <v>293633733</v>
      </c>
      <c r="M5" s="5"/>
      <c r="S5" s="5"/>
    </row>
    <row r="6" spans="1:19" ht="18" customHeight="1">
      <c r="A6" s="10"/>
      <c r="B6" s="8"/>
      <c r="C6" s="8" t="s">
        <v>63</v>
      </c>
      <c r="D6" s="2"/>
      <c r="E6" s="20">
        <f>SUM(G6,I6,K6,E30,G30,I30,K30)</f>
        <v>69202</v>
      </c>
      <c r="F6" s="5">
        <f>SUM(H6,J6,L6,F30,H30,J30,L30)</f>
        <v>10885572441</v>
      </c>
      <c r="G6" s="5">
        <f aca="true" t="shared" si="1" ref="G6:L7">SUM(G8,G10,G12,G14,G16,G18,G20,G22,G24)</f>
        <v>39654</v>
      </c>
      <c r="H6" s="5">
        <f t="shared" si="1"/>
        <v>3219207428</v>
      </c>
      <c r="I6" s="5">
        <f t="shared" si="1"/>
        <v>10760</v>
      </c>
      <c r="J6" s="5">
        <f t="shared" si="1"/>
        <v>2011930885</v>
      </c>
      <c r="K6" s="5">
        <f t="shared" si="1"/>
        <v>171</v>
      </c>
      <c r="L6" s="5">
        <f t="shared" si="1"/>
        <v>264015752</v>
      </c>
      <c r="S6" s="5"/>
    </row>
    <row r="7" spans="1:19" ht="18" customHeight="1">
      <c r="A7" s="10"/>
      <c r="B7" s="8"/>
      <c r="C7" s="8" t="s">
        <v>64</v>
      </c>
      <c r="D7" s="2"/>
      <c r="E7" s="20">
        <f>SUM(G7,I7,K7,E31,G31,I31,K31)</f>
        <v>6464</v>
      </c>
      <c r="F7" s="5">
        <f>SUM(H7,J7,L7,F31,H31,J31,L31)</f>
        <v>867702944</v>
      </c>
      <c r="G7" s="5">
        <f t="shared" si="1"/>
        <v>4502</v>
      </c>
      <c r="H7" s="5">
        <f t="shared" si="1"/>
        <v>460068447</v>
      </c>
      <c r="I7" s="5">
        <f t="shared" si="1"/>
        <v>595</v>
      </c>
      <c r="J7" s="5">
        <f t="shared" si="1"/>
        <v>70793908</v>
      </c>
      <c r="K7" s="5">
        <f t="shared" si="1"/>
        <v>29</v>
      </c>
      <c r="L7" s="5">
        <f t="shared" si="1"/>
        <v>29617981</v>
      </c>
      <c r="S7" s="5"/>
    </row>
    <row r="8" spans="1:12" ht="30" customHeight="1">
      <c r="A8" s="5"/>
      <c r="B8" s="9" t="s">
        <v>91</v>
      </c>
      <c r="C8" s="8" t="s">
        <v>63</v>
      </c>
      <c r="D8" s="2"/>
      <c r="E8" s="20">
        <v>466</v>
      </c>
      <c r="F8" s="5">
        <v>78887157</v>
      </c>
      <c r="G8" s="12">
        <v>204</v>
      </c>
      <c r="H8" s="12">
        <v>26750073</v>
      </c>
      <c r="I8" s="12">
        <v>65</v>
      </c>
      <c r="J8" s="12">
        <v>7339321</v>
      </c>
      <c r="K8" s="17" t="s">
        <v>82</v>
      </c>
      <c r="L8" s="17" t="s">
        <v>82</v>
      </c>
    </row>
    <row r="9" spans="1:12" ht="18" customHeight="1">
      <c r="A9" s="5"/>
      <c r="B9" s="8"/>
      <c r="C9" s="8" t="s">
        <v>64</v>
      </c>
      <c r="D9" s="2"/>
      <c r="E9" s="20">
        <v>6</v>
      </c>
      <c r="F9" s="5">
        <v>1006407</v>
      </c>
      <c r="G9" s="17" t="s">
        <v>82</v>
      </c>
      <c r="H9" s="17" t="s">
        <v>82</v>
      </c>
      <c r="I9" s="17" t="s">
        <v>82</v>
      </c>
      <c r="J9" s="17" t="s">
        <v>82</v>
      </c>
      <c r="K9" s="17" t="s">
        <v>82</v>
      </c>
      <c r="L9" s="17" t="s">
        <v>82</v>
      </c>
    </row>
    <row r="10" spans="1:12" ht="30" customHeight="1">
      <c r="A10" s="5"/>
      <c r="B10" s="9" t="s">
        <v>87</v>
      </c>
      <c r="C10" s="8" t="s">
        <v>63</v>
      </c>
      <c r="D10" s="2"/>
      <c r="E10" s="20">
        <v>515</v>
      </c>
      <c r="F10" s="5">
        <v>92128130</v>
      </c>
      <c r="G10" s="12">
        <v>237</v>
      </c>
      <c r="H10" s="12">
        <v>36089618</v>
      </c>
      <c r="I10" s="12">
        <v>39</v>
      </c>
      <c r="J10" s="12">
        <v>5904500</v>
      </c>
      <c r="K10" s="17">
        <v>1</v>
      </c>
      <c r="L10" s="17">
        <v>1143636</v>
      </c>
    </row>
    <row r="11" spans="1:12" ht="18" customHeight="1">
      <c r="A11" s="5"/>
      <c r="B11" s="8"/>
      <c r="C11" s="8" t="s">
        <v>64</v>
      </c>
      <c r="D11" s="2"/>
      <c r="E11" s="20">
        <v>17</v>
      </c>
      <c r="F11" s="5">
        <v>2087222</v>
      </c>
      <c r="G11" s="17">
        <v>21</v>
      </c>
      <c r="H11" s="17">
        <v>1553478</v>
      </c>
      <c r="I11" s="17" t="s">
        <v>82</v>
      </c>
      <c r="J11" s="17" t="s">
        <v>82</v>
      </c>
      <c r="K11" s="17" t="s">
        <v>96</v>
      </c>
      <c r="L11" s="17" t="s">
        <v>82</v>
      </c>
    </row>
    <row r="12" spans="1:12" ht="30" customHeight="1">
      <c r="A12" s="5"/>
      <c r="B12" s="9" t="s">
        <v>88</v>
      </c>
      <c r="C12" s="8" t="s">
        <v>63</v>
      </c>
      <c r="D12" s="2"/>
      <c r="E12" s="20">
        <v>18991</v>
      </c>
      <c r="F12" s="5">
        <v>3349699409</v>
      </c>
      <c r="G12" s="12">
        <v>4711</v>
      </c>
      <c r="H12" s="12">
        <v>170019745</v>
      </c>
      <c r="I12" s="12">
        <v>3308</v>
      </c>
      <c r="J12" s="12">
        <v>717244384</v>
      </c>
      <c r="K12" s="17">
        <v>1</v>
      </c>
      <c r="L12" s="17">
        <v>1743924</v>
      </c>
    </row>
    <row r="13" spans="1:12" ht="18" customHeight="1">
      <c r="A13" s="5"/>
      <c r="B13" s="8"/>
      <c r="C13" s="8" t="s">
        <v>64</v>
      </c>
      <c r="D13" s="2"/>
      <c r="E13" s="20">
        <v>28</v>
      </c>
      <c r="F13" s="5">
        <v>5703770</v>
      </c>
      <c r="G13" s="17">
        <v>6</v>
      </c>
      <c r="H13" s="17">
        <v>142250</v>
      </c>
      <c r="I13" s="17" t="s">
        <v>82</v>
      </c>
      <c r="J13" s="17" t="s">
        <v>82</v>
      </c>
      <c r="K13" s="17" t="s">
        <v>82</v>
      </c>
      <c r="L13" s="17" t="s">
        <v>82</v>
      </c>
    </row>
    <row r="14" spans="1:12" ht="30" customHeight="1">
      <c r="A14" s="5"/>
      <c r="B14" s="9" t="s">
        <v>53</v>
      </c>
      <c r="C14" s="8" t="s">
        <v>63</v>
      </c>
      <c r="D14" s="2"/>
      <c r="E14" s="20">
        <v>13081</v>
      </c>
      <c r="F14" s="5">
        <v>2289170289</v>
      </c>
      <c r="G14" s="12">
        <v>5897</v>
      </c>
      <c r="H14" s="12">
        <v>695059617</v>
      </c>
      <c r="I14" s="12">
        <v>1888</v>
      </c>
      <c r="J14" s="12">
        <v>361281138</v>
      </c>
      <c r="K14" s="12">
        <v>38</v>
      </c>
      <c r="L14" s="12">
        <v>86876422</v>
      </c>
    </row>
    <row r="15" spans="1:12" ht="18" customHeight="1">
      <c r="A15" s="5"/>
      <c r="B15" s="8"/>
      <c r="C15" s="8" t="s">
        <v>64</v>
      </c>
      <c r="D15" s="2"/>
      <c r="E15" s="20">
        <v>245</v>
      </c>
      <c r="F15" s="5">
        <v>57231561</v>
      </c>
      <c r="G15" s="12">
        <v>141</v>
      </c>
      <c r="H15" s="12">
        <v>37641014</v>
      </c>
      <c r="I15" s="12">
        <v>46</v>
      </c>
      <c r="J15" s="12">
        <v>7681394</v>
      </c>
      <c r="K15" s="17">
        <v>1</v>
      </c>
      <c r="L15" s="17">
        <v>1120000</v>
      </c>
    </row>
    <row r="16" spans="1:12" ht="30" customHeight="1">
      <c r="A16" s="5"/>
      <c r="B16" s="9" t="s">
        <v>89</v>
      </c>
      <c r="C16" s="8" t="s">
        <v>63</v>
      </c>
      <c r="D16" s="2"/>
      <c r="E16" s="20">
        <v>19263</v>
      </c>
      <c r="F16" s="5">
        <v>3025500791</v>
      </c>
      <c r="G16" s="12">
        <v>9620</v>
      </c>
      <c r="H16" s="12">
        <v>861529433</v>
      </c>
      <c r="I16" s="12">
        <v>3008</v>
      </c>
      <c r="J16" s="12">
        <v>573012449</v>
      </c>
      <c r="K16" s="12">
        <v>56</v>
      </c>
      <c r="L16" s="12">
        <v>78371780</v>
      </c>
    </row>
    <row r="17" spans="1:12" ht="18" customHeight="1">
      <c r="A17" s="5"/>
      <c r="B17" s="8"/>
      <c r="C17" s="8" t="s">
        <v>64</v>
      </c>
      <c r="D17" s="2"/>
      <c r="E17" s="20">
        <v>1708</v>
      </c>
      <c r="F17" s="5">
        <v>255589374</v>
      </c>
      <c r="G17" s="12">
        <v>960</v>
      </c>
      <c r="H17" s="12">
        <v>98819678</v>
      </c>
      <c r="I17" s="12">
        <v>160</v>
      </c>
      <c r="J17" s="12">
        <v>22389233</v>
      </c>
      <c r="K17" s="12">
        <v>7</v>
      </c>
      <c r="L17" s="12">
        <v>8181965</v>
      </c>
    </row>
    <row r="18" spans="1:12" ht="30" customHeight="1">
      <c r="A18" s="5"/>
      <c r="B18" s="9" t="s">
        <v>90</v>
      </c>
      <c r="C18" s="8" t="s">
        <v>63</v>
      </c>
      <c r="D18" s="2"/>
      <c r="E18" s="20">
        <v>3662</v>
      </c>
      <c r="F18" s="5">
        <v>593768757</v>
      </c>
      <c r="G18" s="12">
        <v>2149</v>
      </c>
      <c r="H18" s="12">
        <v>191097036</v>
      </c>
      <c r="I18" s="12">
        <v>431</v>
      </c>
      <c r="J18" s="12">
        <v>67110289</v>
      </c>
      <c r="K18" s="12">
        <v>12</v>
      </c>
      <c r="L18" s="12">
        <v>18288201</v>
      </c>
    </row>
    <row r="19" spans="1:12" ht="18" customHeight="1">
      <c r="A19" s="5"/>
      <c r="B19" s="8"/>
      <c r="C19" s="8" t="s">
        <v>64</v>
      </c>
      <c r="D19" s="2"/>
      <c r="E19" s="20">
        <v>307</v>
      </c>
      <c r="F19" s="5">
        <v>42911777</v>
      </c>
      <c r="G19" s="12">
        <v>264</v>
      </c>
      <c r="H19" s="12">
        <v>27960537</v>
      </c>
      <c r="I19" s="12">
        <v>44</v>
      </c>
      <c r="J19" s="12">
        <v>5379438</v>
      </c>
      <c r="K19" s="17">
        <v>1</v>
      </c>
      <c r="L19" s="17">
        <v>3040635</v>
      </c>
    </row>
    <row r="20" spans="1:12" ht="30" customHeight="1">
      <c r="A20" s="5"/>
      <c r="B20" s="9" t="s">
        <v>73</v>
      </c>
      <c r="C20" s="8" t="s">
        <v>63</v>
      </c>
      <c r="D20" s="2"/>
      <c r="E20" s="20">
        <v>79</v>
      </c>
      <c r="F20" s="5">
        <v>13540320</v>
      </c>
      <c r="G20" s="12">
        <v>34</v>
      </c>
      <c r="H20" s="12">
        <v>1581309</v>
      </c>
      <c r="I20" s="17">
        <v>1</v>
      </c>
      <c r="J20" s="17">
        <v>181952</v>
      </c>
      <c r="K20" s="17" t="s">
        <v>96</v>
      </c>
      <c r="L20" s="17" t="s">
        <v>82</v>
      </c>
    </row>
    <row r="21" spans="1:12" ht="18.75" customHeight="1">
      <c r="A21" s="5"/>
      <c r="B21" s="9" t="s">
        <v>74</v>
      </c>
      <c r="C21" s="8" t="s">
        <v>64</v>
      </c>
      <c r="D21" s="2"/>
      <c r="E21" s="20">
        <v>10</v>
      </c>
      <c r="F21" s="5">
        <v>2008266</v>
      </c>
      <c r="G21" s="17">
        <v>15</v>
      </c>
      <c r="H21" s="17">
        <v>4501286</v>
      </c>
      <c r="I21" s="17">
        <v>1</v>
      </c>
      <c r="J21" s="17">
        <v>536131</v>
      </c>
      <c r="K21" s="17" t="s">
        <v>82</v>
      </c>
      <c r="L21" s="17" t="s">
        <v>97</v>
      </c>
    </row>
    <row r="22" spans="1:12" ht="30" customHeight="1">
      <c r="A22" s="5"/>
      <c r="B22" s="9" t="s">
        <v>65</v>
      </c>
      <c r="C22" s="8" t="s">
        <v>63</v>
      </c>
      <c r="D22" s="2"/>
      <c r="E22" s="20">
        <v>18619</v>
      </c>
      <c r="F22" s="5">
        <v>1742841855</v>
      </c>
      <c r="G22" s="12">
        <v>15837</v>
      </c>
      <c r="H22" s="12">
        <v>1122391916</v>
      </c>
      <c r="I22" s="12">
        <v>1816</v>
      </c>
      <c r="J22" s="12">
        <v>219052599</v>
      </c>
      <c r="K22" s="12">
        <v>57</v>
      </c>
      <c r="L22" s="12">
        <v>56312387</v>
      </c>
    </row>
    <row r="23" spans="1:12" ht="18" customHeight="1">
      <c r="A23" s="5"/>
      <c r="B23" s="8"/>
      <c r="C23" s="8" t="s">
        <v>64</v>
      </c>
      <c r="D23" s="2"/>
      <c r="E23" s="20">
        <v>4934</v>
      </c>
      <c r="F23" s="5">
        <v>592115380</v>
      </c>
      <c r="G23" s="12">
        <v>3051</v>
      </c>
      <c r="H23" s="12">
        <v>284298178</v>
      </c>
      <c r="I23" s="12">
        <v>328</v>
      </c>
      <c r="J23" s="12">
        <v>33212260</v>
      </c>
      <c r="K23" s="12">
        <v>20</v>
      </c>
      <c r="L23" s="12">
        <v>17275381</v>
      </c>
    </row>
    <row r="24" spans="1:12" ht="30" customHeight="1">
      <c r="A24" s="5"/>
      <c r="B24" s="9" t="s">
        <v>68</v>
      </c>
      <c r="C24" s="8" t="s">
        <v>63</v>
      </c>
      <c r="D24" s="2"/>
      <c r="E24" s="20">
        <v>1100</v>
      </c>
      <c r="F24" s="5">
        <v>197846121</v>
      </c>
      <c r="G24" s="12">
        <v>965</v>
      </c>
      <c r="H24" s="12">
        <v>114688681</v>
      </c>
      <c r="I24" s="12">
        <v>204</v>
      </c>
      <c r="J24" s="12">
        <v>60804253</v>
      </c>
      <c r="K24" s="12">
        <v>6</v>
      </c>
      <c r="L24" s="12">
        <v>21279402</v>
      </c>
    </row>
    <row r="25" spans="1:12" ht="18.75" customHeight="1">
      <c r="A25" s="5"/>
      <c r="B25" s="8"/>
      <c r="C25" s="8" t="s">
        <v>64</v>
      </c>
      <c r="D25" s="2"/>
      <c r="E25" s="20">
        <v>97</v>
      </c>
      <c r="F25" s="5">
        <v>21411631</v>
      </c>
      <c r="G25" s="12">
        <v>44</v>
      </c>
      <c r="H25" s="12">
        <v>5152026</v>
      </c>
      <c r="I25" s="12">
        <v>16</v>
      </c>
      <c r="J25" s="12">
        <v>1595452</v>
      </c>
      <c r="K25" s="17" t="s">
        <v>82</v>
      </c>
      <c r="L25" s="17" t="s">
        <v>82</v>
      </c>
    </row>
    <row r="26" spans="1:12" ht="15" customHeight="1">
      <c r="A26" s="3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</row>
    <row r="27" spans="1:12" ht="30" customHeight="1">
      <c r="A27" s="67"/>
      <c r="B27" s="67"/>
      <c r="C27" s="67"/>
      <c r="D27" s="68"/>
      <c r="E27" s="63" t="s">
        <v>41</v>
      </c>
      <c r="F27" s="64"/>
      <c r="G27" s="63" t="s">
        <v>42</v>
      </c>
      <c r="H27" s="64"/>
      <c r="I27" s="63" t="s">
        <v>43</v>
      </c>
      <c r="J27" s="72"/>
      <c r="K27" s="63" t="s">
        <v>46</v>
      </c>
      <c r="L27" s="72"/>
    </row>
    <row r="28" spans="1:12" ht="30" customHeight="1">
      <c r="A28" s="69"/>
      <c r="B28" s="69"/>
      <c r="C28" s="69"/>
      <c r="D28" s="70"/>
      <c r="E28" s="6" t="s">
        <v>3</v>
      </c>
      <c r="F28" s="6" t="s">
        <v>4</v>
      </c>
      <c r="G28" s="6" t="s">
        <v>3</v>
      </c>
      <c r="H28" s="6" t="s">
        <v>4</v>
      </c>
      <c r="I28" s="6" t="s">
        <v>3</v>
      </c>
      <c r="J28" s="6" t="s">
        <v>4</v>
      </c>
      <c r="K28" s="6" t="s">
        <v>3</v>
      </c>
      <c r="L28" s="7" t="s">
        <v>4</v>
      </c>
    </row>
    <row r="29" spans="1:12" ht="30" customHeight="1">
      <c r="A29" s="10"/>
      <c r="B29" s="9" t="s">
        <v>103</v>
      </c>
      <c r="C29" s="8" t="s">
        <v>62</v>
      </c>
      <c r="D29" s="2"/>
      <c r="E29" s="18">
        <f>SUM(E30:E31)</f>
        <v>13</v>
      </c>
      <c r="F29" s="5">
        <f aca="true" t="shared" si="2" ref="F29:L29">SUM(F30:F31)</f>
        <v>138019131</v>
      </c>
      <c r="G29" s="5">
        <f t="shared" si="2"/>
        <v>65</v>
      </c>
      <c r="H29" s="5">
        <f t="shared" si="2"/>
        <v>48353400</v>
      </c>
      <c r="I29" s="5">
        <f t="shared" si="2"/>
        <v>587</v>
      </c>
      <c r="J29" s="5">
        <f t="shared" si="2"/>
        <v>71253222</v>
      </c>
      <c r="K29" s="5">
        <f t="shared" si="2"/>
        <v>19290</v>
      </c>
      <c r="L29" s="5">
        <f t="shared" si="2"/>
        <v>5440015231</v>
      </c>
    </row>
    <row r="30" spans="1:18" ht="18" customHeight="1">
      <c r="A30" s="10"/>
      <c r="B30" s="8"/>
      <c r="C30" s="8" t="s">
        <v>63</v>
      </c>
      <c r="D30" s="2"/>
      <c r="E30" s="20">
        <f>SUM(E32,E34,E36,E38,E40,E42,E44,E46,E48)</f>
        <v>13</v>
      </c>
      <c r="F30" s="5">
        <f aca="true" t="shared" si="3" ref="F30:L30">SUM(F32,F34,F36,F38,F40,F42,F44,F46,F48)</f>
        <v>138019131</v>
      </c>
      <c r="G30" s="5">
        <f t="shared" si="3"/>
        <v>64</v>
      </c>
      <c r="H30" s="5">
        <f t="shared" si="3"/>
        <v>47241540</v>
      </c>
      <c r="I30" s="5">
        <f t="shared" si="3"/>
        <v>491</v>
      </c>
      <c r="J30" s="5">
        <f t="shared" si="3"/>
        <v>61626725</v>
      </c>
      <c r="K30" s="5">
        <f t="shared" si="3"/>
        <v>18049</v>
      </c>
      <c r="L30" s="5">
        <f t="shared" si="3"/>
        <v>5143530980</v>
      </c>
      <c r="M30" s="5"/>
      <c r="N30" s="5"/>
      <c r="O30" s="5"/>
      <c r="P30" s="5"/>
      <c r="Q30" s="5"/>
      <c r="R30" s="5"/>
    </row>
    <row r="31" spans="1:12" ht="18" customHeight="1">
      <c r="A31" s="10"/>
      <c r="B31" s="8"/>
      <c r="C31" s="8" t="s">
        <v>64</v>
      </c>
      <c r="D31" s="2"/>
      <c r="E31" s="21" t="s">
        <v>82</v>
      </c>
      <c r="F31" s="8" t="s">
        <v>82</v>
      </c>
      <c r="G31" s="5">
        <f aca="true" t="shared" si="4" ref="G31:L31">SUM(G33,G35,G37,G39,G41,G43,G45,G47,G49)</f>
        <v>1</v>
      </c>
      <c r="H31" s="5">
        <f t="shared" si="4"/>
        <v>1111860</v>
      </c>
      <c r="I31" s="5">
        <f t="shared" si="4"/>
        <v>96</v>
      </c>
      <c r="J31" s="5">
        <f t="shared" si="4"/>
        <v>9626497</v>
      </c>
      <c r="K31" s="5">
        <f t="shared" si="4"/>
        <v>1241</v>
      </c>
      <c r="L31" s="5">
        <f t="shared" si="4"/>
        <v>296484251</v>
      </c>
    </row>
    <row r="32" spans="1:12" ht="30" customHeight="1">
      <c r="A32" s="5"/>
      <c r="B32" s="9" t="s">
        <v>91</v>
      </c>
      <c r="C32" s="8" t="s">
        <v>63</v>
      </c>
      <c r="D32" s="2"/>
      <c r="E32" s="17" t="s">
        <v>96</v>
      </c>
      <c r="F32" s="17" t="s">
        <v>82</v>
      </c>
      <c r="G32" s="17" t="s">
        <v>82</v>
      </c>
      <c r="H32" s="17" t="s">
        <v>82</v>
      </c>
      <c r="I32" s="17">
        <v>9</v>
      </c>
      <c r="J32" s="17">
        <v>1484140</v>
      </c>
      <c r="K32" s="12">
        <v>144</v>
      </c>
      <c r="L32" s="12">
        <v>27308402</v>
      </c>
    </row>
    <row r="33" spans="1:12" ht="18" customHeight="1">
      <c r="A33" s="5"/>
      <c r="B33" s="8"/>
      <c r="C33" s="8" t="s">
        <v>64</v>
      </c>
      <c r="D33" s="2"/>
      <c r="E33" s="17" t="s">
        <v>82</v>
      </c>
      <c r="F33" s="17" t="s">
        <v>82</v>
      </c>
      <c r="G33" s="17" t="s">
        <v>82</v>
      </c>
      <c r="H33" s="17" t="s">
        <v>82</v>
      </c>
      <c r="I33" s="17" t="s">
        <v>82</v>
      </c>
      <c r="J33" s="17" t="s">
        <v>82</v>
      </c>
      <c r="K33" s="17">
        <v>6</v>
      </c>
      <c r="L33" s="17">
        <v>1008960</v>
      </c>
    </row>
    <row r="34" spans="1:12" ht="30" customHeight="1">
      <c r="A34" s="5"/>
      <c r="B34" s="9" t="s">
        <v>87</v>
      </c>
      <c r="C34" s="8" t="s">
        <v>63</v>
      </c>
      <c r="D34" s="2"/>
      <c r="E34" s="17" t="s">
        <v>82</v>
      </c>
      <c r="F34" s="17" t="s">
        <v>82</v>
      </c>
      <c r="G34" s="17">
        <v>1</v>
      </c>
      <c r="H34" s="17">
        <v>633960</v>
      </c>
      <c r="I34" s="17">
        <v>4</v>
      </c>
      <c r="J34" s="17">
        <v>342680</v>
      </c>
      <c r="K34" s="12">
        <v>236</v>
      </c>
      <c r="L34" s="12">
        <v>54024192</v>
      </c>
    </row>
    <row r="35" spans="1:12" ht="18" customHeight="1">
      <c r="A35" s="5"/>
      <c r="B35" s="8"/>
      <c r="C35" s="8" t="s">
        <v>64</v>
      </c>
      <c r="D35" s="2"/>
      <c r="E35" s="17" t="s">
        <v>82</v>
      </c>
      <c r="F35" s="17" t="s">
        <v>82</v>
      </c>
      <c r="G35" s="17" t="s">
        <v>82</v>
      </c>
      <c r="H35" s="17" t="s">
        <v>82</v>
      </c>
      <c r="I35" s="17" t="s">
        <v>82</v>
      </c>
      <c r="J35" s="17" t="s">
        <v>82</v>
      </c>
      <c r="K35" s="17">
        <v>6</v>
      </c>
      <c r="L35" s="17">
        <v>1152810</v>
      </c>
    </row>
    <row r="36" spans="1:12" ht="30" customHeight="1">
      <c r="A36" s="5"/>
      <c r="B36" s="9" t="s">
        <v>88</v>
      </c>
      <c r="C36" s="8" t="s">
        <v>63</v>
      </c>
      <c r="D36" s="2"/>
      <c r="E36" s="16">
        <v>6</v>
      </c>
      <c r="F36" s="17">
        <v>55885131</v>
      </c>
      <c r="G36" s="12">
        <v>13</v>
      </c>
      <c r="H36" s="12">
        <v>9910920</v>
      </c>
      <c r="I36" s="12">
        <v>64</v>
      </c>
      <c r="J36" s="12">
        <v>6057340</v>
      </c>
      <c r="K36" s="12">
        <v>5496</v>
      </c>
      <c r="L36" s="12">
        <v>1848850374</v>
      </c>
    </row>
    <row r="37" spans="1:12" ht="18" customHeight="1">
      <c r="A37" s="5"/>
      <c r="B37" s="8"/>
      <c r="C37" s="8" t="s">
        <v>64</v>
      </c>
      <c r="D37" s="2"/>
      <c r="E37" s="17" t="s">
        <v>82</v>
      </c>
      <c r="F37" s="17" t="s">
        <v>82</v>
      </c>
      <c r="G37" s="17" t="s">
        <v>82</v>
      </c>
      <c r="H37" s="17" t="s">
        <v>82</v>
      </c>
      <c r="I37" s="17" t="s">
        <v>82</v>
      </c>
      <c r="J37" s="17" t="s">
        <v>82</v>
      </c>
      <c r="K37" s="12">
        <v>18</v>
      </c>
      <c r="L37" s="12">
        <v>4862754</v>
      </c>
    </row>
    <row r="38" spans="1:12" ht="30" customHeight="1">
      <c r="A38" s="5"/>
      <c r="B38" s="9" t="s">
        <v>53</v>
      </c>
      <c r="C38" s="8" t="s">
        <v>63</v>
      </c>
      <c r="D38" s="2"/>
      <c r="E38" s="13">
        <v>1</v>
      </c>
      <c r="F38" s="12">
        <v>8250000</v>
      </c>
      <c r="G38" s="12">
        <v>13</v>
      </c>
      <c r="H38" s="12">
        <v>7145490</v>
      </c>
      <c r="I38" s="12">
        <v>201</v>
      </c>
      <c r="J38" s="12">
        <v>26951958</v>
      </c>
      <c r="K38" s="12">
        <v>4045</v>
      </c>
      <c r="L38" s="12">
        <v>1080222918</v>
      </c>
    </row>
    <row r="39" spans="1:12" ht="18" customHeight="1">
      <c r="A39" s="5"/>
      <c r="B39" s="8"/>
      <c r="C39" s="8" t="s">
        <v>64</v>
      </c>
      <c r="D39" s="2"/>
      <c r="E39" s="17" t="s">
        <v>82</v>
      </c>
      <c r="F39" s="17" t="s">
        <v>82</v>
      </c>
      <c r="G39" s="17">
        <v>1</v>
      </c>
      <c r="H39" s="17">
        <v>1111860</v>
      </c>
      <c r="I39" s="17">
        <v>28</v>
      </c>
      <c r="J39" s="17">
        <v>2289040</v>
      </c>
      <c r="K39" s="12">
        <v>140</v>
      </c>
      <c r="L39" s="12">
        <v>38908875</v>
      </c>
    </row>
    <row r="40" spans="1:12" ht="30" customHeight="1">
      <c r="A40" s="5"/>
      <c r="B40" s="9" t="s">
        <v>89</v>
      </c>
      <c r="C40" s="8" t="s">
        <v>63</v>
      </c>
      <c r="D40" s="2"/>
      <c r="E40" s="13">
        <v>3</v>
      </c>
      <c r="F40" s="12">
        <v>47273000</v>
      </c>
      <c r="G40" s="12">
        <v>23</v>
      </c>
      <c r="H40" s="12">
        <v>18822390</v>
      </c>
      <c r="I40" s="12">
        <v>58</v>
      </c>
      <c r="J40" s="12">
        <v>9822390</v>
      </c>
      <c r="K40" s="12">
        <v>5192</v>
      </c>
      <c r="L40" s="12">
        <v>1394458874</v>
      </c>
    </row>
    <row r="41" spans="1:12" ht="18" customHeight="1">
      <c r="A41" s="5"/>
      <c r="B41" s="8"/>
      <c r="C41" s="8" t="s">
        <v>64</v>
      </c>
      <c r="D41" s="2"/>
      <c r="E41" s="16" t="s">
        <v>82</v>
      </c>
      <c r="F41" s="17" t="s">
        <v>82</v>
      </c>
      <c r="G41" s="17" t="s">
        <v>82</v>
      </c>
      <c r="H41" s="17" t="s">
        <v>82</v>
      </c>
      <c r="I41" s="17">
        <v>19</v>
      </c>
      <c r="J41" s="17">
        <v>1941397</v>
      </c>
      <c r="K41" s="12">
        <v>273</v>
      </c>
      <c r="L41" s="12">
        <v>64088252</v>
      </c>
    </row>
    <row r="42" spans="1:12" ht="30" customHeight="1">
      <c r="A42" s="5"/>
      <c r="B42" s="9" t="s">
        <v>66</v>
      </c>
      <c r="C42" s="8" t="s">
        <v>63</v>
      </c>
      <c r="D42" s="2"/>
      <c r="E42" s="16">
        <v>1</v>
      </c>
      <c r="F42" s="17">
        <v>10786000</v>
      </c>
      <c r="G42" s="17">
        <v>2</v>
      </c>
      <c r="H42" s="17">
        <v>1158600</v>
      </c>
      <c r="I42" s="17">
        <v>47</v>
      </c>
      <c r="J42" s="17">
        <v>5142630</v>
      </c>
      <c r="K42" s="12">
        <v>974</v>
      </c>
      <c r="L42" s="12">
        <v>248060196</v>
      </c>
    </row>
    <row r="43" spans="1:12" ht="18" customHeight="1">
      <c r="A43" s="5"/>
      <c r="B43" s="8"/>
      <c r="C43" s="8" t="s">
        <v>64</v>
      </c>
      <c r="D43" s="2"/>
      <c r="E43" s="17" t="s">
        <v>82</v>
      </c>
      <c r="F43" s="17" t="s">
        <v>82</v>
      </c>
      <c r="G43" s="17" t="s">
        <v>82</v>
      </c>
      <c r="H43" s="17" t="s">
        <v>82</v>
      </c>
      <c r="I43" s="17">
        <v>11</v>
      </c>
      <c r="J43" s="17">
        <v>942120</v>
      </c>
      <c r="K43" s="12">
        <v>78</v>
      </c>
      <c r="L43" s="12">
        <v>17913479</v>
      </c>
    </row>
    <row r="44" spans="1:12" ht="30" customHeight="1">
      <c r="A44" s="5"/>
      <c r="B44" s="9" t="s">
        <v>73</v>
      </c>
      <c r="C44" s="8" t="s">
        <v>63</v>
      </c>
      <c r="D44" s="2"/>
      <c r="E44" s="17" t="s">
        <v>82</v>
      </c>
      <c r="F44" s="17" t="s">
        <v>98</v>
      </c>
      <c r="G44" s="17" t="s">
        <v>82</v>
      </c>
      <c r="H44" s="17" t="s">
        <v>82</v>
      </c>
      <c r="I44" s="17" t="s">
        <v>82</v>
      </c>
      <c r="J44" s="17" t="s">
        <v>82</v>
      </c>
      <c r="K44" s="12">
        <v>42</v>
      </c>
      <c r="L44" s="12">
        <v>12765925</v>
      </c>
    </row>
    <row r="45" spans="1:12" ht="18.75" customHeight="1">
      <c r="A45" s="5"/>
      <c r="B45" s="9" t="s">
        <v>74</v>
      </c>
      <c r="C45" s="8" t="s">
        <v>64</v>
      </c>
      <c r="D45" s="2"/>
      <c r="E45" s="17" t="s">
        <v>82</v>
      </c>
      <c r="F45" s="17" t="s">
        <v>82</v>
      </c>
      <c r="G45" s="17" t="s">
        <v>82</v>
      </c>
      <c r="H45" s="17" t="s">
        <v>82</v>
      </c>
      <c r="I45" s="17" t="s">
        <v>82</v>
      </c>
      <c r="J45" s="17" t="s">
        <v>82</v>
      </c>
      <c r="K45" s="12">
        <v>6</v>
      </c>
      <c r="L45" s="12">
        <v>1949808</v>
      </c>
    </row>
    <row r="46" spans="1:12" ht="30" customHeight="1">
      <c r="A46" s="5"/>
      <c r="B46" s="9" t="s">
        <v>67</v>
      </c>
      <c r="C46" s="8" t="s">
        <v>63</v>
      </c>
      <c r="D46" s="2"/>
      <c r="E46" s="16">
        <v>1</v>
      </c>
      <c r="F46" s="17">
        <v>3920000</v>
      </c>
      <c r="G46" s="12">
        <v>5</v>
      </c>
      <c r="H46" s="12">
        <v>3398400</v>
      </c>
      <c r="I46" s="12">
        <v>108</v>
      </c>
      <c r="J46" s="12">
        <v>11825587</v>
      </c>
      <c r="K46" s="12">
        <v>1807</v>
      </c>
      <c r="L46" s="12">
        <v>436864640</v>
      </c>
    </row>
    <row r="47" spans="1:12" ht="18" customHeight="1">
      <c r="A47" s="5"/>
      <c r="B47" s="8"/>
      <c r="C47" s="8" t="s">
        <v>64</v>
      </c>
      <c r="D47" s="2"/>
      <c r="E47" s="17" t="s">
        <v>82</v>
      </c>
      <c r="F47" s="17" t="s">
        <v>82</v>
      </c>
      <c r="G47" s="17" t="s">
        <v>82</v>
      </c>
      <c r="H47" s="17" t="s">
        <v>82</v>
      </c>
      <c r="I47" s="12">
        <v>38</v>
      </c>
      <c r="J47" s="12">
        <v>4453940</v>
      </c>
      <c r="K47" s="12">
        <v>710</v>
      </c>
      <c r="L47" s="12">
        <v>163383232</v>
      </c>
    </row>
    <row r="48" spans="1:12" ht="30" customHeight="1">
      <c r="A48" s="5"/>
      <c r="B48" s="9" t="s">
        <v>68</v>
      </c>
      <c r="C48" s="8" t="s">
        <v>63</v>
      </c>
      <c r="D48" s="2"/>
      <c r="E48" s="17">
        <v>1</v>
      </c>
      <c r="F48" s="17">
        <v>11905000</v>
      </c>
      <c r="G48" s="17">
        <v>7</v>
      </c>
      <c r="H48" s="17">
        <v>6171780</v>
      </c>
      <c r="I48" s="17" t="s">
        <v>82</v>
      </c>
      <c r="J48" s="17" t="s">
        <v>82</v>
      </c>
      <c r="K48" s="12">
        <v>113</v>
      </c>
      <c r="L48" s="12">
        <v>40975459</v>
      </c>
    </row>
    <row r="49" spans="1:12" ht="18.75" customHeight="1">
      <c r="A49" s="5"/>
      <c r="B49" s="8"/>
      <c r="C49" s="8" t="s">
        <v>64</v>
      </c>
      <c r="D49" s="2"/>
      <c r="E49" s="17" t="s">
        <v>82</v>
      </c>
      <c r="F49" s="17" t="s">
        <v>82</v>
      </c>
      <c r="G49" s="17" t="s">
        <v>82</v>
      </c>
      <c r="H49" s="17" t="s">
        <v>82</v>
      </c>
      <c r="I49" s="17" t="s">
        <v>82</v>
      </c>
      <c r="J49" s="17" t="s">
        <v>82</v>
      </c>
      <c r="K49" s="17">
        <v>4</v>
      </c>
      <c r="L49" s="17">
        <v>3216081</v>
      </c>
    </row>
    <row r="50" spans="1:12" ht="11.25" customHeight="1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ht="14.25">
      <c r="A51" s="24" t="s">
        <v>99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1">
    <mergeCell ref="I3:J3"/>
    <mergeCell ref="E27:F27"/>
    <mergeCell ref="K3:L3"/>
    <mergeCell ref="A3:D4"/>
    <mergeCell ref="A27:D28"/>
    <mergeCell ref="A1:L1"/>
    <mergeCell ref="K27:L27"/>
    <mergeCell ref="G27:H27"/>
    <mergeCell ref="I27:J27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2020-11-10T00:50:25Z</cp:lastPrinted>
  <dcterms:created xsi:type="dcterms:W3CDTF">2005-08-24T01:34:16Z</dcterms:created>
  <dcterms:modified xsi:type="dcterms:W3CDTF">2021-03-31T01:40:31Z</dcterms:modified>
  <cp:category/>
  <cp:version/>
  <cp:contentType/>
  <cp:contentStatus/>
</cp:coreProperties>
</file>