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40" windowHeight="8250" tabRatio="687" firstSheet="1" activeTab="3"/>
  </bookViews>
  <sheets>
    <sheet name="注意事項" sheetId="1" r:id="rId1"/>
    <sheet name="誓約票" sheetId="2" r:id="rId2"/>
    <sheet name="作業員名簿" sheetId="3" r:id="rId3"/>
    <sheet name="労務賃金支払い確認表（履行様式５号）" sheetId="4" r:id="rId4"/>
    <sheet name="履行様式６－１号、６－２号（表-1,2）記載例" sheetId="5" r:id="rId5"/>
    <sheet name="履行様式６－１号（表-1）" sheetId="6" r:id="rId6"/>
    <sheet name="履行様式６－２号（表-2）" sheetId="7" r:id="rId7"/>
  </sheets>
  <definedNames>
    <definedName name="_xlfn.IFERROR" hidden="1">#NAME?</definedName>
    <definedName name="_xlnm.Print_Area" localSheetId="2">'作業員名簿'!$A$1:$AM$76</definedName>
    <definedName name="_xlnm.Print_Area" localSheetId="0">'注意事項'!$A$1:$J$48</definedName>
    <definedName name="_xlnm.Print_Area" localSheetId="5">'履行様式６－１号（表-1）'!$A$1:$Z$52</definedName>
    <definedName name="_xlnm.Print_Area" localSheetId="4">'履行様式６－１号、６－２号（表-1,2）記載例'!$A$1:$Z$115</definedName>
    <definedName name="_xlnm.Print_Area" localSheetId="6">'履行様式６－２号（表-2）'!$A$1:$Z$57</definedName>
    <definedName name="_xlnm.Print_Area" localSheetId="3">'労務賃金支払い確認表（履行様式５号）'!$A$1:$J$42</definedName>
  </definedNames>
  <calcPr fullCalcOnLoad="1"/>
</workbook>
</file>

<file path=xl/comments5.xml><?xml version="1.0" encoding="utf-8"?>
<comments xmlns="http://schemas.openxmlformats.org/spreadsheetml/2006/main">
  <authors>
    <author>長崎県</author>
    <author>情報政策課</author>
    <author>川野 敏正</author>
  </authors>
  <commentList>
    <comment ref="B8" authorId="0">
      <text>
        <r>
          <rPr>
            <b/>
            <sz val="9"/>
            <rFont val="ＭＳ Ｐゴシック"/>
            <family val="3"/>
          </rPr>
          <t>②労務者の区別が分かるように記入
（例）普通作業員１
　　　普通作業員２
　　　特殊作業員１　など</t>
        </r>
      </text>
    </comment>
    <comment ref="E8" authorId="0">
      <text>
        <r>
          <rPr>
            <b/>
            <sz val="9"/>
            <rFont val="ＭＳ Ｐゴシック"/>
            <family val="3"/>
          </rPr>
          <t>③職種を記入
特殊作業員、普通作業員、運転手（特殊）、運転手（一般）　等
入札公告に記載してある職種を記入</t>
        </r>
      </text>
    </comment>
    <comment ref="Q8" authorId="0">
      <text>
        <r>
          <rPr>
            <b/>
            <sz val="9"/>
            <rFont val="ＭＳ Ｐゴシック"/>
            <family val="3"/>
          </rPr>
          <t>⑤企業名を記入</t>
        </r>
      </text>
    </comment>
    <comment ref="V8" authorId="0">
      <text>
        <r>
          <rPr>
            <b/>
            <sz val="9"/>
            <rFont val="ＭＳ Ｐゴシック"/>
            <family val="3"/>
          </rPr>
          <t>⑥請負区分を記入
（元請、１次下請、２次下請、３次下請、その他）</t>
        </r>
      </text>
    </comment>
    <comment ref="G50" authorId="0">
      <text>
        <r>
          <rPr>
            <b/>
            <sz val="9"/>
            <rFont val="ＭＳ Ｐゴシック"/>
            <family val="3"/>
          </rPr>
          <t>⑮年間の労働日数を記入
就業規則を確認</t>
        </r>
      </text>
    </comment>
    <comment ref="B61" authorId="0">
      <text>
        <r>
          <rPr>
            <b/>
            <sz val="9"/>
            <rFont val="ＭＳ Ｐゴシック"/>
            <family val="3"/>
          </rPr>
          <t>①職種を記入
（特殊作業員、普通作業員、運転手（特殊）、運転手（一般）等</t>
        </r>
      </text>
    </comment>
    <comment ref="G61" authorId="0">
      <text>
        <r>
          <rPr>
            <b/>
            <sz val="9"/>
            <rFont val="ＭＳ Ｐゴシック"/>
            <family val="3"/>
          </rPr>
          <t>②企業名を記入</t>
        </r>
      </text>
    </comment>
    <comment ref="G62" authorId="0">
      <text>
        <r>
          <rPr>
            <b/>
            <sz val="9"/>
            <rFont val="ＭＳ Ｐゴシック"/>
            <family val="3"/>
          </rPr>
          <t>③請負区分を記入
（例）元請、１次下請</t>
        </r>
      </text>
    </comment>
    <comment ref="B64" authorId="0">
      <text>
        <r>
          <rPr>
            <b/>
            <sz val="9"/>
            <rFont val="ＭＳ Ｐゴシック"/>
            <family val="3"/>
          </rPr>
          <t>④表－１で労働者の区別が分かるように入力した名前を記入</t>
        </r>
      </text>
    </comment>
    <comment ref="D64" authorId="0">
      <text>
        <r>
          <rPr>
            <b/>
            <sz val="9"/>
            <rFont val="ＭＳ Ｐゴシック"/>
            <family val="3"/>
          </rPr>
          <t>⑥表－１で求めた延べ出勤日数を記入</t>
        </r>
      </text>
    </comment>
    <comment ref="F64" authorId="0">
      <text>
        <r>
          <rPr>
            <b/>
            <sz val="9"/>
            <rFont val="ＭＳ Ｐゴシック"/>
            <family val="3"/>
          </rPr>
          <t>⑤表－１で求めた
労務賃金の総額を記入</t>
        </r>
      </text>
    </comment>
    <comment ref="A5" authorId="1">
      <text>
        <r>
          <rPr>
            <b/>
            <sz val="9"/>
            <rFont val="ＭＳ Ｐゴシック"/>
            <family val="3"/>
          </rPr>
          <t>①作業員毎に作成
必要人数分コピーして作成してください。</t>
        </r>
      </text>
    </comment>
    <comment ref="I8" authorId="0">
      <text>
        <r>
          <rPr>
            <b/>
            <sz val="9"/>
            <rFont val="ＭＳ Ｐゴシック"/>
            <family val="3"/>
          </rPr>
          <t>④契約工期を記入
元請なら元請の契約期間
下請なら下請の契約期間</t>
        </r>
      </text>
    </comment>
    <comment ref="B13" authorId="2">
      <text>
        <r>
          <rPr>
            <b/>
            <sz val="9"/>
            <rFont val="ＭＳ Ｐゴシック"/>
            <family val="3"/>
          </rPr>
          <t>自宅から会社・集合場所・現場などに支給される手当</t>
        </r>
      </text>
    </comment>
    <comment ref="B16" authorId="2">
      <text>
        <r>
          <rPr>
            <b/>
            <sz val="9"/>
            <rFont val="ＭＳ Ｐゴシック"/>
            <family val="3"/>
          </rPr>
          <t>熟練度に応じて支給される手当
類似の手当名称：技術手当・資格手当・潜水手当</t>
        </r>
      </text>
    </comment>
    <comment ref="B17" authorId="2">
      <text>
        <r>
          <rPr>
            <b/>
            <sz val="9"/>
            <rFont val="ＭＳ Ｐゴシック"/>
            <family val="3"/>
          </rPr>
          <t>世話役業務を行った業務量に関係なく一定額支給される場合は基準内手当
世話役が設けられていない職種は基準内手当</t>
        </r>
      </text>
    </comment>
    <comment ref="B24" authorId="2">
      <text>
        <r>
          <rPr>
            <b/>
            <sz val="9"/>
            <rFont val="ＭＳ Ｐゴシック"/>
            <family val="3"/>
          </rPr>
          <t>昼食・ジュース・菓子など</t>
        </r>
      </text>
    </comment>
    <comment ref="B28" authorId="2">
      <text>
        <r>
          <rPr>
            <b/>
            <sz val="9"/>
            <rFont val="ＭＳ Ｐゴシック"/>
            <family val="3"/>
          </rPr>
          <t>上記以外の実物給与は事前に審査者に確認</t>
        </r>
      </text>
    </comment>
    <comment ref="G53" authorId="0">
      <text>
        <r>
          <rPr>
            <b/>
            <sz val="9"/>
            <rFont val="ＭＳ Ｐゴシック"/>
            <family val="3"/>
          </rPr>
          <t>⑯誓約した工事において１日当たりの手当として支払った額を入力
賃金台帳又は給与明細書を持参</t>
        </r>
      </text>
    </comment>
    <comment ref="B15" authorId="2">
      <text>
        <r>
          <rPr>
            <b/>
            <sz val="9"/>
            <rFont val="ＭＳ Ｐゴシック"/>
            <family val="3"/>
          </rPr>
          <t>扶養している家族のある労働者に支給される手当</t>
        </r>
      </text>
    </comment>
    <comment ref="B14" authorId="2">
      <text>
        <r>
          <rPr>
            <b/>
            <sz val="9"/>
            <rFont val="ＭＳ Ｐゴシック"/>
            <family val="3"/>
          </rPr>
          <t>労働者が居住している住居の種類に応じて支給される手当</t>
        </r>
      </text>
    </comment>
    <comment ref="B18" authorId="2">
      <text>
        <r>
          <rPr>
            <b/>
            <sz val="9"/>
            <rFont val="ＭＳ Ｐゴシック"/>
            <family val="3"/>
          </rPr>
          <t>職種の業務を行う車両、機械等の運転・操作・管理に対して支給される手当</t>
        </r>
      </text>
    </comment>
    <comment ref="B25" authorId="2">
      <text>
        <r>
          <rPr>
            <b/>
            <sz val="9"/>
            <rFont val="ＭＳ Ｐゴシック"/>
            <family val="3"/>
          </rPr>
          <t>会社所有の車両を貸与</t>
        </r>
      </text>
    </comment>
    <comment ref="B20" authorId="2">
      <text>
        <r>
          <rPr>
            <b/>
            <sz val="9"/>
            <rFont val="ＭＳ Ｐゴシック"/>
            <family val="3"/>
          </rPr>
          <t>⑧休憩時間を除いた時間を記入
例：始業　８：００～終業１７：００の場合
　休憩　  １０：００～１０：３０（３０分）
　昼休み １２：００～１３：００（1時間）
　休憩　　１５：００～１５：３０（３０分）
よって、労働時間は７時間となります。</t>
        </r>
      </text>
    </comment>
    <comment ref="B11" authorId="2">
      <text>
        <r>
          <rPr>
            <b/>
            <sz val="9"/>
            <rFont val="ＭＳ Ｐゴシック"/>
            <family val="3"/>
          </rPr>
          <t>⑦給与明細や賃金台帳を基に基本給を記入</t>
        </r>
      </text>
    </comment>
    <comment ref="B21" authorId="2">
      <text>
        <r>
          <rPr>
            <b/>
            <sz val="9"/>
            <rFont val="ＭＳ Ｐゴシック"/>
            <family val="3"/>
          </rPr>
          <t>⑨８時間当りに換算した額
基本給＋基準内手当</t>
        </r>
      </text>
    </comment>
    <comment ref="B12" authorId="2">
      <text>
        <r>
          <rPr>
            <b/>
            <sz val="9"/>
            <rFont val="ＭＳ Ｐゴシック"/>
            <family val="3"/>
          </rPr>
          <t>⑩実態に応じて項目を追加して記入</t>
        </r>
      </text>
    </comment>
    <comment ref="B23" authorId="2">
      <text>
        <r>
          <rPr>
            <b/>
            <sz val="9"/>
            <rFont val="ＭＳ Ｐゴシック"/>
            <family val="3"/>
          </rPr>
          <t>⑪実態に応じて項目を追加して記入</t>
        </r>
      </text>
    </comment>
    <comment ref="B32" authorId="2">
      <text>
        <r>
          <rPr>
            <b/>
            <sz val="9"/>
            <rFont val="ＭＳ Ｐゴシック"/>
            <family val="3"/>
          </rPr>
          <t>⑫給与基礎支払の基礎日数を記入</t>
        </r>
      </text>
    </comment>
    <comment ref="B33" authorId="2">
      <text>
        <r>
          <rPr>
            <b/>
            <sz val="9"/>
            <rFont val="ＭＳ Ｐゴシック"/>
            <family val="3"/>
          </rPr>
          <t>⑬当該工事における作業日数を記入
労働者は自ら就業場所を選択することが出来ないため１日単位としてください。</t>
        </r>
      </text>
    </comment>
    <comment ref="B41" authorId="2">
      <text>
        <r>
          <rPr>
            <b/>
            <sz val="9"/>
            <rFont val="ＭＳ Ｐゴシック"/>
            <family val="3"/>
          </rPr>
          <t>⑭年間に支払（予定）臨時の給与を記入
誓約者は予定額を記載する場合は前年度の賃金台帳又は給与明細書を持参</t>
        </r>
      </text>
    </comment>
    <comment ref="B26" authorId="2">
      <text>
        <r>
          <rPr>
            <b/>
            <sz val="9"/>
            <rFont val="ＭＳ Ｐゴシック"/>
            <family val="3"/>
          </rPr>
          <t>通勤手当がなく、自家用車で勤務先へ向かう場合など。</t>
        </r>
      </text>
    </comment>
    <comment ref="B27" authorId="2">
      <text>
        <r>
          <rPr>
            <b/>
            <sz val="9"/>
            <rFont val="ＭＳ Ｐゴシック"/>
            <family val="3"/>
          </rPr>
          <t>定期券・回数券・有料区間利用料金など</t>
        </r>
      </text>
    </comment>
    <comment ref="F65" authorId="2">
      <text>
        <r>
          <rPr>
            <b/>
            <sz val="9"/>
            <rFont val="ＭＳ Ｐゴシック"/>
            <family val="3"/>
          </rPr>
          <t>参考：１日当りの賃金１５，０００円</t>
        </r>
      </text>
    </comment>
    <comment ref="F66" authorId="2">
      <text>
        <r>
          <rPr>
            <b/>
            <sz val="9"/>
            <rFont val="ＭＳ Ｐゴシック"/>
            <family val="3"/>
          </rPr>
          <t>参考：１日当りの賃金２０，０００円</t>
        </r>
      </text>
    </comment>
  </commentList>
</comments>
</file>

<file path=xl/comments6.xml><?xml version="1.0" encoding="utf-8"?>
<comments xmlns="http://schemas.openxmlformats.org/spreadsheetml/2006/main">
  <authors>
    <author>情報政策課</author>
    <author>長崎県</author>
    <author>川野 敏正</author>
  </authors>
  <commentList>
    <comment ref="A2" authorId="0">
      <text>
        <r>
          <rPr>
            <b/>
            <sz val="9"/>
            <rFont val="ＭＳ Ｐゴシック"/>
            <family val="3"/>
          </rPr>
          <t>①作業員毎に作成
必要人数分コピーして作成してください。</t>
        </r>
      </text>
    </comment>
    <comment ref="B4" authorId="1">
      <text>
        <r>
          <rPr>
            <b/>
            <sz val="9"/>
            <rFont val="ＭＳ Ｐゴシック"/>
            <family val="3"/>
          </rPr>
          <t>②労務者の区別が分かるように記入
（例）普通作業員１
　　　普通作業員２
　　　特殊作業員１　など</t>
        </r>
      </text>
    </comment>
    <comment ref="E4" authorId="1">
      <text>
        <r>
          <rPr>
            <b/>
            <sz val="9"/>
            <rFont val="ＭＳ Ｐゴシック"/>
            <family val="3"/>
          </rPr>
          <t>③職種を記入
特殊作業員、普通作業員、運転手（特殊）、運転手（一般）　等
入札公告に記載してある職種を記入</t>
        </r>
      </text>
    </comment>
    <comment ref="I4" authorId="1">
      <text>
        <r>
          <rPr>
            <b/>
            <sz val="9"/>
            <rFont val="ＭＳ Ｐゴシック"/>
            <family val="3"/>
          </rPr>
          <t>④契約工期を記入
元請なら元請の契約期間
下請なら下請の契約期間</t>
        </r>
      </text>
    </comment>
    <comment ref="Q4" authorId="1">
      <text>
        <r>
          <rPr>
            <b/>
            <sz val="9"/>
            <rFont val="ＭＳ Ｐゴシック"/>
            <family val="3"/>
          </rPr>
          <t>⑤企業名を記入</t>
        </r>
      </text>
    </comment>
    <comment ref="V4" authorId="1">
      <text>
        <r>
          <rPr>
            <b/>
            <sz val="9"/>
            <rFont val="ＭＳ Ｐゴシック"/>
            <family val="3"/>
          </rPr>
          <t>⑥請負区分を記入
（元請、１次下請、２次下請、３次下請、その他）</t>
        </r>
      </text>
    </comment>
    <comment ref="B7" authorId="2">
      <text>
        <r>
          <rPr>
            <b/>
            <sz val="9"/>
            <rFont val="ＭＳ Ｐゴシック"/>
            <family val="3"/>
          </rPr>
          <t>⑦給与明細や賃金台帳を基に基本給を記入</t>
        </r>
      </text>
    </comment>
    <comment ref="B8" authorId="2">
      <text>
        <r>
          <rPr>
            <b/>
            <sz val="9"/>
            <rFont val="ＭＳ Ｐゴシック"/>
            <family val="3"/>
          </rPr>
          <t>⑩実態に応じて項目を追加して記入</t>
        </r>
      </text>
    </comment>
    <comment ref="B9" authorId="2">
      <text>
        <r>
          <rPr>
            <b/>
            <sz val="9"/>
            <rFont val="ＭＳ Ｐゴシック"/>
            <family val="3"/>
          </rPr>
          <t>自宅から会社・集合場所・現場などに支給される手当</t>
        </r>
      </text>
    </comment>
    <comment ref="B10" authorId="2">
      <text>
        <r>
          <rPr>
            <b/>
            <sz val="9"/>
            <rFont val="ＭＳ Ｐゴシック"/>
            <family val="3"/>
          </rPr>
          <t>労働者が居住している住居の種類に応じて支給される手当</t>
        </r>
      </text>
    </comment>
    <comment ref="B11" authorId="2">
      <text>
        <r>
          <rPr>
            <b/>
            <sz val="9"/>
            <rFont val="ＭＳ Ｐゴシック"/>
            <family val="3"/>
          </rPr>
          <t>扶養している家族のある労働者に支給される手当</t>
        </r>
      </text>
    </comment>
    <comment ref="B12" authorId="2">
      <text>
        <r>
          <rPr>
            <b/>
            <sz val="9"/>
            <rFont val="ＭＳ Ｐゴシック"/>
            <family val="3"/>
          </rPr>
          <t>熟練度に応じて支給される手当
類似の手当名称：技術手当・資格手当・潜水手当</t>
        </r>
      </text>
    </comment>
    <comment ref="B13" authorId="2">
      <text>
        <r>
          <rPr>
            <b/>
            <sz val="9"/>
            <rFont val="ＭＳ Ｐゴシック"/>
            <family val="3"/>
          </rPr>
          <t>世話役業務を行った業務量に関係なく一定額支給される場合は基準内手当
世話役が設けられていない職種は基準内手当</t>
        </r>
      </text>
    </comment>
    <comment ref="B14" authorId="2">
      <text>
        <r>
          <rPr>
            <b/>
            <sz val="9"/>
            <rFont val="ＭＳ Ｐゴシック"/>
            <family val="3"/>
          </rPr>
          <t>職種の業務を行う車両、機械等の運転・操作・管理に対して支給される手当</t>
        </r>
      </text>
    </comment>
    <comment ref="B16" authorId="2">
      <text>
        <r>
          <rPr>
            <b/>
            <sz val="9"/>
            <rFont val="ＭＳ Ｐゴシック"/>
            <family val="3"/>
          </rPr>
          <t>⑧休憩時間を除いた時間を記入
例：始業　８：００～終業１７：００の場合
　休憩　  １０：００～１０：３０（３０分）
　昼休み １２：００～１３：００（1時間）
　休憩　　１５：００～１５：３０（３０分）
よって、労働時間は７時間となります。</t>
        </r>
      </text>
    </comment>
    <comment ref="B17" authorId="2">
      <text>
        <r>
          <rPr>
            <b/>
            <sz val="9"/>
            <rFont val="ＭＳ Ｐゴシック"/>
            <family val="3"/>
          </rPr>
          <t>⑨８時間当りに換算した額
基本給＋基準内手当</t>
        </r>
      </text>
    </comment>
    <comment ref="B19" authorId="2">
      <text>
        <r>
          <rPr>
            <b/>
            <sz val="9"/>
            <rFont val="ＭＳ Ｐゴシック"/>
            <family val="3"/>
          </rPr>
          <t>⑪実態に応じて項目を追加して記入</t>
        </r>
      </text>
    </comment>
    <comment ref="B20" authorId="2">
      <text>
        <r>
          <rPr>
            <b/>
            <sz val="9"/>
            <rFont val="ＭＳ Ｐゴシック"/>
            <family val="3"/>
          </rPr>
          <t>昼食・ジュース・菓子など</t>
        </r>
      </text>
    </comment>
    <comment ref="B21" authorId="2">
      <text>
        <r>
          <rPr>
            <b/>
            <sz val="9"/>
            <rFont val="ＭＳ Ｐゴシック"/>
            <family val="3"/>
          </rPr>
          <t>会社所有の車両を貸与</t>
        </r>
      </text>
    </comment>
    <comment ref="B22" authorId="2">
      <text>
        <r>
          <rPr>
            <b/>
            <sz val="9"/>
            <rFont val="ＭＳ Ｐゴシック"/>
            <family val="3"/>
          </rPr>
          <t>通勤手当がなく、自家用車で勤務先へ向かう場合など。</t>
        </r>
      </text>
    </comment>
    <comment ref="B23" authorId="2">
      <text>
        <r>
          <rPr>
            <b/>
            <sz val="9"/>
            <rFont val="ＭＳ Ｐゴシック"/>
            <family val="3"/>
          </rPr>
          <t>定期券・回数券・有料区間利用料金など</t>
        </r>
      </text>
    </comment>
    <comment ref="B24" authorId="2">
      <text>
        <r>
          <rPr>
            <b/>
            <sz val="9"/>
            <rFont val="ＭＳ Ｐゴシック"/>
            <family val="3"/>
          </rPr>
          <t>上記以外の実物給与は事前に審査者に確認</t>
        </r>
      </text>
    </comment>
    <comment ref="B28" authorId="2">
      <text>
        <r>
          <rPr>
            <b/>
            <sz val="9"/>
            <rFont val="ＭＳ Ｐゴシック"/>
            <family val="3"/>
          </rPr>
          <t>⑫給与基礎支払の基礎日数を記入</t>
        </r>
      </text>
    </comment>
    <comment ref="B29" authorId="2">
      <text>
        <r>
          <rPr>
            <b/>
            <sz val="9"/>
            <rFont val="ＭＳ Ｐゴシック"/>
            <family val="3"/>
          </rPr>
          <t>⑬当該工事における作業日数を記入。
労働者は自ら就業場所を選択することが出来ないため１日単位としてください。</t>
        </r>
      </text>
    </comment>
    <comment ref="B37" authorId="2">
      <text>
        <r>
          <rPr>
            <b/>
            <sz val="9"/>
            <rFont val="ＭＳ Ｐゴシック"/>
            <family val="3"/>
          </rPr>
          <t>⑭年間に支払（予定）臨時の給与を記入
誓約者は予定額を記載する場合は前年度の賃金台帳又は給与明細書を持参</t>
        </r>
      </text>
    </comment>
    <comment ref="G46" authorId="1">
      <text>
        <r>
          <rPr>
            <b/>
            <sz val="9"/>
            <rFont val="ＭＳ Ｐゴシック"/>
            <family val="3"/>
          </rPr>
          <t>⑮年間の労働日数を記入
就業規則を確認</t>
        </r>
      </text>
    </comment>
    <comment ref="G49" authorId="1">
      <text>
        <r>
          <rPr>
            <b/>
            <sz val="9"/>
            <rFont val="ＭＳ Ｐゴシック"/>
            <family val="3"/>
          </rPr>
          <t>⑯誓約した工事において１日当たりの手当として支払った額を入力
賃金台帳又は給与明細書を持参</t>
        </r>
      </text>
    </comment>
  </commentList>
</comments>
</file>

<file path=xl/comments7.xml><?xml version="1.0" encoding="utf-8"?>
<comments xmlns="http://schemas.openxmlformats.org/spreadsheetml/2006/main">
  <authors>
    <author>長崎県</author>
  </authors>
  <commentList>
    <comment ref="B3" authorId="0">
      <text>
        <r>
          <rPr>
            <b/>
            <sz val="9"/>
            <rFont val="ＭＳ Ｐゴシック"/>
            <family val="3"/>
          </rPr>
          <t>①職種を記入
（特殊作業員、普通作業員、運転手（特殊）、運転手（一般）等</t>
        </r>
      </text>
    </comment>
    <comment ref="G3" authorId="0">
      <text>
        <r>
          <rPr>
            <b/>
            <sz val="9"/>
            <rFont val="ＭＳ Ｐゴシック"/>
            <family val="3"/>
          </rPr>
          <t>②企業名を記入</t>
        </r>
      </text>
    </comment>
    <comment ref="G4" authorId="0">
      <text>
        <r>
          <rPr>
            <b/>
            <sz val="9"/>
            <rFont val="ＭＳ Ｐゴシック"/>
            <family val="3"/>
          </rPr>
          <t>③請負区分を記入
（例）元請、１次下請</t>
        </r>
      </text>
    </comment>
    <comment ref="B6" authorId="0">
      <text>
        <r>
          <rPr>
            <b/>
            <sz val="9"/>
            <rFont val="ＭＳ Ｐゴシック"/>
            <family val="3"/>
          </rPr>
          <t>④表－１で労働者の区別が分かるように入力した名前を記入</t>
        </r>
      </text>
    </comment>
    <comment ref="D6" authorId="0">
      <text>
        <r>
          <rPr>
            <b/>
            <sz val="9"/>
            <rFont val="ＭＳ Ｐゴシック"/>
            <family val="3"/>
          </rPr>
          <t>⑥表－１で求めた延べ出勤日数を記入</t>
        </r>
      </text>
    </comment>
    <comment ref="F6" authorId="0">
      <text>
        <r>
          <rPr>
            <b/>
            <sz val="9"/>
            <rFont val="ＭＳ Ｐゴシック"/>
            <family val="3"/>
          </rPr>
          <t>⑤表－１で求めた
労務賃金の総額を記入</t>
        </r>
      </text>
    </comment>
  </commentList>
</comments>
</file>

<file path=xl/sharedStrings.xml><?xml version="1.0" encoding="utf-8"?>
<sst xmlns="http://schemas.openxmlformats.org/spreadsheetml/2006/main" count="428" uniqueCount="244">
  <si>
    <t>工事番号</t>
  </si>
  <si>
    <t>：</t>
  </si>
  <si>
    <t>工事名</t>
  </si>
  <si>
    <t>：</t>
  </si>
  <si>
    <t>○○○○○○○○工事</t>
  </si>
  <si>
    <t>工事場所</t>
  </si>
  <si>
    <t>工期</t>
  </si>
  <si>
    <t>：</t>
  </si>
  <si>
    <t>企業名</t>
  </si>
  <si>
    <t>代表者：</t>
  </si>
  <si>
    <t>○○○○</t>
  </si>
  <si>
    <t>請負区分</t>
  </si>
  <si>
    <t>：</t>
  </si>
  <si>
    <t>元　請 　１次下請　　２次下請　　３次下請　　その他 　　　 〔該当に○〕</t>
  </si>
  <si>
    <t>該当に○を</t>
  </si>
  <si>
    <t>職　種</t>
  </si>
  <si>
    <t>延べ出勤日数</t>
  </si>
  <si>
    <t>労務賃金の総額</t>
  </si>
  <si>
    <t>判         定            〔発注者記入〕</t>
  </si>
  <si>
    <t>特殊作業員</t>
  </si>
  <si>
    <t>普通作業員</t>
  </si>
  <si>
    <t>運転手（特殊）</t>
  </si>
  <si>
    <t>運転手（一般）</t>
  </si>
  <si>
    <t>上記、記載について相違ないことを誓約します。</t>
  </si>
  <si>
    <t>※記載要領</t>
  </si>
  <si>
    <t>○○○○○○○○</t>
  </si>
  <si>
    <t>○○○○</t>
  </si>
  <si>
    <r>
      <t>所在地：　</t>
    </r>
    <r>
      <rPr>
        <sz val="11"/>
        <color indexed="10"/>
        <rFont val="ＭＳ Ｐゴシック"/>
        <family val="3"/>
      </rPr>
      <t>○○△□□□○</t>
    </r>
  </si>
  <si>
    <r>
      <t>企業名：　</t>
    </r>
    <r>
      <rPr>
        <sz val="11"/>
        <color indexed="10"/>
        <rFont val="ＭＳ Ｐゴシック"/>
        <family val="3"/>
      </rPr>
      <t>△△△△</t>
    </r>
  </si>
  <si>
    <r>
      <t>代表者：　</t>
    </r>
    <r>
      <rPr>
        <sz val="11"/>
        <color indexed="10"/>
        <rFont val="ＭＳ Ｐゴシック"/>
        <family val="3"/>
      </rPr>
      <t>□□△　○○□</t>
    </r>
  </si>
  <si>
    <r>
      <t>電 　話：　</t>
    </r>
    <r>
      <rPr>
        <sz val="11"/>
        <color indexed="10"/>
        <rFont val="ＭＳ Ｐゴシック"/>
        <family val="3"/>
      </rPr>
      <t>○○○－△○○－□□□□</t>
    </r>
  </si>
  <si>
    <r>
      <t>作成者：　</t>
    </r>
    <r>
      <rPr>
        <sz val="11"/>
        <color indexed="10"/>
        <rFont val="ＭＳ Ｐゴシック"/>
        <family val="3"/>
      </rPr>
      <t>□□　○○</t>
    </r>
  </si>
  <si>
    <t>表－１　労務者別　集計表</t>
  </si>
  <si>
    <t>普通作業員１</t>
  </si>
  <si>
    <t>職種：</t>
  </si>
  <si>
    <t>普通作業員</t>
  </si>
  <si>
    <t>契約工期：</t>
  </si>
  <si>
    <t>企業名　：</t>
  </si>
  <si>
    <t>請負区分：</t>
  </si>
  <si>
    <t>１次下請</t>
  </si>
  <si>
    <t>４月</t>
  </si>
  <si>
    <t>５月</t>
  </si>
  <si>
    <t>６月</t>
  </si>
  <si>
    <t>７月</t>
  </si>
  <si>
    <t>８月</t>
  </si>
  <si>
    <t>９月</t>
  </si>
  <si>
    <t>10月</t>
  </si>
  <si>
    <t>11月</t>
  </si>
  <si>
    <t>12月</t>
  </si>
  <si>
    <t>１月</t>
  </si>
  <si>
    <t>２月</t>
  </si>
  <si>
    <t>３月</t>
  </si>
  <si>
    <t>計</t>
  </si>
  <si>
    <t>労務単価</t>
  </si>
  <si>
    <t>基準内手当</t>
  </si>
  <si>
    <t>　通勤手当</t>
  </si>
  <si>
    <t>　住宅手当</t>
  </si>
  <si>
    <t>　家族手当</t>
  </si>
  <si>
    <t>　技能手当</t>
  </si>
  <si>
    <r>
      <t>労務単価計</t>
    </r>
    <r>
      <rPr>
        <sz val="12"/>
        <rFont val="ＭＳ 明朝"/>
        <family val="1"/>
      </rPr>
      <t>a</t>
    </r>
    <r>
      <rPr>
        <sz val="11"/>
        <rFont val="ＭＳ 明朝"/>
        <family val="1"/>
      </rPr>
      <t>[円]</t>
    </r>
  </si>
  <si>
    <r>
      <t>給与支払基礎日数
(労働日数)</t>
    </r>
    <r>
      <rPr>
        <sz val="12"/>
        <rFont val="ＭＳ 明朝"/>
        <family val="1"/>
      </rPr>
      <t>b</t>
    </r>
    <r>
      <rPr>
        <sz val="11"/>
        <rFont val="ＭＳ 明朝"/>
        <family val="1"/>
      </rPr>
      <t>[日]</t>
    </r>
  </si>
  <si>
    <r>
      <t>うち、当工事作業日数</t>
    </r>
    <r>
      <rPr>
        <sz val="12"/>
        <rFont val="ＭＳ 明朝"/>
        <family val="1"/>
      </rPr>
      <t>c</t>
    </r>
    <r>
      <rPr>
        <sz val="11"/>
        <rFont val="ＭＳ 明朝"/>
        <family val="1"/>
      </rPr>
      <t>[日]</t>
    </r>
  </si>
  <si>
    <r>
      <t>年間臨時給与支払</t>
    </r>
    <r>
      <rPr>
        <sz val="11"/>
        <rFont val="ＭＳ 明朝"/>
        <family val="1"/>
      </rPr>
      <t>(</t>
    </r>
    <r>
      <rPr>
        <sz val="11"/>
        <rFont val="ＭＳ 明朝"/>
        <family val="1"/>
      </rPr>
      <t>予定</t>
    </r>
    <r>
      <rPr>
        <sz val="11"/>
        <rFont val="ＭＳ 明朝"/>
        <family val="1"/>
      </rPr>
      <t>)</t>
    </r>
    <r>
      <rPr>
        <sz val="11"/>
        <rFont val="ＭＳ 明朝"/>
        <family val="1"/>
      </rPr>
      <t>額</t>
    </r>
    <r>
      <rPr>
        <sz val="12"/>
        <rFont val="ＭＳ 明朝"/>
        <family val="1"/>
      </rPr>
      <t>: e</t>
    </r>
  </si>
  <si>
    <r>
      <t>年間労働日数</t>
    </r>
    <r>
      <rPr>
        <sz val="12"/>
        <rFont val="ＭＳ 明朝"/>
        <family val="1"/>
      </rPr>
      <t>: f</t>
    </r>
  </si>
  <si>
    <r>
      <t>労務単価計（臨時の給与含まず）：</t>
    </r>
    <r>
      <rPr>
        <sz val="12"/>
        <rFont val="ＭＳ 明朝"/>
        <family val="1"/>
      </rPr>
      <t>a</t>
    </r>
  </si>
  <si>
    <t>小数点以下切り捨て</t>
  </si>
  <si>
    <r>
      <t>給与支払基礎日数：</t>
    </r>
    <r>
      <rPr>
        <sz val="12"/>
        <rFont val="ＭＳ 明朝"/>
        <family val="1"/>
      </rPr>
      <t>b</t>
    </r>
  </si>
  <si>
    <r>
      <t>当工事作業日数：</t>
    </r>
    <r>
      <rPr>
        <sz val="12"/>
        <rFont val="ＭＳ 明朝"/>
        <family val="1"/>
      </rPr>
      <t>c＝</t>
    </r>
    <r>
      <rPr>
        <sz val="11"/>
        <rFont val="ＭＳ 明朝"/>
        <family val="1"/>
      </rPr>
      <t>延べ出勤日数</t>
    </r>
  </si>
  <si>
    <r>
      <t>当該工事における労務賃金の総額：　</t>
    </r>
    <r>
      <rPr>
        <sz val="12"/>
        <rFont val="ＭＳ 明朝"/>
        <family val="1"/>
      </rPr>
      <t>i＝d＋h</t>
    </r>
  </si>
  <si>
    <t>表－２　労務者別　労務賃金内訳表</t>
  </si>
  <si>
    <t>＜職種：　　　　＞</t>
  </si>
  <si>
    <r>
      <t>企 業</t>
    </r>
    <r>
      <rPr>
        <sz val="11"/>
        <rFont val="ＭＳ 明朝"/>
        <family val="1"/>
      </rPr>
      <t xml:space="preserve"> </t>
    </r>
    <r>
      <rPr>
        <sz val="11"/>
        <rFont val="ＭＳ 明朝"/>
        <family val="1"/>
      </rPr>
      <t>名：</t>
    </r>
  </si>
  <si>
    <t>延べ出勤日数
Σ②</t>
  </si>
  <si>
    <t>労務賃金の総額
Σ①</t>
  </si>
  <si>
    <t>一日当たりの
平均労務賃金
Σ①÷Σ②</t>
  </si>
  <si>
    <t>○○○○</t>
  </si>
  <si>
    <t>延べ出勤日数
②＝ｃ</t>
  </si>
  <si>
    <r>
      <t>労務賃金の総額
①＝</t>
    </r>
    <r>
      <rPr>
        <sz val="11"/>
        <rFont val="ＭＳ 明朝"/>
        <family val="1"/>
      </rPr>
      <t>i</t>
    </r>
  </si>
  <si>
    <t>設計労務単価            〔発注者記入〕</t>
  </si>
  <si>
    <t>元年○○　第○○－○○号</t>
  </si>
  <si>
    <r>
      <t>令和　</t>
    </r>
    <r>
      <rPr>
        <sz val="11"/>
        <color indexed="10"/>
        <rFont val="ＭＳ Ｐゴシック"/>
        <family val="3"/>
      </rPr>
      <t>○○</t>
    </r>
    <r>
      <rPr>
        <sz val="11"/>
        <rFont val="ＭＳ Ｐゴシック"/>
        <family val="3"/>
      </rPr>
      <t>年　</t>
    </r>
    <r>
      <rPr>
        <sz val="11"/>
        <color indexed="10"/>
        <rFont val="ＭＳ Ｐゴシック"/>
        <family val="3"/>
      </rPr>
      <t>○○</t>
    </r>
    <r>
      <rPr>
        <sz val="11"/>
        <rFont val="ＭＳ Ｐゴシック"/>
        <family val="3"/>
      </rPr>
      <t>月　</t>
    </r>
    <r>
      <rPr>
        <sz val="11"/>
        <color indexed="10"/>
        <rFont val="ＭＳ Ｐゴシック"/>
        <family val="3"/>
      </rPr>
      <t>○○</t>
    </r>
    <r>
      <rPr>
        <sz val="11"/>
        <rFont val="ＭＳ Ｐゴシック"/>
        <family val="3"/>
      </rPr>
      <t>日　　～　　令和　</t>
    </r>
    <r>
      <rPr>
        <sz val="11"/>
        <color indexed="10"/>
        <rFont val="ＭＳ Ｐゴシック"/>
        <family val="3"/>
      </rPr>
      <t>○○</t>
    </r>
    <r>
      <rPr>
        <sz val="11"/>
        <rFont val="ＭＳ Ｐゴシック"/>
        <family val="3"/>
      </rPr>
      <t>年　</t>
    </r>
    <r>
      <rPr>
        <sz val="11"/>
        <color indexed="10"/>
        <rFont val="ＭＳ Ｐゴシック"/>
        <family val="3"/>
      </rPr>
      <t>○○</t>
    </r>
    <r>
      <rPr>
        <sz val="11"/>
        <rFont val="ＭＳ Ｐゴシック"/>
        <family val="3"/>
      </rPr>
      <t>月　</t>
    </r>
    <r>
      <rPr>
        <sz val="11"/>
        <color indexed="10"/>
        <rFont val="ＭＳ Ｐゴシック"/>
        <family val="3"/>
      </rPr>
      <t>○○</t>
    </r>
    <r>
      <rPr>
        <sz val="11"/>
        <rFont val="ＭＳ Ｐゴシック"/>
        <family val="3"/>
      </rPr>
      <t>日</t>
    </r>
  </si>
  <si>
    <r>
      <t>令和　</t>
    </r>
    <r>
      <rPr>
        <sz val="11"/>
        <color indexed="10"/>
        <rFont val="ＭＳ Ｐゴシック"/>
        <family val="3"/>
      </rPr>
      <t>○○</t>
    </r>
    <r>
      <rPr>
        <sz val="11"/>
        <rFont val="ＭＳ Ｐゴシック"/>
        <family val="3"/>
      </rPr>
      <t>年　</t>
    </r>
    <r>
      <rPr>
        <sz val="11"/>
        <color indexed="10"/>
        <rFont val="ＭＳ Ｐゴシック"/>
        <family val="3"/>
      </rPr>
      <t>○○</t>
    </r>
    <r>
      <rPr>
        <sz val="11"/>
        <rFont val="ＭＳ Ｐゴシック"/>
        <family val="3"/>
      </rPr>
      <t>月　</t>
    </r>
    <r>
      <rPr>
        <sz val="11"/>
        <color indexed="10"/>
        <rFont val="ＭＳ Ｐゴシック"/>
        <family val="3"/>
      </rPr>
      <t>○○</t>
    </r>
    <r>
      <rPr>
        <sz val="11"/>
        <rFont val="ＭＳ Ｐゴシック"/>
        <family val="3"/>
      </rPr>
      <t>日</t>
    </r>
  </si>
  <si>
    <t>　役付手当</t>
  </si>
  <si>
    <t>　飲食費</t>
  </si>
  <si>
    <t>　ガソリン代</t>
  </si>
  <si>
    <t>　社用車貸与</t>
  </si>
  <si>
    <t>　その他</t>
  </si>
  <si>
    <t>令和元年</t>
  </si>
  <si>
    <t>普通作業員１</t>
  </si>
  <si>
    <t>令和２年</t>
  </si>
  <si>
    <t>令和元年７月１日　～　令和２年３月２０日</t>
  </si>
  <si>
    <t>慶弔金</t>
  </si>
  <si>
    <t>見舞金</t>
  </si>
  <si>
    <t>出産手当</t>
  </si>
  <si>
    <t>賞与（夏季）</t>
  </si>
  <si>
    <t>賞与（冬季）</t>
  </si>
  <si>
    <t>　運転手当</t>
  </si>
  <si>
    <t>その他</t>
  </si>
  <si>
    <t>精勤・皆勤手当</t>
  </si>
  <si>
    <t>現場手当（誓約工事１日当たり支払額）：ｈ</t>
  </si>
  <si>
    <r>
      <t>当該工事における臨時の給与計：</t>
    </r>
    <r>
      <rPr>
        <sz val="11"/>
        <rFont val="ＭＳ 明朝"/>
        <family val="1"/>
      </rPr>
      <t xml:space="preserve"> j</t>
    </r>
    <r>
      <rPr>
        <sz val="12"/>
        <rFont val="ＭＳ 明朝"/>
        <family val="1"/>
      </rPr>
      <t>＝（g+h）×c</t>
    </r>
  </si>
  <si>
    <t>請負者</t>
  </si>
  <si>
    <t>作業員名簿</t>
  </si>
  <si>
    <t>（　　年　　月　　日作成)</t>
  </si>
  <si>
    <t>元請
確認欄</t>
  </si>
  <si>
    <t>事業所の名称</t>
  </si>
  <si>
    <t>所長名</t>
  </si>
  <si>
    <t xml:space="preserve"> 本書面に記載した内容は、作業員名簿として安全衛生管理や労働災害発生時の緊急連絡対応のために元請業者に提示することについて、記載者本人は同意しています。</t>
  </si>
  <si>
    <t>年　　　月　　　日</t>
  </si>
  <si>
    <t>一次会社名</t>
  </si>
  <si>
    <t>（　次)会社名</t>
  </si>
  <si>
    <t>代表者名</t>
  </si>
  <si>
    <t>代表者名</t>
  </si>
  <si>
    <t>[建退共加入の有無　有・無]</t>
  </si>
  <si>
    <t>[建退共加入の有無　　有・無]</t>
  </si>
  <si>
    <t>番号</t>
  </si>
  <si>
    <t>ふりがな</t>
  </si>
  <si>
    <t>職種</t>
  </si>
  <si>
    <t>＊１</t>
  </si>
  <si>
    <t>雇入年月日</t>
  </si>
  <si>
    <t>生年月日</t>
  </si>
  <si>
    <t>現住所</t>
  </si>
  <si>
    <t>（ＴＥＬ)</t>
  </si>
  <si>
    <t>最　近　の
健康診断日</t>
  </si>
  <si>
    <t>血液型</t>
  </si>
  <si>
    <t>特　　　殊
健康診断日</t>
  </si>
  <si>
    <r>
      <t>健康保険</t>
    </r>
    <r>
      <rPr>
        <vertAlign val="superscript"/>
        <sz val="10"/>
        <rFont val="ＭＳ 明朝"/>
        <family val="1"/>
      </rPr>
      <t>７</t>
    </r>
  </si>
  <si>
    <t>教　育・資　格・免　許</t>
  </si>
  <si>
    <t>入場年月日</t>
  </si>
  <si>
    <t>建退共手帳　所有の　有無</t>
  </si>
  <si>
    <r>
      <t>年金保険</t>
    </r>
    <r>
      <rPr>
        <vertAlign val="superscript"/>
        <sz val="10"/>
        <rFont val="ＭＳ 明朝"/>
        <family val="1"/>
      </rPr>
      <t>８</t>
    </r>
  </si>
  <si>
    <t>氏名</t>
  </si>
  <si>
    <t>経験年数</t>
  </si>
  <si>
    <t>年齢</t>
  </si>
  <si>
    <t>家族連絡先</t>
  </si>
  <si>
    <t>血　　圧</t>
  </si>
  <si>
    <t>種　　類</t>
  </si>
  <si>
    <t>雇入･職長
特別教育</t>
  </si>
  <si>
    <t>技能講習</t>
  </si>
  <si>
    <t>免　許</t>
  </si>
  <si>
    <t>受入教育
実施年月日</t>
  </si>
  <si>
    <r>
      <t>雇用保険</t>
    </r>
    <r>
      <rPr>
        <vertAlign val="superscript"/>
        <sz val="10"/>
        <rFont val="ＭＳ 明朝"/>
        <family val="1"/>
      </rPr>
      <t>９</t>
    </r>
  </si>
  <si>
    <t>年　月　日</t>
  </si>
  <si>
    <t>(   -   -    )</t>
  </si>
  <si>
    <t>有</t>
  </si>
  <si>
    <t>年</t>
  </si>
  <si>
    <t>歳</t>
  </si>
  <si>
    <t>～</t>
  </si>
  <si>
    <t>無</t>
  </si>
  <si>
    <t>特殊作業員</t>
  </si>
  <si>
    <t>普通作業員</t>
  </si>
  <si>
    <t>運転手　（特殊）</t>
  </si>
  <si>
    <t>運転手　（一般）</t>
  </si>
  <si>
    <t>受給者</t>
  </si>
  <si>
    <t>見習</t>
  </si>
  <si>
    <t>（注)１.＊印欄には次の記号を入れる。</t>
  </si>
  <si>
    <r>
      <t>２．作業員名簿に記載される作業員は、</t>
    </r>
    <r>
      <rPr>
        <sz val="10"/>
        <color indexed="10"/>
        <rFont val="ＭＳ 明朝"/>
        <family val="1"/>
      </rPr>
      <t>当該工事に従事する見込の者を必要最小限報告し、</t>
    </r>
  </si>
  <si>
    <t xml:space="preserve"> …現場代理人</t>
  </si>
  <si>
    <t xml:space="preserve"> …作業主任者（正副2名を選任すること)</t>
  </si>
  <si>
    <t xml:space="preserve"> …女性作業員</t>
  </si>
  <si>
    <t xml:space="preserve"> …18歳未満の作業員</t>
  </si>
  <si>
    <r>
      <t>　　</t>
    </r>
    <r>
      <rPr>
        <sz val="10"/>
        <color indexed="10"/>
        <rFont val="ＭＳ 明朝"/>
        <family val="1"/>
      </rPr>
      <t>追加の都度この様式で提出</t>
    </r>
    <r>
      <rPr>
        <sz val="10"/>
        <rFont val="ＭＳ 明朝"/>
        <family val="1"/>
      </rPr>
      <t>する。</t>
    </r>
  </si>
  <si>
    <t xml:space="preserve"> …主任技術者</t>
  </si>
  <si>
    <t xml:space="preserve"> …職　長</t>
  </si>
  <si>
    <t xml:space="preserve"> …安全衛生責任者</t>
  </si>
  <si>
    <t xml:space="preserve"> …能力向上教育（※)</t>
  </si>
  <si>
    <t xml:space="preserve"> …危険有害業務・再発防止教育</t>
  </si>
  <si>
    <t>３．経験年数は現在担当している仕事の経験年数を記入する。</t>
  </si>
  <si>
    <t>４．各社別に作成するのが原則だが、リース機械等の運転者は一緒でもよい。</t>
  </si>
  <si>
    <t>（※)能力向上教育は、平成3年1月21日付旧労働省労働基準局基発第39号「安全衛生教育の推進について」により定められた職長等の「能力向上教育に準じた教育」を指す。</t>
  </si>
  <si>
    <t>５．資格・免許等の写しを添付することになるが、その場で本証とチェック出来れば不要。</t>
  </si>
  <si>
    <t>６．建退共手帳所有の有無については、該当するものに○で囲む。</t>
  </si>
  <si>
    <t>７．左欄に健康保険の名称（健康保険組合、協会けんぽ、建設国保、国民健康保険）、右欄に健康保険被保険者証の番号の下４けた</t>
  </si>
  <si>
    <t>　（番号が４桁以下の場合は当該番号）を記載。上記の保険に加入しておらず、後期高齢者である等により、国民健康保険の適用</t>
  </si>
  <si>
    <t>　　除外である場合には、左欄に「適応除外」と記載。</t>
  </si>
  <si>
    <t>８．左欄に年金保険の名称（厚生年金、国民年金）を記載。各年金の受給者である場合は、左欄に「受給者」と記載。</t>
  </si>
  <si>
    <t>９．右欄に被保険者番号の下４けたを記載。（日雇労働被保険者の場合には左欄に「日雇保険」と記載）事業主である等により雇用</t>
  </si>
  <si>
    <t>　　保険の適用除外である場合には左欄に「適用除外」と記載。</t>
  </si>
  <si>
    <t>普通作業員</t>
  </si>
  <si>
    <t>特殊作業員</t>
  </si>
  <si>
    <t>運転手（特殊）</t>
  </si>
  <si>
    <t>運転手（一般）</t>
  </si>
  <si>
    <t>１日当たり労働時間</t>
  </si>
  <si>
    <t>当該工事における総労務賃金(臨時の給与含まず)：</t>
  </si>
  <si>
    <t>基本給</t>
  </si>
  <si>
    <r>
      <t>１日当たりの臨時の給与換算額：　</t>
    </r>
    <r>
      <rPr>
        <sz val="12"/>
        <rFont val="ＭＳ 明朝"/>
        <family val="1"/>
      </rPr>
      <t>g＝e／f</t>
    </r>
  </si>
  <si>
    <t>　交通費</t>
  </si>
  <si>
    <t xml:space="preserve">　現場代理人、監理技術者、主任技術者（下請企業の主任技術者を含む）、年金受給者、見習、手元等は対象外とする。
</t>
  </si>
  <si>
    <t>以上支払う」ことを誓約している工事で、下請業者と契約締結するときは、元請とし</t>
  </si>
  <si>
    <t>て下請業者にも誓約させること。（元請と下請間で誓約書の手交など）</t>
  </si>
  <si>
    <t>作業員名簿を提出する際は「職種」を明記すること。</t>
  </si>
  <si>
    <t>ただし、昇給職種は可能とする。（例：普通作業員から特殊作業員へ昇給変更）</t>
  </si>
  <si>
    <t>を支払うことを誓約したことを証する「誓約票」を掲示すること。</t>
  </si>
  <si>
    <t>「１日当り労働時間」とは、就業規則に記載がある休憩時間を除いた時間となること</t>
  </si>
  <si>
    <t>また、資格及び免許の失効や年金受給開始などの理由がある場合は、工事打合せ簿に</t>
  </si>
  <si>
    <t>より変更協議を行うこと。</t>
  </si>
  <si>
    <t>算出根拠（給与明細または賃金台帳等）については、自社分を含め、下請け業者全社</t>
  </si>
  <si>
    <t>分の写しを準備すること。</t>
  </si>
  <si>
    <t>賃金台帳等を他社に提示できない下請業者においては発注者確認時に持参させること。</t>
  </si>
  <si>
    <t>履行できなかった場合には、工事成績評定において１０点減点となることを念頭に作</t>
  </si>
  <si>
    <t>成すること。</t>
  </si>
  <si>
    <t>に留意すること。（労務者別集計表には８時間に換算して記入する。）</t>
  </si>
  <si>
    <t>①</t>
  </si>
  <si>
    <t>②</t>
  </si>
  <si>
    <t>③</t>
  </si>
  <si>
    <t>④</t>
  </si>
  <si>
    <t>⑤</t>
  </si>
  <si>
    <t>⑥</t>
  </si>
  <si>
    <r>
      <t>①</t>
    </r>
    <r>
      <rPr>
        <b/>
        <sz val="11"/>
        <color indexed="10"/>
        <rFont val="ＭＳ Ｐゴシック"/>
        <family val="3"/>
      </rPr>
      <t>元請、下請</t>
    </r>
    <r>
      <rPr>
        <sz val="11"/>
        <rFont val="ＭＳ Ｐゴシック"/>
        <family val="3"/>
      </rPr>
      <t>ごとに用紙を替えて作成のこと。</t>
    </r>
  </si>
  <si>
    <r>
      <t>誓約した工事現場には、</t>
    </r>
    <r>
      <rPr>
        <sz val="11"/>
        <color indexed="8"/>
        <rFont val="HG丸ｺﾞｼｯｸM-PRO"/>
        <family val="3"/>
      </rPr>
      <t>労働者が見やすい場所に長崎県の設計労務単価以上労務賃金</t>
    </r>
  </si>
  <si>
    <t>作業員名簿に記載した職種は原則として途中の職種の変更は認めない。</t>
  </si>
  <si>
    <r>
      <t>②公告時に</t>
    </r>
    <r>
      <rPr>
        <b/>
        <sz val="11"/>
        <color indexed="10"/>
        <rFont val="ＭＳ Ｐゴシック"/>
        <family val="3"/>
      </rPr>
      <t>設定した職種</t>
    </r>
    <r>
      <rPr>
        <sz val="11"/>
        <rFont val="ＭＳ Ｐゴシック"/>
        <family val="3"/>
      </rPr>
      <t>を記入すること。</t>
    </r>
  </si>
  <si>
    <t>③時給制、日給制、月給制の労働者を対象とする。（出来高給制は対象としない。）</t>
  </si>
  <si>
    <t>④「延べ出勤日数」とは、該当職種の作業員が誓約した工事現場で作業した総日数をいう。</t>
  </si>
  <si>
    <t>⑥「1日当たりの平均労働賃金」とは、「労務賃金の総額」を「延べ出勤日数」で除したものとする。</t>
  </si>
  <si>
    <r>
      <t>⑦労務賃金とは、所定労働時間内に対する賃金（基本給、基準内手当、実物給与）であり、</t>
    </r>
    <r>
      <rPr>
        <b/>
        <u val="single"/>
        <sz val="11"/>
        <color indexed="10"/>
        <rFont val="ＭＳ Ｐゴシック"/>
        <family val="3"/>
      </rPr>
      <t>時間外、休日、深夜等の割増賃金は含まない</t>
    </r>
    <r>
      <rPr>
        <sz val="11"/>
        <rFont val="ＭＳ Ｐゴシック"/>
        <family val="3"/>
      </rPr>
      <t>ものとする。</t>
    </r>
  </si>
  <si>
    <t>⑧スライド適用時は設計労務単価も変更対象とする。</t>
  </si>
  <si>
    <t>　　労　務　賃　金　支　払　い　確　認　表</t>
  </si>
  <si>
    <t>労務賃金支払い誓約時の注意事項</t>
  </si>
  <si>
    <t>労務賃金支払いについて「１日当りの平均労務賃金」を「長崎県の設計労務単価</t>
  </si>
  <si>
    <t>1日当りの
平均労務賃金</t>
  </si>
  <si>
    <t>⑤「労務賃金の総額」とは、工期内において該当職種の労働者に支払った労務賃金の総額をいう。
　また、臨時の給与については、各作業員への年間支払額（予定を含む。）を年間労働日数で除し、1日当りの換算賞与等額を算出し、該当工事の勤務日数に乗じた金額を労務賃金の総額に含めるものとする。</t>
  </si>
  <si>
    <t>日給者の単価計算方法</t>
  </si>
  <si>
    <t>８時間当り相当額</t>
  </si>
  <si>
    <t>※時間外、休日、深夜等の割増賃金は含まない。</t>
  </si>
  <si>
    <t>実物給与（換算不要）</t>
  </si>
  <si>
    <t>臨時の給与（換算不要）</t>
  </si>
  <si>
    <t>普通作業員２</t>
  </si>
  <si>
    <t>普通作業員３</t>
  </si>
  <si>
    <t>８時間当り相当額＝基本給と基準内手当の合計額を８時間当りに換算した額</t>
  </si>
  <si>
    <r>
      <t>当工事作業日数：</t>
    </r>
    <r>
      <rPr>
        <sz val="12"/>
        <rFont val="ＭＳ 明朝"/>
        <family val="1"/>
      </rPr>
      <t>c</t>
    </r>
  </si>
  <si>
    <r>
      <t>i=</t>
    </r>
    <r>
      <rPr>
        <sz val="12"/>
        <rFont val="ＭＳ 明朝"/>
        <family val="1"/>
      </rPr>
      <t>（g+h）×c</t>
    </r>
  </si>
  <si>
    <t>当該工事における臨時の給与計：</t>
  </si>
  <si>
    <t>d=a×c/b</t>
  </si>
  <si>
    <t>当該工事における総労務賃金(臨時の給与含まず)：</t>
  </si>
  <si>
    <t>当該工事における労務賃金の総額：</t>
  </si>
  <si>
    <r>
      <t>労務賃金の総額
①＝</t>
    </r>
    <r>
      <rPr>
        <sz val="11"/>
        <rFont val="ＭＳ 明朝"/>
        <family val="1"/>
      </rPr>
      <t>j</t>
    </r>
  </si>
  <si>
    <t>j=d+i</t>
  </si>
  <si>
    <t>　(日給＋手当(1 日当たり))×8÷1 日の就業時間＋実物給与÷当工事作業日数＋(臨時の給与÷年間労働日数）</t>
  </si>
  <si>
    <t>　(基本給＋手当)÷所定内労働時間×1 日の就業時間数×(8 時間÷1 日の就業時間数）＋実物給与÷当工事作業日数＋（臨時の給与÷年間労働日数）</t>
  </si>
  <si>
    <t>月給者の単価計算方法</t>
  </si>
  <si>
    <t>履行様式５号</t>
  </si>
  <si>
    <t>履行様式６－１号　労務者別　集計表</t>
  </si>
  <si>
    <t>履行様式６－２号　労務者別　労務賃金内訳表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</si>
</sst>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日&quot;"/>
    <numFmt numFmtId="177" formatCode="0.#&quot;日&quot;"/>
    <numFmt numFmtId="178" formatCode="0.0&quot;日&quot;"/>
    <numFmt numFmtId="179" formatCode="0.0&quot;時間&quot;"/>
    <numFmt numFmtId="180" formatCode="0.00&quot;時間&quot;"/>
    <numFmt numFmtId="181" formatCode="0&quot;円&quot;"/>
    <numFmt numFmtId="182" formatCode="#,###&quot;円&quot;"/>
    <numFmt numFmtId="183" formatCode="##,##0&quot;円&quot;"/>
    <numFmt numFmtId="184" formatCode="[$]ggge&quot;年&quot;m&quot;月&quot;d&quot;日&quot;;@"/>
    <numFmt numFmtId="185" formatCode="[$-411]gge&quot;年&quot;m&quot;月&quot;d&quot;日&quot;;@"/>
    <numFmt numFmtId="186" formatCode="[$]gge&quot;年&quot;m&quot;月&quot;d&quot;日&quot;;@"/>
  </numFmts>
  <fonts count="89">
    <font>
      <sz val="11"/>
      <name val="ＭＳ 明朝"/>
      <family val="1"/>
    </font>
    <font>
      <u val="single"/>
      <sz val="11"/>
      <color indexed="12"/>
      <name val="ＭＳ Ｐゴシック"/>
      <family val="3"/>
    </font>
    <font>
      <sz val="11"/>
      <name val="ＭＳ Ｐゴシック"/>
      <family val="3"/>
    </font>
    <font>
      <u val="single"/>
      <sz val="5.5"/>
      <color indexed="36"/>
      <name val="ＭＳ 明朝"/>
      <family val="1"/>
    </font>
    <font>
      <sz val="6"/>
      <name val="ＭＳ Ｐゴシック"/>
      <family val="3"/>
    </font>
    <font>
      <sz val="16"/>
      <name val="ＭＳ Ｐゴシック"/>
      <family val="3"/>
    </font>
    <font>
      <sz val="11"/>
      <color indexed="10"/>
      <name val="ＭＳ Ｐゴシック"/>
      <family val="3"/>
    </font>
    <font>
      <sz val="8"/>
      <name val="ＭＳ Ｐゴシック"/>
      <family val="3"/>
    </font>
    <font>
      <sz val="6"/>
      <name val="ＭＳ 明朝"/>
      <family val="1"/>
    </font>
    <font>
      <sz val="10"/>
      <name val="ＭＳ 明朝"/>
      <family val="1"/>
    </font>
    <font>
      <sz val="12"/>
      <name val="ＭＳ 明朝"/>
      <family val="1"/>
    </font>
    <font>
      <b/>
      <sz val="12"/>
      <name val="ＭＳ 明朝"/>
      <family val="1"/>
    </font>
    <font>
      <sz val="14"/>
      <name val="ＭＳ 明朝"/>
      <family val="1"/>
    </font>
    <font>
      <b/>
      <sz val="9"/>
      <name val="ＭＳ Ｐゴシック"/>
      <family val="3"/>
    </font>
    <font>
      <b/>
      <sz val="11"/>
      <name val="ＭＳ 明朝"/>
      <family val="1"/>
    </font>
    <font>
      <b/>
      <sz val="10"/>
      <name val="ＭＳ 明朝"/>
      <family val="1"/>
    </font>
    <font>
      <b/>
      <sz val="18"/>
      <name val="ＭＳ 明朝"/>
      <family val="1"/>
    </font>
    <font>
      <sz val="22"/>
      <name val="ＭＳ 明朝"/>
      <family val="1"/>
    </font>
    <font>
      <sz val="18"/>
      <name val="ＭＳ 明朝"/>
      <family val="1"/>
    </font>
    <font>
      <sz val="10"/>
      <name val="ＭＳ Ｐゴシック"/>
      <family val="3"/>
    </font>
    <font>
      <sz val="9"/>
      <name val="ＭＳ ゴシック"/>
      <family val="3"/>
    </font>
    <font>
      <vertAlign val="superscript"/>
      <sz val="10"/>
      <name val="ＭＳ 明朝"/>
      <family val="1"/>
    </font>
    <font>
      <sz val="8"/>
      <name val="ＭＳ 明朝"/>
      <family val="1"/>
    </font>
    <font>
      <sz val="9"/>
      <name val="ＭＳ 明朝"/>
      <family val="1"/>
    </font>
    <font>
      <sz val="9"/>
      <name val="ＭＳ Ｐゴシック"/>
      <family val="3"/>
    </font>
    <font>
      <sz val="10"/>
      <color indexed="10"/>
      <name val="ＭＳ 明朝"/>
      <family val="1"/>
    </font>
    <font>
      <sz val="11"/>
      <color indexed="8"/>
      <name val="HG丸ｺﾞｼｯｸM-PRO"/>
      <family val="3"/>
    </font>
    <font>
      <b/>
      <sz val="24"/>
      <name val="ＭＳ 明朝"/>
      <family val="1"/>
    </font>
    <font>
      <b/>
      <sz val="11"/>
      <color indexed="10"/>
      <name val="ＭＳ Ｐゴシック"/>
      <family val="3"/>
    </font>
    <font>
      <b/>
      <u val="single"/>
      <sz val="11"/>
      <color indexed="10"/>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24"/>
      <name val="ＭＳ Ｐゴシック"/>
      <family val="3"/>
    </font>
    <font>
      <b/>
      <sz val="18"/>
      <color indexed="10"/>
      <name val="ＭＳ 明朝"/>
      <family val="1"/>
    </font>
    <font>
      <sz val="16"/>
      <color indexed="8"/>
      <name val="HG丸ｺﾞｼｯｸM-PRO"/>
      <family val="3"/>
    </font>
    <font>
      <b/>
      <sz val="12"/>
      <color indexed="10"/>
      <name val="ＭＳ 明朝"/>
      <family val="1"/>
    </font>
    <font>
      <sz val="14"/>
      <color indexed="10"/>
      <name val="ＭＳ 明朝"/>
      <family val="1"/>
    </font>
    <font>
      <b/>
      <sz val="22"/>
      <color indexed="10"/>
      <name val="ＭＳ 明朝"/>
      <family val="1"/>
    </font>
    <font>
      <sz val="24"/>
      <color indexed="8"/>
      <name val="ＭＳ Ｐゴシック"/>
      <family val="3"/>
    </font>
    <font>
      <sz val="24"/>
      <color indexed="8"/>
      <name val="Calibri"/>
      <family val="2"/>
    </font>
    <font>
      <sz val="48"/>
      <color indexed="9"/>
      <name val="Calibri"/>
      <family val="2"/>
    </font>
    <font>
      <sz val="48"/>
      <color indexed="9"/>
      <name val="ＭＳ Ｐゴシック"/>
      <family val="3"/>
    </font>
    <font>
      <sz val="24"/>
      <color indexed="10"/>
      <name val="Calibri"/>
      <family val="2"/>
    </font>
    <font>
      <sz val="24"/>
      <color indexed="10"/>
      <name val="ＭＳ Ｐゴシック"/>
      <family val="3"/>
    </font>
    <font>
      <sz val="7"/>
      <color indexed="10"/>
      <name val="ＭＳ Ｐゴシック"/>
      <family val="3"/>
    </font>
    <font>
      <sz val="7"/>
      <color indexed="8"/>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1"/>
      <name val="Cambria"/>
      <family val="3"/>
    </font>
    <font>
      <b/>
      <sz val="24"/>
      <name val="Cambria"/>
      <family val="3"/>
    </font>
    <font>
      <b/>
      <sz val="18"/>
      <color rgb="FFFF0000"/>
      <name val="ＭＳ 明朝"/>
      <family val="1"/>
    </font>
    <font>
      <sz val="16"/>
      <color theme="1"/>
      <name val="HG丸ｺﾞｼｯｸM-PRO"/>
      <family val="3"/>
    </font>
    <font>
      <sz val="14"/>
      <color rgb="FFFF0000"/>
      <name val="ＭＳ 明朝"/>
      <family val="1"/>
    </font>
    <font>
      <b/>
      <sz val="12"/>
      <color rgb="FFFF0000"/>
      <name val="ＭＳ 明朝"/>
      <family val="1"/>
    </font>
    <font>
      <b/>
      <sz val="22"/>
      <color rgb="FFFF0000"/>
      <name val="ＭＳ 明朝"/>
      <family val="1"/>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rgb="FFCCFFCC"/>
        <bgColor indexed="64"/>
      </patternFill>
    </fill>
    <fill>
      <patternFill patternType="solid">
        <fgColor rgb="FFFFFF9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mediumDashDot"/>
      <top style="thin"/>
      <bottom style="thin"/>
    </border>
    <border>
      <left style="thin"/>
      <right>
        <color indexed="63"/>
      </right>
      <top style="thin"/>
      <bottom style="thin"/>
    </border>
    <border>
      <left style="double"/>
      <right style="thin"/>
      <top style="thin"/>
      <bottom style="thin"/>
    </border>
    <border>
      <left>
        <color indexed="63"/>
      </left>
      <right style="thin"/>
      <top style="thin"/>
      <bottom style="hair"/>
    </border>
    <border>
      <left style="double"/>
      <right style="thin"/>
      <top style="thin"/>
      <bottom style="hair"/>
    </border>
    <border>
      <left style="thin"/>
      <right>
        <color indexed="63"/>
      </right>
      <top style="hair"/>
      <bottom style="hair"/>
    </border>
    <border>
      <left>
        <color indexed="63"/>
      </left>
      <right style="thin"/>
      <top style="hair"/>
      <bottom style="hair"/>
    </border>
    <border>
      <left style="double"/>
      <right style="thin"/>
      <top style="hair"/>
      <bottom style="hair"/>
    </border>
    <border>
      <left style="thin"/>
      <right>
        <color indexed="63"/>
      </right>
      <top style="hair"/>
      <bottom>
        <color indexed="63"/>
      </bottom>
    </border>
    <border>
      <left>
        <color indexed="63"/>
      </left>
      <right style="thin"/>
      <top style="hair"/>
      <bottom>
        <color indexed="63"/>
      </bottom>
    </border>
    <border>
      <left style="double"/>
      <right style="thin"/>
      <top style="hair"/>
      <bottom>
        <color indexed="63"/>
      </bottom>
    </border>
    <border>
      <left style="thin"/>
      <right>
        <color indexed="63"/>
      </right>
      <top style="hair"/>
      <bottom style="double"/>
    </border>
    <border>
      <left>
        <color indexed="63"/>
      </left>
      <right style="thin"/>
      <top style="hair"/>
      <bottom style="double"/>
    </border>
    <border>
      <left style="double"/>
      <right style="thin"/>
      <top style="hair"/>
      <bottom style="double"/>
    </border>
    <border>
      <left style="thin"/>
      <right>
        <color indexed="63"/>
      </right>
      <top style="double"/>
      <bottom style="thin"/>
    </border>
    <border>
      <left>
        <color indexed="63"/>
      </left>
      <right style="thin"/>
      <top style="double"/>
      <bottom style="thin"/>
    </border>
    <border>
      <left style="thin"/>
      <right style="thin"/>
      <top style="thin"/>
      <bottom>
        <color indexed="63"/>
      </bottom>
    </border>
    <border>
      <left style="medium"/>
      <right style="medium"/>
      <top style="medium"/>
      <bottom style="medium"/>
    </border>
    <border>
      <left style="thin"/>
      <right>
        <color indexed="63"/>
      </right>
      <top>
        <color indexed="63"/>
      </top>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thin"/>
      <right style="thin"/>
      <top style="hair"/>
      <bottom style="hair"/>
    </border>
    <border>
      <left style="thin"/>
      <right style="thin"/>
      <top style="hair"/>
      <bottom>
        <color indexed="63"/>
      </bottom>
    </border>
    <border>
      <left>
        <color indexed="63"/>
      </left>
      <right>
        <color indexed="63"/>
      </right>
      <top style="hair"/>
      <bottom>
        <color indexed="63"/>
      </bottom>
    </border>
    <border>
      <left style="thin"/>
      <right style="thin"/>
      <top style="hair"/>
      <bottom style="double"/>
    </border>
    <border>
      <left>
        <color indexed="63"/>
      </left>
      <right>
        <color indexed="63"/>
      </right>
      <top style="hair"/>
      <bottom style="double"/>
    </border>
    <border>
      <left style="thin"/>
      <right style="thin"/>
      <top style="double"/>
      <bottom style="thin"/>
    </border>
    <border>
      <left style="thin"/>
      <right style="thin"/>
      <top>
        <color indexed="63"/>
      </top>
      <bottom>
        <color indexed="63"/>
      </bottom>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right/>
      <top/>
      <bottom style="hair"/>
    </border>
    <border>
      <left style="double"/>
      <right style="thin"/>
      <top>
        <color indexed="63"/>
      </top>
      <bottom style="hair"/>
    </border>
    <border>
      <left style="double"/>
      <right style="thin"/>
      <top style="double"/>
      <bottom style="thin"/>
    </border>
    <border>
      <left style="thin"/>
      <right style="thin"/>
      <top>
        <color indexed="63"/>
      </top>
      <bottom style="thin"/>
    </border>
    <border>
      <left/>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bottom style="hair"/>
    </border>
    <border>
      <left style="thin"/>
      <right style="hair"/>
      <top style="hair"/>
      <bottom style="hair"/>
    </border>
    <border>
      <left style="thin"/>
      <right style="hair"/>
      <top style="hair"/>
      <bottom style="thin"/>
    </border>
    <border>
      <left style="hair"/>
      <right/>
      <top style="thin"/>
      <bottom/>
    </border>
    <border>
      <left/>
      <right style="hair"/>
      <top style="thin"/>
      <bottom/>
    </border>
    <border>
      <left style="hair"/>
      <right/>
      <top/>
      <bottom/>
    </border>
    <border>
      <left/>
      <right style="hair"/>
      <top/>
      <bottom/>
    </border>
    <border>
      <left style="hair"/>
      <right/>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style="hair"/>
      <right style="hair">
        <color indexed="8"/>
      </right>
      <top style="thin"/>
      <bottom style="hair"/>
    </border>
    <border>
      <left style="hair"/>
      <right style="hair">
        <color indexed="8"/>
      </right>
      <top style="hair"/>
      <bottom style="hair"/>
    </border>
    <border>
      <left/>
      <right style="hair"/>
      <top/>
      <bottom style="hair"/>
    </border>
    <border>
      <left style="hair"/>
      <right style="hair"/>
      <top/>
      <bottom style="hair"/>
    </border>
    <border>
      <left style="hair"/>
      <right/>
      <top/>
      <bottom style="hair"/>
    </border>
    <border>
      <left style="hair"/>
      <right style="thin"/>
      <top style="thin"/>
      <bottom/>
    </border>
    <border>
      <left style="hair"/>
      <right style="thin"/>
      <top/>
      <bottom/>
    </border>
    <border diagonalDown="1">
      <left style="hair"/>
      <right style="hair">
        <color indexed="8"/>
      </right>
      <top style="hair"/>
      <bottom style="hair"/>
      <diagonal style="hair"/>
    </border>
    <border>
      <left style="hair"/>
      <right style="hair"/>
      <top style="hair"/>
      <bottom/>
    </border>
    <border>
      <left style="hair"/>
      <right style="thin"/>
      <top/>
      <bottom style="thin"/>
    </border>
    <border>
      <left style="hair"/>
      <right style="hair">
        <color indexed="8"/>
      </right>
      <top style="hair"/>
      <bottom style="thin">
        <color indexed="8"/>
      </bottom>
    </border>
    <border>
      <left style="hair">
        <color indexed="8"/>
      </left>
      <right style="hair"/>
      <top style="thin"/>
      <bottom style="hair"/>
    </border>
    <border>
      <left style="hair">
        <color indexed="8"/>
      </left>
      <right style="hair"/>
      <top style="hair"/>
      <bottom style="hair"/>
    </border>
    <border>
      <left/>
      <right style="hair"/>
      <top style="hair"/>
      <bottom/>
    </border>
    <border>
      <left style="hair"/>
      <right/>
      <top style="hair"/>
      <bottom/>
    </border>
    <border>
      <left style="hair">
        <color indexed="8"/>
      </left>
      <right style="hair"/>
      <top style="hair"/>
      <bottom style="thin">
        <color indexed="8"/>
      </bottom>
    </border>
    <border>
      <left style="hair"/>
      <right style="hair">
        <color indexed="8"/>
      </right>
      <top style="hair"/>
      <bottom style="thin"/>
    </border>
    <border>
      <left style="hair">
        <color indexed="8"/>
      </left>
      <right style="hair"/>
      <top style="hair"/>
      <bottom style="thin"/>
    </border>
    <border>
      <left/>
      <right style="hair"/>
      <top style="hair"/>
      <bottom style="hair"/>
    </border>
    <border>
      <left/>
      <right style="hair"/>
      <top style="hair"/>
      <bottom style="thin"/>
    </border>
    <border>
      <left style="hair"/>
      <right style="hair"/>
      <top style="hair"/>
      <bottom style="hair"/>
    </border>
    <border>
      <left style="hair"/>
      <right style="hair"/>
      <top style="hair"/>
      <bottom style="thin"/>
    </border>
    <border>
      <left style="hair">
        <color indexed="8"/>
      </left>
      <right/>
      <top style="hair"/>
      <bottom style="hair"/>
    </border>
    <border>
      <left/>
      <right style="hair">
        <color indexed="8"/>
      </right>
      <top style="hair"/>
      <bottom style="hair"/>
    </border>
    <border>
      <left style="hair">
        <color indexed="8"/>
      </left>
      <right/>
      <top style="hair"/>
      <bottom style="thin"/>
    </border>
    <border>
      <left/>
      <right style="hair">
        <color indexed="8"/>
      </right>
      <top style="hair"/>
      <bottom style="thin"/>
    </border>
    <border>
      <left style="hair"/>
      <right style="hair"/>
      <top style="thin"/>
      <bottom style="hair"/>
    </border>
    <border>
      <left style="hair">
        <color indexed="8"/>
      </left>
      <right/>
      <top style="thin">
        <color indexed="8"/>
      </top>
      <bottom style="hair"/>
    </border>
    <border>
      <left/>
      <right style="hair">
        <color indexed="8"/>
      </right>
      <top style="thin">
        <color indexed="8"/>
      </top>
      <bottom style="hair"/>
    </border>
    <border>
      <left/>
      <right style="hair"/>
      <top style="thin"/>
      <bottom style="hair"/>
    </border>
    <border>
      <left style="thin"/>
      <right style="hair"/>
      <top style="thin"/>
      <bottom style="hair"/>
    </border>
    <border>
      <left>
        <color indexed="63"/>
      </left>
      <right style="double"/>
      <top style="thin"/>
      <bottom style="thin"/>
    </border>
    <border>
      <left style="thin"/>
      <right>
        <color indexed="63"/>
      </right>
      <top>
        <color indexed="63"/>
      </top>
      <bottom style="double"/>
    </border>
    <border>
      <left>
        <color indexed="63"/>
      </left>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2" fillId="0" borderId="0">
      <alignment vertical="center"/>
      <protection/>
    </xf>
    <xf numFmtId="0" fontId="3" fillId="0" borderId="0" applyNumberFormat="0" applyFill="0" applyBorder="0" applyAlignment="0" applyProtection="0"/>
    <xf numFmtId="0" fontId="79" fillId="32" borderId="0" applyNumberFormat="0" applyBorder="0" applyAlignment="0" applyProtection="0"/>
  </cellStyleXfs>
  <cellXfs count="482">
    <xf numFmtId="0" fontId="0" fillId="0" borderId="0" xfId="0" applyAlignment="1">
      <alignment vertical="center"/>
    </xf>
    <xf numFmtId="0" fontId="2" fillId="0" borderId="0" xfId="61">
      <alignment vertical="center"/>
      <protection/>
    </xf>
    <xf numFmtId="0" fontId="2" fillId="0" borderId="10" xfId="61" applyBorder="1" applyAlignment="1">
      <alignment horizontal="distributed" vertical="center"/>
      <protection/>
    </xf>
    <xf numFmtId="0" fontId="6" fillId="0" borderId="10" xfId="61" applyFont="1" applyBorder="1">
      <alignment vertical="center"/>
      <protection/>
    </xf>
    <xf numFmtId="0" fontId="2" fillId="0" borderId="10" xfId="61" applyBorder="1">
      <alignment vertical="center"/>
      <protection/>
    </xf>
    <xf numFmtId="0" fontId="2" fillId="0" borderId="11" xfId="61" applyBorder="1" applyAlignment="1">
      <alignment horizontal="distributed" vertical="center"/>
      <protection/>
    </xf>
    <xf numFmtId="0" fontId="6" fillId="0" borderId="11" xfId="61" applyFont="1" applyBorder="1">
      <alignment vertical="center"/>
      <protection/>
    </xf>
    <xf numFmtId="0" fontId="2" fillId="0" borderId="11" xfId="61" applyBorder="1">
      <alignment vertical="center"/>
      <protection/>
    </xf>
    <xf numFmtId="0" fontId="2" fillId="0" borderId="11" xfId="61" applyFont="1" applyBorder="1">
      <alignment vertical="center"/>
      <protection/>
    </xf>
    <xf numFmtId="0" fontId="2" fillId="0" borderId="12" xfId="61" applyBorder="1" applyAlignment="1">
      <alignment horizontal="center" vertical="center"/>
      <protection/>
    </xf>
    <xf numFmtId="0" fontId="2" fillId="0" borderId="13" xfId="61" applyBorder="1" applyAlignment="1">
      <alignment horizontal="left" vertical="center" wrapText="1"/>
      <protection/>
    </xf>
    <xf numFmtId="0" fontId="2" fillId="0" borderId="12" xfId="61" applyBorder="1" applyAlignment="1">
      <alignment horizontal="center" vertical="center" shrinkToFit="1"/>
      <protection/>
    </xf>
    <xf numFmtId="0" fontId="2" fillId="0" borderId="14" xfId="61" applyBorder="1" applyAlignment="1">
      <alignment horizontal="center" vertical="center" wrapText="1"/>
      <protection/>
    </xf>
    <xf numFmtId="38" fontId="6" fillId="0" borderId="12" xfId="49" applyFont="1" applyBorder="1" applyAlignment="1">
      <alignment vertical="center"/>
    </xf>
    <xf numFmtId="38" fontId="6" fillId="0" borderId="14" xfId="49" applyFont="1" applyBorder="1" applyAlignment="1">
      <alignment vertical="center"/>
    </xf>
    <xf numFmtId="38" fontId="6" fillId="0" borderId="13" xfId="49" applyFont="1" applyBorder="1" applyAlignment="1">
      <alignment vertical="center"/>
    </xf>
    <xf numFmtId="0" fontId="2" fillId="0" borderId="12" xfId="61" applyFont="1" applyBorder="1" applyAlignment="1">
      <alignment vertical="center"/>
      <protection/>
    </xf>
    <xf numFmtId="0" fontId="2" fillId="0" borderId="13" xfId="61" applyBorder="1">
      <alignment vertical="center"/>
      <protection/>
    </xf>
    <xf numFmtId="0" fontId="2" fillId="0" borderId="0" xfId="61" applyFont="1">
      <alignment vertical="center"/>
      <protection/>
    </xf>
    <xf numFmtId="0" fontId="2" fillId="0" borderId="10" xfId="61" applyFont="1" applyBorder="1">
      <alignment vertical="center"/>
      <protection/>
    </xf>
    <xf numFmtId="0" fontId="2" fillId="0" borderId="0" xfId="61" applyAlignment="1">
      <alignment horizontal="left" vertical="center" wrapText="1"/>
      <protection/>
    </xf>
    <xf numFmtId="0" fontId="0" fillId="0" borderId="0" xfId="0" applyFont="1" applyAlignment="1">
      <alignment vertical="center"/>
    </xf>
    <xf numFmtId="0" fontId="9" fillId="0" borderId="0" xfId="0" applyFont="1" applyAlignment="1">
      <alignment vertical="center"/>
    </xf>
    <xf numFmtId="0" fontId="10" fillId="33" borderId="0" xfId="0" applyFont="1" applyFill="1" applyAlignment="1">
      <alignment vertical="center"/>
    </xf>
    <xf numFmtId="0" fontId="10" fillId="0" borderId="0" xfId="0" applyFont="1" applyAlignment="1">
      <alignment horizontal="right" vertical="center"/>
    </xf>
    <xf numFmtId="0" fontId="10" fillId="0" borderId="10" xfId="0" applyFont="1" applyBorder="1" applyAlignment="1">
      <alignment vertical="center"/>
    </xf>
    <xf numFmtId="0" fontId="9" fillId="0" borderId="0" xfId="0" applyFont="1" applyBorder="1" applyAlignment="1">
      <alignment horizontal="center" vertical="center"/>
    </xf>
    <xf numFmtId="0" fontId="0" fillId="0" borderId="0" xfId="0" applyFont="1" applyBorder="1" applyAlignment="1">
      <alignment horizontal="center" vertical="center"/>
    </xf>
    <xf numFmtId="0" fontId="0" fillId="33" borderId="0" xfId="0" applyFont="1" applyFill="1" applyBorder="1" applyAlignment="1">
      <alignment horizontal="center" vertical="center"/>
    </xf>
    <xf numFmtId="0" fontId="9" fillId="0" borderId="0" xfId="0" applyFont="1" applyBorder="1" applyAlignment="1">
      <alignment vertical="center"/>
    </xf>
    <xf numFmtId="0" fontId="0" fillId="0" borderId="15" xfId="0" applyFont="1" applyBorder="1" applyAlignment="1">
      <alignment horizontal="center" vertical="center"/>
    </xf>
    <xf numFmtId="0" fontId="9" fillId="0" borderId="15" xfId="0" applyFont="1" applyBorder="1" applyAlignment="1">
      <alignment vertical="center"/>
    </xf>
    <xf numFmtId="0" fontId="9" fillId="0" borderId="13" xfId="0" applyFont="1" applyBorder="1" applyAlignment="1">
      <alignment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38" fontId="10" fillId="0" borderId="18" xfId="0" applyNumberFormat="1"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38" fontId="10" fillId="0" borderId="21" xfId="0" applyNumberFormat="1" applyFont="1" applyBorder="1" applyAlignment="1">
      <alignment vertical="center"/>
    </xf>
    <xf numFmtId="0" fontId="0" fillId="0" borderId="22" xfId="0" applyFont="1" applyBorder="1" applyAlignment="1">
      <alignment vertical="center"/>
    </xf>
    <xf numFmtId="0" fontId="9" fillId="0" borderId="23" xfId="0" applyFont="1" applyBorder="1" applyAlignment="1">
      <alignment horizontal="center" vertical="center"/>
    </xf>
    <xf numFmtId="0" fontId="0" fillId="0" borderId="23" xfId="0" applyFont="1" applyBorder="1" applyAlignment="1">
      <alignment horizontal="center" vertical="center"/>
    </xf>
    <xf numFmtId="38" fontId="10" fillId="0" borderId="24" xfId="0" applyNumberFormat="1"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38" fontId="10" fillId="0" borderId="27" xfId="0" applyNumberFormat="1"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10" fillId="0" borderId="0" xfId="0" applyFont="1" applyAlignment="1">
      <alignment vertical="center"/>
    </xf>
    <xf numFmtId="0" fontId="10" fillId="0" borderId="0" xfId="0" applyFont="1" applyFill="1" applyAlignment="1">
      <alignment vertical="center"/>
    </xf>
    <xf numFmtId="0" fontId="0" fillId="0" borderId="15" xfId="0" applyFont="1" applyBorder="1" applyAlignment="1">
      <alignment vertical="center" wrapText="1" shrinkToFit="1"/>
    </xf>
    <xf numFmtId="0" fontId="0" fillId="0" borderId="13" xfId="0" applyFont="1" applyBorder="1" applyAlignment="1">
      <alignment vertical="center" wrapText="1" shrinkToFit="1"/>
    </xf>
    <xf numFmtId="0" fontId="10" fillId="0" borderId="12" xfId="0" applyFont="1" applyBorder="1" applyAlignment="1">
      <alignment vertical="center"/>
    </xf>
    <xf numFmtId="0" fontId="10" fillId="0" borderId="13" xfId="0" applyFont="1" applyBorder="1" applyAlignment="1">
      <alignment vertical="center"/>
    </xf>
    <xf numFmtId="0" fontId="10" fillId="0" borderId="16" xfId="0" applyFont="1" applyFill="1" applyBorder="1" applyAlignment="1">
      <alignment vertical="center"/>
    </xf>
    <xf numFmtId="0" fontId="10" fillId="0" borderId="11" xfId="0" applyFont="1" applyBorder="1" applyAlignment="1">
      <alignment vertical="center"/>
    </xf>
    <xf numFmtId="182" fontId="10" fillId="0" borderId="0" xfId="0" applyNumberFormat="1" applyFont="1" applyBorder="1" applyAlignment="1">
      <alignment vertical="center"/>
    </xf>
    <xf numFmtId="0" fontId="9" fillId="0" borderId="0" xfId="0" applyFont="1" applyAlignment="1">
      <alignment horizontal="right" vertical="center"/>
    </xf>
    <xf numFmtId="0" fontId="0" fillId="0" borderId="0" xfId="0" applyFont="1" applyAlignment="1">
      <alignment horizontal="right" vertical="center"/>
    </xf>
    <xf numFmtId="0" fontId="0" fillId="0" borderId="0" xfId="0" applyFont="1" applyBorder="1" applyAlignment="1">
      <alignment vertical="center" wrapText="1" shrinkToFit="1"/>
    </xf>
    <xf numFmtId="0" fontId="0" fillId="0" borderId="0" xfId="0" applyFont="1" applyBorder="1" applyAlignment="1">
      <alignment horizontal="right" vertical="center"/>
    </xf>
    <xf numFmtId="176" fontId="10" fillId="0" borderId="30" xfId="0" applyNumberFormat="1" applyFont="1" applyFill="1" applyBorder="1" applyAlignment="1">
      <alignment vertical="center"/>
    </xf>
    <xf numFmtId="176" fontId="10" fillId="34" borderId="31" xfId="0" applyNumberFormat="1" applyFont="1" applyFill="1" applyBorder="1" applyAlignment="1">
      <alignment vertical="center"/>
    </xf>
    <xf numFmtId="0" fontId="0" fillId="33" borderId="0" xfId="0" applyFont="1" applyFill="1" applyAlignment="1">
      <alignment vertical="center"/>
    </xf>
    <xf numFmtId="0" fontId="0" fillId="0" borderId="17" xfId="0" applyFont="1" applyBorder="1" applyAlignment="1">
      <alignment vertical="center"/>
    </xf>
    <xf numFmtId="0" fontId="0" fillId="0" borderId="20"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0" fillId="0" borderId="32"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horizontal="center" vertical="center"/>
    </xf>
    <xf numFmtId="38" fontId="0" fillId="0" borderId="33" xfId="49" applyFont="1" applyBorder="1" applyAlignment="1">
      <alignment vertical="center"/>
    </xf>
    <xf numFmtId="38" fontId="0" fillId="0" borderId="34" xfId="49" applyFont="1" applyBorder="1" applyAlignment="1">
      <alignment vertical="center"/>
    </xf>
    <xf numFmtId="38" fontId="0" fillId="0" borderId="35" xfId="49" applyFont="1" applyBorder="1" applyAlignment="1">
      <alignment vertical="center"/>
    </xf>
    <xf numFmtId="38" fontId="0" fillId="0" borderId="17"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22" xfId="49" applyFont="1" applyBorder="1" applyAlignment="1">
      <alignment vertical="center"/>
    </xf>
    <xf numFmtId="38" fontId="0" fillId="0" borderId="38" xfId="49" applyFont="1" applyBorder="1" applyAlignment="1">
      <alignment vertical="center"/>
    </xf>
    <xf numFmtId="38" fontId="0" fillId="0" borderId="39" xfId="49" applyFont="1" applyBorder="1" applyAlignment="1">
      <alignment vertical="center"/>
    </xf>
    <xf numFmtId="38" fontId="0" fillId="0" borderId="25" xfId="49" applyFont="1" applyBorder="1" applyAlignment="1">
      <alignment vertical="center"/>
    </xf>
    <xf numFmtId="38" fontId="0" fillId="0" borderId="40" xfId="49" applyFont="1" applyBorder="1" applyAlignment="1">
      <alignment vertical="center"/>
    </xf>
    <xf numFmtId="38" fontId="0" fillId="0" borderId="41" xfId="0" applyNumberFormat="1" applyFont="1" applyBorder="1" applyAlignment="1">
      <alignment vertical="center"/>
    </xf>
    <xf numFmtId="0" fontId="9" fillId="0" borderId="12" xfId="0" applyFont="1" applyBorder="1" applyAlignment="1">
      <alignment vertical="center"/>
    </xf>
    <xf numFmtId="0" fontId="0" fillId="0" borderId="0" xfId="0" applyFont="1" applyAlignment="1">
      <alignment horizontal="right" vertical="center"/>
    </xf>
    <xf numFmtId="0" fontId="9" fillId="0" borderId="11" xfId="0" applyFont="1" applyBorder="1" applyAlignment="1">
      <alignment vertical="center"/>
    </xf>
    <xf numFmtId="183" fontId="0" fillId="0" borderId="12"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0" borderId="42" xfId="0" applyNumberFormat="1" applyFont="1" applyBorder="1" applyAlignment="1">
      <alignment vertical="center"/>
    </xf>
    <xf numFmtId="0" fontId="0" fillId="0" borderId="34" xfId="0" applyFont="1" applyBorder="1" applyAlignment="1">
      <alignment vertical="center"/>
    </xf>
    <xf numFmtId="179" fontId="10" fillId="0" borderId="0" xfId="0" applyNumberFormat="1" applyFont="1" applyFill="1" applyBorder="1" applyAlignment="1">
      <alignment vertical="center"/>
    </xf>
    <xf numFmtId="0" fontId="0" fillId="0" borderId="32" xfId="0" applyFont="1" applyBorder="1" applyAlignment="1">
      <alignment horizontal="right" vertical="center" wrapText="1" shrinkToFit="1"/>
    </xf>
    <xf numFmtId="0" fontId="0" fillId="0" borderId="10" xfId="0" applyFont="1" applyBorder="1" applyAlignment="1">
      <alignment horizontal="right" vertical="center" wrapText="1" shrinkToFit="1"/>
    </xf>
    <xf numFmtId="0" fontId="9" fillId="0" borderId="10" xfId="0" applyFont="1" applyBorder="1" applyAlignment="1">
      <alignment horizontal="right" vertical="center"/>
    </xf>
    <xf numFmtId="0" fontId="80" fillId="0" borderId="0" xfId="0" applyFont="1" applyAlignment="1">
      <alignment vertical="center"/>
    </xf>
    <xf numFmtId="0" fontId="8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vertical="center"/>
    </xf>
    <xf numFmtId="0" fontId="17" fillId="0" borderId="0" xfId="0" applyFont="1" applyAlignment="1">
      <alignment vertical="center"/>
    </xf>
    <xf numFmtId="0" fontId="2" fillId="0" borderId="0" xfId="0" applyFont="1" applyAlignment="1">
      <alignment vertical="center"/>
    </xf>
    <xf numFmtId="0" fontId="18" fillId="0" borderId="0" xfId="0" applyFont="1" applyAlignment="1">
      <alignment vertical="center"/>
    </xf>
    <xf numFmtId="0" fontId="0" fillId="0" borderId="0" xfId="0" applyFont="1" applyBorder="1" applyAlignment="1">
      <alignment vertical="center"/>
    </xf>
    <xf numFmtId="0" fontId="10" fillId="0" borderId="0" xfId="0" applyFont="1" applyBorder="1" applyAlignment="1">
      <alignment horizontal="center" vertical="center"/>
    </xf>
    <xf numFmtId="0" fontId="2" fillId="0" borderId="0" xfId="0" applyFont="1" applyBorder="1" applyAlignment="1">
      <alignment/>
    </xf>
    <xf numFmtId="0" fontId="15" fillId="35" borderId="0" xfId="0" applyFont="1" applyFill="1" applyBorder="1" applyAlignment="1">
      <alignment horizontal="left" vertical="center"/>
    </xf>
    <xf numFmtId="0" fontId="0" fillId="35" borderId="0" xfId="0" applyFont="1" applyFill="1" applyBorder="1" applyAlignment="1">
      <alignment vertical="center"/>
    </xf>
    <xf numFmtId="0" fontId="19" fillId="0" borderId="0" xfId="0" applyFont="1" applyBorder="1" applyAlignment="1">
      <alignment vertical="center"/>
    </xf>
    <xf numFmtId="0" fontId="2" fillId="0" borderId="0" xfId="0" applyFont="1" applyAlignment="1">
      <alignment horizontal="left" indent="1"/>
    </xf>
    <xf numFmtId="0" fontId="0" fillId="0" borderId="0" xfId="0" applyFont="1" applyAlignment="1">
      <alignment horizontal="center" vertical="center"/>
    </xf>
    <xf numFmtId="0" fontId="9" fillId="0" borderId="0" xfId="0" applyFont="1" applyBorder="1" applyAlignment="1">
      <alignment horizontal="right" vertical="center"/>
    </xf>
    <xf numFmtId="0" fontId="10" fillId="0" borderId="0" xfId="0" applyFont="1" applyAlignment="1">
      <alignment horizontal="distributed" vertical="center" indent="1"/>
    </xf>
    <xf numFmtId="0" fontId="11" fillId="35" borderId="0" xfId="0" applyFont="1" applyFill="1" applyBorder="1" applyAlignment="1">
      <alignment horizontal="center" vertical="center"/>
    </xf>
    <xf numFmtId="0" fontId="10" fillId="0" borderId="0" xfId="0" applyFont="1" applyAlignment="1">
      <alignment vertical="center"/>
    </xf>
    <xf numFmtId="0" fontId="20" fillId="0" borderId="0" xfId="0" applyFont="1" applyAlignment="1">
      <alignment horizontal="left" vertical="distributed" indent="1"/>
    </xf>
    <xf numFmtId="0" fontId="15" fillId="0" borderId="0" xfId="0" applyFont="1" applyFill="1" applyBorder="1" applyAlignment="1">
      <alignment horizontal="left" vertical="center"/>
    </xf>
    <xf numFmtId="0" fontId="9" fillId="0" borderId="0" xfId="0" applyFont="1" applyAlignment="1">
      <alignment vertical="center"/>
    </xf>
    <xf numFmtId="0" fontId="2" fillId="0" borderId="0" xfId="0" applyFont="1" applyBorder="1" applyAlignment="1">
      <alignment horizontal="distributed" vertical="center" indent="1"/>
    </xf>
    <xf numFmtId="0" fontId="19" fillId="0" borderId="0" xfId="0" applyFont="1" applyAlignment="1">
      <alignment vertical="center"/>
    </xf>
    <xf numFmtId="0" fontId="9" fillId="0" borderId="0" xfId="0" applyFont="1" applyBorder="1" applyAlignment="1">
      <alignment horizontal="distributed" vertical="center" indent="2"/>
    </xf>
    <xf numFmtId="0" fontId="2" fillId="0" borderId="0" xfId="0" applyFont="1" applyBorder="1" applyAlignment="1">
      <alignment horizontal="distributed" vertical="center" indent="2"/>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shrinkToFit="1"/>
    </xf>
    <xf numFmtId="0" fontId="24" fillId="0" borderId="0" xfId="0" applyFont="1" applyBorder="1" applyAlignment="1">
      <alignment horizontal="center" wrapText="1"/>
    </xf>
    <xf numFmtId="49" fontId="23"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9" fillId="0" borderId="0" xfId="0" applyFont="1" applyAlignment="1">
      <alignment vertical="center"/>
    </xf>
    <xf numFmtId="0" fontId="23" fillId="0" borderId="0" xfId="0" applyFont="1" applyAlignment="1">
      <alignment vertical="center"/>
    </xf>
    <xf numFmtId="0" fontId="23" fillId="0" borderId="0" xfId="0" applyFont="1" applyAlignment="1">
      <alignment vertical="center"/>
    </xf>
    <xf numFmtId="9" fontId="9" fillId="0" borderId="0" xfId="42" applyFont="1" applyAlignment="1">
      <alignment vertical="center"/>
    </xf>
    <xf numFmtId="0" fontId="2" fillId="0" borderId="0" xfId="0" applyFont="1" applyAlignment="1">
      <alignment wrapText="1"/>
    </xf>
    <xf numFmtId="0" fontId="81" fillId="0" borderId="0" xfId="0" applyFont="1" applyAlignment="1">
      <alignment vertical="center"/>
    </xf>
    <xf numFmtId="0" fontId="82" fillId="0" borderId="0" xfId="0" applyFont="1" applyAlignment="1">
      <alignment horizontal="distributed" vertical="center"/>
    </xf>
    <xf numFmtId="0" fontId="81" fillId="0" borderId="0" xfId="0" applyFont="1" applyAlignment="1">
      <alignment vertical="center"/>
    </xf>
    <xf numFmtId="0" fontId="0" fillId="0" borderId="43" xfId="0" applyFont="1" applyBorder="1" applyAlignment="1">
      <alignment horizontal="center" vertical="center"/>
    </xf>
    <xf numFmtId="38" fontId="0" fillId="0" borderId="44" xfId="49" applyFont="1" applyBorder="1" applyAlignment="1">
      <alignment vertical="center"/>
    </xf>
    <xf numFmtId="38" fontId="0" fillId="0" borderId="45" xfId="49" applyFont="1" applyBorder="1" applyAlignment="1">
      <alignment vertical="center"/>
    </xf>
    <xf numFmtId="38" fontId="0" fillId="0" borderId="46" xfId="49" applyFont="1" applyBorder="1" applyAlignment="1">
      <alignment vertical="center"/>
    </xf>
    <xf numFmtId="38" fontId="0" fillId="0" borderId="43" xfId="49" applyFont="1" applyBorder="1" applyAlignment="1">
      <alignment vertical="center"/>
    </xf>
    <xf numFmtId="38" fontId="10" fillId="0" borderId="47" xfId="0" applyNumberFormat="1" applyFont="1" applyBorder="1" applyAlignment="1">
      <alignment vertical="center"/>
    </xf>
    <xf numFmtId="38" fontId="0" fillId="0" borderId="45" xfId="49" applyFont="1" applyBorder="1" applyAlignment="1">
      <alignment vertical="center"/>
    </xf>
    <xf numFmtId="0" fontId="82" fillId="0" borderId="0" xfId="0" applyFont="1" applyBorder="1" applyAlignment="1">
      <alignment horizontal="distributed" vertical="center"/>
    </xf>
    <xf numFmtId="0" fontId="14" fillId="0" borderId="45" xfId="0" applyFont="1" applyBorder="1" applyAlignment="1">
      <alignment vertical="center"/>
    </xf>
    <xf numFmtId="0" fontId="22" fillId="0" borderId="45" xfId="0" applyFont="1" applyBorder="1" applyAlignment="1">
      <alignment vertical="center"/>
    </xf>
    <xf numFmtId="0" fontId="0" fillId="0" borderId="10" xfId="0" applyFont="1" applyBorder="1" applyAlignment="1">
      <alignment horizontal="right" vertical="center"/>
    </xf>
    <xf numFmtId="0" fontId="0" fillId="36" borderId="0" xfId="0" applyFont="1" applyFill="1" applyAlignment="1">
      <alignment vertical="center"/>
    </xf>
    <xf numFmtId="182" fontId="0" fillId="37" borderId="31" xfId="0" applyNumberFormat="1" applyFont="1" applyFill="1" applyBorder="1" applyAlignment="1">
      <alignment vertical="center"/>
    </xf>
    <xf numFmtId="0" fontId="80" fillId="0" borderId="0" xfId="0" applyFont="1" applyAlignment="1">
      <alignment horizontal="left" vertical="center"/>
    </xf>
    <xf numFmtId="0" fontId="80" fillId="0" borderId="0" xfId="0" applyFont="1" applyAlignment="1">
      <alignment horizontal="right" vertical="center"/>
    </xf>
    <xf numFmtId="0" fontId="14" fillId="0" borderId="0" xfId="0" applyFont="1" applyAlignment="1">
      <alignment vertical="center"/>
    </xf>
    <xf numFmtId="0" fontId="0" fillId="0" borderId="19" xfId="0" applyFont="1" applyBorder="1" applyAlignment="1">
      <alignment vertical="center"/>
    </xf>
    <xf numFmtId="38" fontId="14" fillId="0" borderId="22" xfId="49" applyFont="1" applyBorder="1" applyAlignment="1">
      <alignment vertical="center"/>
    </xf>
    <xf numFmtId="38" fontId="14" fillId="0" borderId="45" xfId="49" applyFont="1" applyBorder="1" applyAlignment="1">
      <alignment vertical="center"/>
    </xf>
    <xf numFmtId="38" fontId="11" fillId="0" borderId="21" xfId="0" applyNumberFormat="1" applyFont="1" applyBorder="1" applyAlignment="1">
      <alignment vertical="center"/>
    </xf>
    <xf numFmtId="38" fontId="11" fillId="0" borderId="24" xfId="0" applyNumberFormat="1" applyFont="1" applyBorder="1" applyAlignment="1">
      <alignment vertical="center"/>
    </xf>
    <xf numFmtId="38" fontId="11" fillId="0" borderId="48" xfId="0" applyNumberFormat="1" applyFont="1" applyFill="1" applyBorder="1" applyAlignment="1">
      <alignment vertical="center"/>
    </xf>
    <xf numFmtId="0" fontId="15" fillId="0" borderId="0" xfId="0" applyFont="1" applyAlignment="1">
      <alignment vertical="center"/>
    </xf>
    <xf numFmtId="0" fontId="11" fillId="0" borderId="0" xfId="0" applyFont="1" applyAlignment="1">
      <alignment vertical="center"/>
    </xf>
    <xf numFmtId="0" fontId="0" fillId="0" borderId="30" xfId="0" applyFont="1" applyBorder="1" applyAlignment="1">
      <alignment vertical="center"/>
    </xf>
    <xf numFmtId="0" fontId="0" fillId="0" borderId="42" xfId="0" applyFont="1" applyBorder="1" applyAlignment="1">
      <alignment vertical="center"/>
    </xf>
    <xf numFmtId="0" fontId="0" fillId="0" borderId="49" xfId="0" applyFont="1" applyBorder="1" applyAlignment="1">
      <alignment vertical="center"/>
    </xf>
    <xf numFmtId="0" fontId="0" fillId="0" borderId="20" xfId="0" applyFont="1" applyBorder="1" applyAlignment="1">
      <alignment horizontal="center" vertical="center"/>
    </xf>
    <xf numFmtId="38" fontId="0" fillId="0" borderId="19" xfId="49" applyFont="1" applyBorder="1" applyAlignment="1">
      <alignment vertical="center"/>
    </xf>
    <xf numFmtId="38" fontId="0" fillId="0" borderId="50" xfId="49" applyFont="1" applyBorder="1" applyAlignment="1">
      <alignment vertical="center"/>
    </xf>
    <xf numFmtId="0" fontId="14" fillId="0" borderId="34" xfId="0" applyFont="1" applyBorder="1" applyAlignment="1">
      <alignment vertical="center"/>
    </xf>
    <xf numFmtId="0" fontId="14" fillId="0" borderId="19" xfId="0" applyFont="1" applyBorder="1" applyAlignment="1">
      <alignment vertical="center"/>
    </xf>
    <xf numFmtId="0" fontId="83" fillId="0" borderId="0" xfId="0" applyFont="1" applyAlignment="1">
      <alignment vertical="center"/>
    </xf>
    <xf numFmtId="0" fontId="15" fillId="0" borderId="22" xfId="0" applyFont="1" applyBorder="1" applyAlignment="1">
      <alignment vertical="center"/>
    </xf>
    <xf numFmtId="0" fontId="0" fillId="0" borderId="45" xfId="0" applyFont="1" applyBorder="1" applyAlignment="1">
      <alignment vertical="center"/>
    </xf>
    <xf numFmtId="0" fontId="0" fillId="0" borderId="43" xfId="0" applyFont="1" applyBorder="1" applyAlignment="1">
      <alignment horizontal="center" vertical="center"/>
    </xf>
    <xf numFmtId="0" fontId="30" fillId="0" borderId="22" xfId="0" applyFont="1" applyBorder="1" applyAlignment="1">
      <alignment vertical="center"/>
    </xf>
    <xf numFmtId="0" fontId="9" fillId="0" borderId="0" xfId="0" applyFont="1" applyAlignment="1">
      <alignment horizontal="left" vertical="center"/>
    </xf>
    <xf numFmtId="0" fontId="84" fillId="0" borderId="0" xfId="0" applyFont="1" applyAlignment="1">
      <alignment horizontal="left" vertical="center"/>
    </xf>
    <xf numFmtId="0" fontId="27" fillId="0" borderId="0" xfId="0" applyFont="1" applyAlignment="1">
      <alignment horizontal="distributed" vertical="center"/>
    </xf>
    <xf numFmtId="0" fontId="82" fillId="0" borderId="51" xfId="0" applyFont="1" applyBorder="1" applyAlignment="1">
      <alignment horizontal="distributed" vertical="center"/>
    </xf>
    <xf numFmtId="0" fontId="82" fillId="0" borderId="52" xfId="0" applyFont="1" applyBorder="1" applyAlignment="1">
      <alignment horizontal="distributed" vertical="center"/>
    </xf>
    <xf numFmtId="0" fontId="82" fillId="0" borderId="53" xfId="0" applyFont="1" applyBorder="1" applyAlignment="1">
      <alignment horizontal="distributed" vertical="center"/>
    </xf>
    <xf numFmtId="0" fontId="82" fillId="0" borderId="54" xfId="0" applyFont="1" applyBorder="1" applyAlignment="1">
      <alignment horizontal="distributed" vertical="center"/>
    </xf>
    <xf numFmtId="0" fontId="82" fillId="0" borderId="0" xfId="0" applyFont="1" applyBorder="1" applyAlignment="1">
      <alignment horizontal="distributed" vertical="center"/>
    </xf>
    <xf numFmtId="0" fontId="82" fillId="0" borderId="55" xfId="0" applyFont="1" applyBorder="1" applyAlignment="1">
      <alignment horizontal="distributed" vertical="center"/>
    </xf>
    <xf numFmtId="0" fontId="82" fillId="0" borderId="32" xfId="0" applyFont="1" applyBorder="1" applyAlignment="1">
      <alignment horizontal="distributed" vertical="center"/>
    </xf>
    <xf numFmtId="0" fontId="82" fillId="0" borderId="10" xfId="0" applyFont="1" applyBorder="1" applyAlignment="1">
      <alignment horizontal="distributed" vertical="center"/>
    </xf>
    <xf numFmtId="0" fontId="82" fillId="0" borderId="56" xfId="0" applyFont="1" applyBorder="1" applyAlignment="1">
      <alignment horizontal="distributed" vertical="center"/>
    </xf>
    <xf numFmtId="0" fontId="22" fillId="0" borderId="0" xfId="0" applyFont="1" applyAlignment="1">
      <alignment vertical="center" wrapText="1"/>
    </xf>
    <xf numFmtId="0" fontId="2" fillId="0" borderId="0" xfId="0" applyFont="1" applyAlignment="1">
      <alignment wrapText="1"/>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22" fillId="0" borderId="60"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63" xfId="0" applyFont="1" applyBorder="1" applyAlignment="1">
      <alignment horizontal="center" vertical="center" wrapText="1"/>
    </xf>
    <xf numFmtId="0" fontId="85" fillId="0" borderId="60" xfId="0" applyFont="1" applyBorder="1" applyAlignment="1">
      <alignment horizontal="center" vertical="center" wrapText="1"/>
    </xf>
    <xf numFmtId="0" fontId="85" fillId="0" borderId="52" xfId="0" applyFont="1" applyBorder="1" applyAlignment="1">
      <alignment horizontal="center" vertical="center" wrapText="1"/>
    </xf>
    <xf numFmtId="0" fontId="85" fillId="0" borderId="61" xfId="0" applyFont="1" applyBorder="1" applyAlignment="1">
      <alignment horizontal="center" vertical="center" wrapText="1"/>
    </xf>
    <xf numFmtId="0" fontId="85" fillId="0" borderId="62" xfId="0" applyFont="1" applyBorder="1" applyAlignment="1">
      <alignment horizontal="center" vertical="center" wrapText="1"/>
    </xf>
    <xf numFmtId="0" fontId="85" fillId="0" borderId="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64"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65" xfId="0" applyFont="1" applyBorder="1" applyAlignment="1">
      <alignment horizontal="center" vertical="center" wrapText="1"/>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22" fillId="0" borderId="69" xfId="0" applyFont="1" applyBorder="1" applyAlignment="1">
      <alignment horizontal="center" vertical="center" shrinkToFit="1"/>
    </xf>
    <xf numFmtId="0" fontId="22" fillId="0" borderId="70" xfId="0" applyFont="1" applyBorder="1" applyAlignment="1">
      <alignment horizontal="center" vertical="center" shrinkToFit="1"/>
    </xf>
    <xf numFmtId="0" fontId="23" fillId="0" borderId="52"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71" xfId="0" applyFont="1" applyBorder="1" applyAlignment="1">
      <alignment horizontal="center" vertical="center" wrapText="1"/>
    </xf>
    <xf numFmtId="49" fontId="23" fillId="0" borderId="66" xfId="0" applyNumberFormat="1" applyFont="1" applyBorder="1" applyAlignment="1">
      <alignment horizontal="center" vertical="center"/>
    </xf>
    <xf numFmtId="49" fontId="23" fillId="0" borderId="67" xfId="0" applyNumberFormat="1" applyFont="1" applyBorder="1" applyAlignment="1">
      <alignment horizontal="center" vertical="center"/>
    </xf>
    <xf numFmtId="49" fontId="23" fillId="0" borderId="72" xfId="0" applyNumberFormat="1" applyFont="1" applyBorder="1" applyAlignment="1">
      <alignment horizontal="center" vertical="center"/>
    </xf>
    <xf numFmtId="49" fontId="23" fillId="0" borderId="60" xfId="0" applyNumberFormat="1" applyFont="1" applyBorder="1" applyAlignment="1">
      <alignment horizontal="center" vertical="center"/>
    </xf>
    <xf numFmtId="49" fontId="23" fillId="0" borderId="62" xfId="0" applyNumberFormat="1" applyFont="1" applyBorder="1" applyAlignment="1">
      <alignment horizontal="center" vertical="center"/>
    </xf>
    <xf numFmtId="49" fontId="23" fillId="0" borderId="73" xfId="0" applyNumberFormat="1" applyFont="1" applyBorder="1" applyAlignment="1">
      <alignment horizontal="center" vertical="center"/>
    </xf>
    <xf numFmtId="0" fontId="22" fillId="0" borderId="61" xfId="0" applyFont="1" applyBorder="1" applyAlignment="1">
      <alignment horizontal="center" vertical="center" shrinkToFit="1"/>
    </xf>
    <xf numFmtId="0" fontId="22" fillId="0" borderId="63" xfId="0" applyFont="1" applyBorder="1" applyAlignment="1">
      <alignment horizontal="center" vertical="center" shrinkToFit="1"/>
    </xf>
    <xf numFmtId="0" fontId="22" fillId="0" borderId="65" xfId="0" applyFont="1" applyBorder="1" applyAlignment="1">
      <alignment horizontal="center" vertical="center" shrinkToFit="1"/>
    </xf>
    <xf numFmtId="0" fontId="22" fillId="0" borderId="60"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62"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64"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66" xfId="0" applyFont="1" applyBorder="1" applyAlignment="1">
      <alignment horizontal="center" vertical="center" shrinkToFit="1"/>
    </xf>
    <xf numFmtId="0" fontId="22" fillId="0" borderId="67" xfId="0" applyFont="1" applyBorder="1" applyAlignment="1">
      <alignment horizontal="center" vertical="center" shrinkToFit="1"/>
    </xf>
    <xf numFmtId="0" fontId="22" fillId="0" borderId="68" xfId="0" applyFont="1" applyBorder="1" applyAlignment="1">
      <alignment horizontal="center" vertical="center" shrinkToFit="1"/>
    </xf>
    <xf numFmtId="49" fontId="9" fillId="0" borderId="66" xfId="0" applyNumberFormat="1" applyFont="1" applyBorder="1" applyAlignment="1">
      <alignment horizontal="center" vertical="center"/>
    </xf>
    <xf numFmtId="49" fontId="9" fillId="0" borderId="67" xfId="0" applyNumberFormat="1" applyFont="1" applyBorder="1" applyAlignment="1">
      <alignment horizontal="center" vertical="center"/>
    </xf>
    <xf numFmtId="49" fontId="9" fillId="0" borderId="72" xfId="0" applyNumberFormat="1"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22" fillId="0" borderId="76" xfId="0" applyFont="1" applyBorder="1" applyAlignment="1">
      <alignment horizontal="center" vertical="center" shrinkToFit="1"/>
    </xf>
    <xf numFmtId="49" fontId="9" fillId="0" borderId="77" xfId="0" applyNumberFormat="1" applyFont="1" applyBorder="1" applyAlignment="1">
      <alignment horizontal="center" vertical="center"/>
    </xf>
    <xf numFmtId="49" fontId="9" fillId="0" borderId="68" xfId="0" applyNumberFormat="1" applyFont="1" applyBorder="1" applyAlignment="1">
      <alignment horizontal="center" vertical="center"/>
    </xf>
    <xf numFmtId="0" fontId="9" fillId="0" borderId="78" xfId="0" applyFont="1" applyBorder="1" applyAlignment="1">
      <alignment horizontal="center" vertical="center"/>
    </xf>
    <xf numFmtId="0" fontId="22" fillId="0" borderId="79" xfId="0" applyFont="1" applyBorder="1" applyAlignment="1">
      <alignment horizontal="center" vertical="center" shrinkToFit="1"/>
    </xf>
    <xf numFmtId="0" fontId="22" fillId="0" borderId="80" xfId="0" applyFont="1" applyBorder="1" applyAlignment="1">
      <alignment horizontal="center" vertical="center" shrinkToFit="1"/>
    </xf>
    <xf numFmtId="0" fontId="22" fillId="0" borderId="81" xfId="0" applyFont="1" applyBorder="1" applyAlignment="1">
      <alignment horizontal="center" vertical="center" shrinkToFit="1"/>
    </xf>
    <xf numFmtId="0" fontId="23" fillId="0" borderId="38"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5" xfId="0" applyFont="1" applyBorder="1" applyAlignment="1">
      <alignment horizontal="center" vertical="center" wrapText="1"/>
    </xf>
    <xf numFmtId="49" fontId="23" fillId="0" borderId="77" xfId="0" applyNumberFormat="1" applyFont="1" applyBorder="1" applyAlignment="1">
      <alignment horizontal="center" vertical="center"/>
    </xf>
    <xf numFmtId="49" fontId="23" fillId="0" borderId="68" xfId="0" applyNumberFormat="1" applyFont="1" applyBorder="1" applyAlignment="1">
      <alignment horizontal="center" vertical="center"/>
    </xf>
    <xf numFmtId="49" fontId="23" fillId="0" borderId="83" xfId="0" applyNumberFormat="1" applyFont="1" applyBorder="1" applyAlignment="1">
      <alignment horizontal="center" vertical="center"/>
    </xf>
    <xf numFmtId="49" fontId="23" fillId="0" borderId="64" xfId="0" applyNumberFormat="1" applyFont="1" applyBorder="1" applyAlignment="1">
      <alignment horizontal="center" vertical="center"/>
    </xf>
    <xf numFmtId="0" fontId="22" fillId="0" borderId="84" xfId="0" applyFont="1" applyBorder="1" applyAlignment="1">
      <alignment horizontal="center" vertical="center" shrinkToFit="1"/>
    </xf>
    <xf numFmtId="0" fontId="23" fillId="0" borderId="60"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73"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65" xfId="0" applyFont="1" applyBorder="1" applyAlignment="1">
      <alignment horizontal="center" vertical="center" wrapText="1"/>
    </xf>
    <xf numFmtId="0" fontId="23" fillId="0" borderId="83" xfId="0" applyFont="1" applyBorder="1" applyAlignment="1">
      <alignment horizontal="center" vertical="center" wrapText="1"/>
    </xf>
    <xf numFmtId="0" fontId="23" fillId="0" borderId="64" xfId="0" applyFont="1" applyBorder="1" applyAlignment="1">
      <alignment horizontal="center" vertical="center" wrapText="1"/>
    </xf>
    <xf numFmtId="0" fontId="24" fillId="0" borderId="83" xfId="0" applyFont="1" applyBorder="1" applyAlignment="1">
      <alignment horizontal="center" wrapText="1"/>
    </xf>
    <xf numFmtId="0" fontId="24" fillId="0" borderId="38" xfId="0" applyFont="1" applyBorder="1" applyAlignment="1">
      <alignment horizontal="center" wrapText="1"/>
    </xf>
    <xf numFmtId="0" fontId="24" fillId="0" borderId="62" xfId="0" applyFont="1" applyBorder="1" applyAlignment="1">
      <alignment horizontal="center" wrapText="1"/>
    </xf>
    <xf numFmtId="0" fontId="24" fillId="0" borderId="0" xfId="0" applyFont="1" applyBorder="1" applyAlignment="1">
      <alignment horizontal="center" wrapText="1"/>
    </xf>
    <xf numFmtId="0" fontId="24" fillId="0" borderId="64" xfId="0" applyFont="1" applyBorder="1" applyAlignment="1">
      <alignment horizontal="center" wrapText="1"/>
    </xf>
    <xf numFmtId="0" fontId="24" fillId="0" borderId="10" xfId="0" applyFont="1" applyBorder="1" applyAlignment="1">
      <alignment horizontal="center" wrapText="1"/>
    </xf>
    <xf numFmtId="0" fontId="22" fillId="0" borderId="85" xfId="0" applyFont="1" applyBorder="1" applyAlignment="1">
      <alignment horizontal="center" vertical="center" shrinkToFit="1"/>
    </xf>
    <xf numFmtId="0" fontId="9" fillId="0" borderId="72" xfId="0" applyFont="1" applyBorder="1" applyAlignment="1">
      <alignment horizontal="center" vertical="center"/>
    </xf>
    <xf numFmtId="0" fontId="22" fillId="0" borderId="86" xfId="0" applyFont="1" applyBorder="1" applyAlignment="1">
      <alignment horizontal="center" vertical="center" shrinkToFit="1"/>
    </xf>
    <xf numFmtId="0" fontId="86" fillId="0" borderId="81" xfId="0" applyFont="1" applyBorder="1" applyAlignment="1">
      <alignment horizontal="center" vertical="center" shrinkToFit="1"/>
    </xf>
    <xf numFmtId="0" fontId="12" fillId="0" borderId="60"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5" xfId="0" applyFont="1" applyBorder="1" applyAlignment="1">
      <alignment horizontal="center" vertical="center" wrapText="1"/>
    </xf>
    <xf numFmtId="0" fontId="9" fillId="0" borderId="70" xfId="0" applyFont="1" applyBorder="1" applyAlignment="1">
      <alignment horizontal="center" vertical="center" shrinkToFit="1"/>
    </xf>
    <xf numFmtId="0" fontId="9" fillId="0" borderId="85" xfId="0" applyFont="1" applyBorder="1" applyAlignment="1">
      <alignment horizontal="center" vertical="center" shrinkToFit="1"/>
    </xf>
    <xf numFmtId="0" fontId="0" fillId="0" borderId="6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5" xfId="0" applyFont="1" applyBorder="1" applyAlignment="1">
      <alignment horizontal="center" vertical="center" wrapText="1"/>
    </xf>
    <xf numFmtId="0" fontId="9" fillId="0" borderId="81"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9" fillId="0" borderId="77"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8" xfId="0" applyFont="1" applyBorder="1" applyAlignment="1">
      <alignment horizontal="center" vertical="center"/>
    </xf>
    <xf numFmtId="0" fontId="9" fillId="0" borderId="87"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72" xfId="0" applyFont="1" applyBorder="1" applyAlignment="1">
      <alignment horizontal="center" vertical="center"/>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8" xfId="0" applyFont="1" applyBorder="1" applyAlignment="1">
      <alignment horizontal="center" vertical="center" wrapText="1"/>
    </xf>
    <xf numFmtId="0" fontId="9" fillId="0" borderId="89" xfId="0" applyFont="1" applyBorder="1" applyAlignment="1">
      <alignment horizontal="distributed" vertical="center" indent="1"/>
    </xf>
    <xf numFmtId="0" fontId="2" fillId="0" borderId="89" xfId="0" applyFont="1" applyBorder="1" applyAlignment="1">
      <alignment horizontal="distributed" vertical="center" indent="1"/>
    </xf>
    <xf numFmtId="0" fontId="2" fillId="0" borderId="90" xfId="0" applyFont="1" applyBorder="1" applyAlignment="1">
      <alignment horizontal="distributed" vertical="center" indent="1"/>
    </xf>
    <xf numFmtId="0" fontId="9" fillId="0" borderId="83" xfId="0" applyFont="1" applyBorder="1" applyAlignment="1">
      <alignment horizontal="center" vertical="center"/>
    </xf>
    <xf numFmtId="0" fontId="9" fillId="0" borderId="38" xfId="0" applyFont="1" applyBorder="1" applyAlignment="1">
      <alignment horizontal="center" vertical="center"/>
    </xf>
    <xf numFmtId="0" fontId="9" fillId="0" borderId="82" xfId="0" applyFont="1" applyBorder="1" applyAlignment="1">
      <alignment horizontal="center" vertical="center"/>
    </xf>
    <xf numFmtId="0" fontId="9" fillId="0" borderId="62" xfId="0" applyFont="1" applyBorder="1" applyAlignment="1">
      <alignment horizontal="center" vertical="center"/>
    </xf>
    <xf numFmtId="0" fontId="9" fillId="0" borderId="0"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10" xfId="0" applyFont="1" applyBorder="1" applyAlignment="1">
      <alignment horizontal="center" vertical="center"/>
    </xf>
    <xf numFmtId="0" fontId="9" fillId="0" borderId="65" xfId="0" applyFont="1" applyBorder="1" applyAlignment="1">
      <alignment horizontal="center" vertical="center"/>
    </xf>
    <xf numFmtId="0" fontId="9" fillId="0" borderId="8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0" xfId="0" applyFont="1" applyBorder="1" applyAlignment="1">
      <alignment horizontal="center" vertical="center"/>
    </xf>
    <xf numFmtId="0" fontId="9" fillId="0" borderId="52" xfId="0" applyFont="1" applyBorder="1" applyAlignment="1">
      <alignment horizontal="center" vertical="center"/>
    </xf>
    <xf numFmtId="0" fontId="9" fillId="0" borderId="61" xfId="0" applyFont="1" applyBorder="1" applyAlignment="1">
      <alignment horizontal="center" vertical="center"/>
    </xf>
    <xf numFmtId="0" fontId="9" fillId="0" borderId="73" xfId="0" applyFont="1" applyBorder="1" applyAlignment="1">
      <alignment horizontal="center" vertical="center"/>
    </xf>
    <xf numFmtId="0" fontId="9" fillId="0" borderId="46" xfId="0" applyFont="1" applyBorder="1" applyAlignment="1">
      <alignment horizontal="center" vertical="center"/>
    </xf>
    <xf numFmtId="0" fontId="9" fillId="0" borderId="71" xfId="0" applyFont="1" applyBorder="1" applyAlignment="1">
      <alignment horizontal="center" vertical="center"/>
    </xf>
    <xf numFmtId="0" fontId="9" fillId="0" borderId="60"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95" xfId="0" applyFont="1" applyBorder="1" applyAlignment="1">
      <alignment horizontal="center" vertical="center" textRotation="255"/>
    </xf>
    <xf numFmtId="0" fontId="9" fillId="0" borderId="72" xfId="0" applyFont="1" applyBorder="1" applyAlignment="1">
      <alignment horizontal="center" vertical="center" textRotation="255"/>
    </xf>
    <xf numFmtId="0" fontId="9" fillId="0" borderId="89" xfId="0" applyFont="1" applyBorder="1" applyAlignment="1">
      <alignment horizontal="center" vertical="center" textRotation="255"/>
    </xf>
    <xf numFmtId="0" fontId="9" fillId="0" borderId="90" xfId="0" applyFont="1" applyBorder="1" applyAlignment="1">
      <alignment horizontal="center" vertical="center" textRotation="255"/>
    </xf>
    <xf numFmtId="0" fontId="9" fillId="0" borderId="77" xfId="0" applyFont="1" applyBorder="1" applyAlignment="1">
      <alignment horizontal="center" vertical="center"/>
    </xf>
    <xf numFmtId="0" fontId="15" fillId="35" borderId="50" xfId="0" applyFont="1" applyFill="1" applyBorder="1" applyAlignment="1">
      <alignment horizontal="left" vertical="center"/>
    </xf>
    <xf numFmtId="0" fontId="0" fillId="0" borderId="0" xfId="0" applyFont="1" applyAlignment="1">
      <alignment horizontal="right" vertical="center"/>
    </xf>
    <xf numFmtId="0" fontId="2" fillId="0" borderId="0" xfId="0" applyFont="1" applyAlignment="1">
      <alignment vertical="center"/>
    </xf>
    <xf numFmtId="0" fontId="9" fillId="0" borderId="0" xfId="0" applyFont="1" applyBorder="1" applyAlignment="1">
      <alignment horizontal="distributed" vertical="center" indent="1"/>
    </xf>
    <xf numFmtId="0" fontId="2" fillId="0" borderId="0" xfId="0" applyFont="1" applyBorder="1" applyAlignment="1">
      <alignment horizontal="distributed" vertical="center" indent="1"/>
    </xf>
    <xf numFmtId="0" fontId="9" fillId="0" borderId="99" xfId="0" applyFont="1" applyBorder="1" applyAlignment="1">
      <alignment horizontal="center" vertical="center" textRotation="255"/>
    </xf>
    <xf numFmtId="0" fontId="9" fillId="0" borderId="57" xfId="0" applyFont="1" applyBorder="1" applyAlignment="1">
      <alignment horizontal="center" vertical="center" textRotation="255"/>
    </xf>
    <xf numFmtId="0" fontId="9" fillId="0" borderId="58" xfId="0" applyFont="1" applyBorder="1" applyAlignment="1">
      <alignment horizontal="center" vertical="center" textRotation="255"/>
    </xf>
    <xf numFmtId="0" fontId="9" fillId="0" borderId="59" xfId="0" applyFont="1" applyBorder="1" applyAlignment="1">
      <alignment horizontal="center" vertical="center" textRotation="255"/>
    </xf>
    <xf numFmtId="0" fontId="9" fillId="0" borderId="95" xfId="0" applyFont="1" applyBorder="1" applyAlignment="1">
      <alignment horizontal="distributed" vertical="center" indent="2"/>
    </xf>
    <xf numFmtId="0" fontId="2" fillId="0" borderId="95" xfId="0" applyFont="1" applyBorder="1" applyAlignment="1">
      <alignment horizontal="distributed" vertical="center" indent="2"/>
    </xf>
    <xf numFmtId="0" fontId="9" fillId="0" borderId="72" xfId="0" applyFont="1" applyBorder="1" applyAlignment="1">
      <alignment horizontal="distributed" vertical="center" indent="2"/>
    </xf>
    <xf numFmtId="0" fontId="2" fillId="0" borderId="72" xfId="0" applyFont="1" applyBorder="1" applyAlignment="1">
      <alignment horizontal="distributed" vertical="center" indent="2"/>
    </xf>
    <xf numFmtId="0" fontId="2" fillId="0" borderId="89" xfId="0" applyFont="1" applyBorder="1" applyAlignment="1">
      <alignment horizontal="distributed" vertical="center" indent="2"/>
    </xf>
    <xf numFmtId="0" fontId="2" fillId="0" borderId="90" xfId="0" applyFont="1" applyBorder="1" applyAlignment="1">
      <alignment horizontal="distributed" vertical="center" indent="2"/>
    </xf>
    <xf numFmtId="0" fontId="0" fillId="0" borderId="0" xfId="0" applyFont="1" applyAlignment="1">
      <alignment horizontal="distributed" vertical="center" indent="1"/>
    </xf>
    <xf numFmtId="0" fontId="9" fillId="0" borderId="50" xfId="0" applyFont="1" applyBorder="1" applyAlignment="1">
      <alignment horizontal="center" vertical="center"/>
    </xf>
    <xf numFmtId="0" fontId="2" fillId="0" borderId="50" xfId="0" applyFont="1" applyBorder="1" applyAlignment="1">
      <alignment horizontal="center" vertical="center"/>
    </xf>
    <xf numFmtId="0" fontId="20" fillId="0" borderId="0" xfId="0" applyFont="1" applyBorder="1" applyAlignment="1">
      <alignment horizontal="left" vertical="top" wrapText="1" indent="1"/>
    </xf>
    <xf numFmtId="0" fontId="2" fillId="0" borderId="0" xfId="0" applyFont="1" applyAlignment="1">
      <alignment horizontal="left" wrapText="1" indent="1"/>
    </xf>
    <xf numFmtId="0" fontId="9" fillId="0" borderId="0" xfId="0" applyFont="1" applyBorder="1" applyAlignment="1">
      <alignment horizontal="right" vertical="center"/>
    </xf>
    <xf numFmtId="0" fontId="19" fillId="0" borderId="0" xfId="0" applyFont="1" applyBorder="1" applyAlignment="1">
      <alignment vertical="center"/>
    </xf>
    <xf numFmtId="0" fontId="15" fillId="35" borderId="46" xfId="0" applyFont="1" applyFill="1" applyBorder="1" applyAlignment="1">
      <alignment horizontal="left" vertical="center"/>
    </xf>
    <xf numFmtId="0" fontId="2" fillId="0" borderId="0" xfId="0" applyFont="1" applyAlignment="1">
      <alignment horizontal="right" vertical="center"/>
    </xf>
    <xf numFmtId="0" fontId="16" fillId="0" borderId="0" xfId="0" applyFont="1" applyAlignment="1">
      <alignment horizontal="distributed" vertical="center"/>
    </xf>
    <xf numFmtId="0" fontId="0" fillId="0" borderId="0" xfId="0" applyFont="1" applyAlignment="1">
      <alignment horizontal="distributed" vertical="center" indent="3"/>
    </xf>
    <xf numFmtId="0" fontId="2" fillId="0" borderId="0" xfId="0" applyFont="1" applyAlignment="1">
      <alignment horizontal="distributed" vertical="center" indent="3"/>
    </xf>
    <xf numFmtId="0" fontId="0" fillId="0" borderId="83" xfId="0" applyFont="1" applyBorder="1" applyAlignment="1">
      <alignment vertical="center" wrapText="1"/>
    </xf>
    <xf numFmtId="0" fontId="2" fillId="0" borderId="38" xfId="0" applyFont="1" applyBorder="1" applyAlignment="1">
      <alignment vertical="center" wrapText="1"/>
    </xf>
    <xf numFmtId="0" fontId="2" fillId="0" borderId="82" xfId="0" applyFont="1" applyBorder="1" applyAlignment="1">
      <alignment vertical="center" wrapText="1"/>
    </xf>
    <xf numFmtId="0" fontId="2" fillId="0" borderId="73" xfId="0" applyFont="1" applyBorder="1" applyAlignment="1">
      <alignment vertical="center" wrapText="1"/>
    </xf>
    <xf numFmtId="0" fontId="2" fillId="0" borderId="46" xfId="0" applyFont="1" applyBorder="1" applyAlignment="1">
      <alignment vertical="center" wrapText="1"/>
    </xf>
    <xf numFmtId="0" fontId="2" fillId="0" borderId="71" xfId="0" applyFont="1" applyBorder="1" applyAlignment="1">
      <alignment vertical="center" wrapText="1"/>
    </xf>
    <xf numFmtId="0" fontId="0" fillId="0" borderId="90" xfId="0" applyFont="1" applyBorder="1" applyAlignment="1">
      <alignment horizontal="distributed" vertical="center" indent="1"/>
    </xf>
    <xf numFmtId="0" fontId="2" fillId="0" borderId="95" xfId="0" applyFont="1" applyBorder="1" applyAlignment="1">
      <alignment horizontal="distributed" vertical="center" indent="1"/>
    </xf>
    <xf numFmtId="0" fontId="0" fillId="0" borderId="46" xfId="0" applyFont="1" applyBorder="1" applyAlignment="1">
      <alignment horizontal="center" vertical="center" shrinkToFit="1"/>
    </xf>
    <xf numFmtId="0" fontId="2" fillId="0" borderId="0" xfId="61" applyAlignment="1">
      <alignment horizontal="left" vertical="top" wrapText="1"/>
      <protection/>
    </xf>
    <xf numFmtId="0" fontId="2" fillId="0" borderId="11" xfId="61" applyFont="1" applyBorder="1" applyAlignment="1">
      <alignment vertical="center"/>
      <protection/>
    </xf>
    <xf numFmtId="0" fontId="2" fillId="0" borderId="11" xfId="61" applyBorder="1" applyAlignment="1">
      <alignment vertical="center"/>
      <protection/>
    </xf>
    <xf numFmtId="0" fontId="2" fillId="0" borderId="0" xfId="61" applyAlignment="1">
      <alignment horizontal="left" vertical="center"/>
      <protection/>
    </xf>
    <xf numFmtId="0" fontId="2" fillId="0" borderId="15" xfId="61" applyBorder="1" applyAlignment="1">
      <alignment vertical="center"/>
      <protection/>
    </xf>
    <xf numFmtId="0" fontId="2" fillId="0" borderId="13" xfId="61" applyBorder="1" applyAlignment="1">
      <alignment vertical="center"/>
      <protection/>
    </xf>
    <xf numFmtId="0" fontId="2" fillId="0" borderId="15" xfId="61" applyBorder="1" applyAlignment="1">
      <alignment horizontal="left" vertical="center" wrapText="1"/>
      <protection/>
    </xf>
    <xf numFmtId="0" fontId="2" fillId="0" borderId="13" xfId="61" applyBorder="1" applyAlignment="1">
      <alignment horizontal="left" vertical="center" wrapText="1"/>
      <protection/>
    </xf>
    <xf numFmtId="0" fontId="6" fillId="0" borderId="15" xfId="61" applyFont="1" applyBorder="1" applyAlignment="1">
      <alignment horizontal="center" vertical="center"/>
      <protection/>
    </xf>
    <xf numFmtId="0" fontId="6" fillId="0" borderId="13" xfId="61" applyFont="1" applyBorder="1" applyAlignment="1">
      <alignment horizontal="center" vertical="center"/>
      <protection/>
    </xf>
    <xf numFmtId="38" fontId="6" fillId="0" borderId="15" xfId="49" applyFont="1" applyBorder="1" applyAlignment="1">
      <alignment horizontal="center" vertical="center"/>
    </xf>
    <xf numFmtId="38" fontId="6" fillId="0" borderId="13" xfId="49" applyFont="1" applyBorder="1" applyAlignment="1">
      <alignment horizontal="center" vertical="center"/>
    </xf>
    <xf numFmtId="0" fontId="5" fillId="0" borderId="0" xfId="61" applyFont="1" applyBorder="1" applyAlignment="1">
      <alignment horizontal="center" vertical="center"/>
      <protection/>
    </xf>
    <xf numFmtId="0" fontId="2" fillId="0" borderId="0" xfId="61" applyAlignment="1">
      <alignment vertical="center"/>
      <protection/>
    </xf>
    <xf numFmtId="0" fontId="2" fillId="0" borderId="52" xfId="61" applyBorder="1" applyAlignment="1">
      <alignment horizontal="right" vertical="center"/>
      <protection/>
    </xf>
    <xf numFmtId="0" fontId="7" fillId="0" borderId="0" xfId="61" applyFont="1" applyBorder="1" applyAlignment="1">
      <alignment vertical="center"/>
      <protection/>
    </xf>
    <xf numFmtId="0" fontId="2" fillId="0" borderId="0" xfId="61" applyAlignment="1">
      <alignment horizontal="center" vertical="center"/>
      <protection/>
    </xf>
    <xf numFmtId="0" fontId="2" fillId="0" borderId="10" xfId="61" applyFont="1" applyBorder="1" applyAlignment="1">
      <alignment vertical="center"/>
      <protection/>
    </xf>
    <xf numFmtId="0" fontId="2" fillId="0" borderId="10" xfId="61" applyBorder="1" applyAlignment="1">
      <alignment vertical="center"/>
      <protection/>
    </xf>
    <xf numFmtId="0" fontId="9" fillId="0" borderId="12" xfId="0" applyFont="1" applyBorder="1" applyAlignment="1">
      <alignment horizontal="left" vertical="center"/>
    </xf>
    <xf numFmtId="0" fontId="10" fillId="33" borderId="10" xfId="0" applyFont="1" applyFill="1" applyBorder="1" applyAlignment="1">
      <alignment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00" xfId="0" applyFont="1" applyBorder="1" applyAlignment="1">
      <alignment horizontal="center" vertical="center"/>
    </xf>
    <xf numFmtId="0" fontId="83" fillId="0" borderId="0" xfId="0" applyFont="1" applyAlignment="1">
      <alignment horizontal="left" vertical="center"/>
    </xf>
    <xf numFmtId="0" fontId="87" fillId="0" borderId="0" xfId="0" applyFont="1" applyAlignment="1">
      <alignment horizontal="left" vertical="center"/>
    </xf>
    <xf numFmtId="0" fontId="0" fillId="0" borderId="15" xfId="0" applyFont="1" applyBorder="1" applyAlignment="1">
      <alignment horizontal="center" vertical="center" wrapText="1"/>
    </xf>
    <xf numFmtId="176" fontId="12" fillId="37" borderId="51" xfId="0" applyNumberFormat="1" applyFont="1" applyFill="1" applyBorder="1" applyAlignment="1">
      <alignment horizontal="center" vertical="center"/>
    </xf>
    <xf numFmtId="0" fontId="12" fillId="37" borderId="53" xfId="0" applyFont="1" applyFill="1" applyBorder="1" applyAlignment="1">
      <alignment horizontal="center" vertical="center"/>
    </xf>
    <xf numFmtId="182" fontId="12" fillId="37" borderId="19" xfId="0" applyNumberFormat="1" applyFont="1" applyFill="1" applyBorder="1" applyAlignment="1">
      <alignment horizontal="center" vertical="center"/>
    </xf>
    <xf numFmtId="0" fontId="12" fillId="37" borderId="20" xfId="0" applyFont="1" applyFill="1" applyBorder="1" applyAlignment="1">
      <alignment horizontal="center" vertical="center"/>
    </xf>
    <xf numFmtId="0" fontId="9" fillId="0" borderId="42" xfId="0" applyFont="1" applyBorder="1" applyAlignment="1">
      <alignment horizontal="center" vertical="center"/>
    </xf>
    <xf numFmtId="0" fontId="9" fillId="0" borderId="54" xfId="0" applyFont="1" applyBorder="1" applyAlignment="1">
      <alignment horizontal="center" vertical="center"/>
    </xf>
    <xf numFmtId="176" fontId="12" fillId="0" borderId="15" xfId="0" applyNumberFormat="1" applyFont="1" applyBorder="1" applyAlignment="1">
      <alignment horizontal="center" vertical="center"/>
    </xf>
    <xf numFmtId="0" fontId="12" fillId="0" borderId="13" xfId="0" applyFont="1" applyBorder="1" applyAlignment="1">
      <alignment horizontal="center" vertical="center"/>
    </xf>
    <xf numFmtId="182" fontId="12" fillId="0" borderId="15" xfId="0" applyNumberFormat="1" applyFont="1" applyBorder="1" applyAlignment="1">
      <alignment horizontal="center" vertical="center"/>
    </xf>
    <xf numFmtId="182" fontId="12" fillId="0" borderId="15" xfId="49" applyNumberFormat="1" applyFont="1" applyBorder="1" applyAlignment="1">
      <alignment horizontal="center" vertical="center"/>
    </xf>
    <xf numFmtId="182" fontId="12" fillId="0" borderId="13" xfId="49" applyNumberFormat="1" applyFont="1" applyBorder="1" applyAlignment="1">
      <alignment horizontal="center" vertical="center"/>
    </xf>
    <xf numFmtId="0" fontId="0" fillId="0" borderId="12" xfId="0" applyFont="1" applyBorder="1" applyAlignment="1">
      <alignment horizontal="center" vertical="center" wrapText="1"/>
    </xf>
    <xf numFmtId="182" fontId="10" fillId="0" borderId="15" xfId="49" applyNumberFormat="1" applyFont="1" applyBorder="1" applyAlignment="1">
      <alignment horizontal="right" vertical="center"/>
    </xf>
    <xf numFmtId="182" fontId="10" fillId="0" borderId="13" xfId="49" applyNumberFormat="1" applyFont="1" applyBorder="1" applyAlignment="1">
      <alignment horizontal="right" vertical="center"/>
    </xf>
    <xf numFmtId="0" fontId="0" fillId="0" borderId="15"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13" xfId="0" applyFont="1" applyBorder="1" applyAlignment="1">
      <alignment horizontal="right" vertical="center" shrinkToFit="1"/>
    </xf>
    <xf numFmtId="0" fontId="0" fillId="0" borderId="12" xfId="0" applyFont="1" applyBorder="1" applyAlignment="1">
      <alignment horizontal="right" vertical="center"/>
    </xf>
    <xf numFmtId="0" fontId="0" fillId="0" borderId="51" xfId="0" applyFont="1" applyBorder="1" applyAlignment="1">
      <alignment horizontal="center" vertical="center" wrapText="1"/>
    </xf>
    <xf numFmtId="0" fontId="0" fillId="0" borderId="53" xfId="0" applyFont="1" applyBorder="1" applyAlignment="1">
      <alignment horizontal="center" vertical="center"/>
    </xf>
    <xf numFmtId="176" fontId="12" fillId="0" borderId="19" xfId="0" applyNumberFormat="1" applyFont="1" applyFill="1" applyBorder="1" applyAlignment="1">
      <alignment horizontal="center" vertical="center"/>
    </xf>
    <xf numFmtId="0" fontId="12" fillId="0" borderId="20" xfId="0" applyFont="1" applyFill="1" applyBorder="1" applyAlignment="1">
      <alignment horizontal="center" vertical="center"/>
    </xf>
    <xf numFmtId="182" fontId="12" fillId="0" borderId="19" xfId="0" applyNumberFormat="1" applyFont="1" applyFill="1" applyBorder="1" applyAlignment="1">
      <alignment horizontal="center" vertical="center"/>
    </xf>
    <xf numFmtId="182" fontId="10" fillId="0" borderId="12" xfId="0" applyNumberFormat="1" applyFont="1" applyFill="1" applyBorder="1" applyAlignment="1">
      <alignment horizontal="right" vertical="center"/>
    </xf>
    <xf numFmtId="176" fontId="10" fillId="33" borderId="12" xfId="0" applyNumberFormat="1" applyFont="1" applyFill="1" applyBorder="1" applyAlignment="1">
      <alignment horizontal="right" vertical="center"/>
    </xf>
    <xf numFmtId="0" fontId="0" fillId="0" borderId="42" xfId="0" applyFont="1" applyBorder="1" applyAlignment="1">
      <alignment horizontal="center" vertical="center" wrapText="1"/>
    </xf>
    <xf numFmtId="0" fontId="0" fillId="0" borderId="54" xfId="0" applyFont="1" applyBorder="1" applyAlignment="1">
      <alignment horizontal="center" vertical="center" wrapText="1"/>
    </xf>
    <xf numFmtId="182" fontId="12" fillId="0" borderId="25" xfId="0" applyNumberFormat="1" applyFont="1" applyFill="1" applyBorder="1" applyAlignment="1">
      <alignment horizontal="center" vertical="center"/>
    </xf>
    <xf numFmtId="0" fontId="12" fillId="0" borderId="26" xfId="0" applyFont="1" applyFill="1" applyBorder="1" applyAlignment="1">
      <alignment horizontal="center" vertical="center"/>
    </xf>
    <xf numFmtId="0" fontId="0" fillId="0" borderId="0" xfId="0" applyFont="1" applyBorder="1" applyAlignment="1">
      <alignment horizontal="right" vertical="center" wrapText="1" shrinkToFit="1"/>
    </xf>
    <xf numFmtId="0" fontId="0" fillId="0" borderId="55" xfId="0" applyFont="1" applyBorder="1" applyAlignment="1">
      <alignment horizontal="right" vertical="center" wrapText="1" shrinkToFit="1"/>
    </xf>
    <xf numFmtId="176" fontId="12" fillId="0" borderId="32" xfId="0" applyNumberFormat="1" applyFont="1" applyBorder="1" applyAlignment="1">
      <alignment horizontal="center" vertical="center"/>
    </xf>
    <xf numFmtId="0" fontId="12" fillId="0" borderId="56" xfId="0" applyFont="1" applyBorder="1" applyAlignment="1">
      <alignment horizontal="center" vertical="center"/>
    </xf>
    <xf numFmtId="182" fontId="12" fillId="0" borderId="32" xfId="0" applyNumberFormat="1" applyFont="1" applyBorder="1" applyAlignment="1">
      <alignment horizontal="center" vertical="center"/>
    </xf>
    <xf numFmtId="176" fontId="12" fillId="0" borderId="101" xfId="0" applyNumberFormat="1" applyFont="1" applyFill="1" applyBorder="1" applyAlignment="1">
      <alignment horizontal="center" vertical="center"/>
    </xf>
    <xf numFmtId="0" fontId="12" fillId="0" borderId="102" xfId="0" applyFont="1" applyFill="1" applyBorder="1" applyAlignment="1">
      <alignment horizontal="center" vertical="center"/>
    </xf>
    <xf numFmtId="182" fontId="10" fillId="33" borderId="12" xfId="0" applyNumberFormat="1" applyFont="1" applyFill="1" applyBorder="1" applyAlignment="1">
      <alignment horizontal="right" vertical="center"/>
    </xf>
    <xf numFmtId="176" fontId="12" fillId="0" borderId="32" xfId="0" applyNumberFormat="1" applyFont="1" applyBorder="1" applyAlignment="1">
      <alignment horizontal="right" vertical="center"/>
    </xf>
    <xf numFmtId="0" fontId="12" fillId="0" borderId="56" xfId="0" applyFont="1" applyBorder="1" applyAlignment="1">
      <alignment horizontal="right" vertical="center"/>
    </xf>
    <xf numFmtId="182" fontId="12" fillId="0" borderId="32" xfId="0" applyNumberFormat="1" applyFont="1" applyBorder="1" applyAlignment="1">
      <alignment horizontal="right" vertical="center"/>
    </xf>
    <xf numFmtId="176" fontId="12" fillId="0" borderId="19" xfId="0" applyNumberFormat="1" applyFont="1" applyFill="1" applyBorder="1" applyAlignment="1">
      <alignment horizontal="right" vertical="center"/>
    </xf>
    <xf numFmtId="0" fontId="12" fillId="0" borderId="20" xfId="0" applyFont="1" applyFill="1" applyBorder="1" applyAlignment="1">
      <alignment horizontal="right" vertical="center"/>
    </xf>
    <xf numFmtId="182" fontId="12" fillId="0" borderId="19" xfId="0" applyNumberFormat="1" applyFont="1" applyFill="1" applyBorder="1" applyAlignment="1">
      <alignment horizontal="right" vertical="center"/>
    </xf>
    <xf numFmtId="176" fontId="12" fillId="0" borderId="101" xfId="0" applyNumberFormat="1" applyFont="1" applyFill="1" applyBorder="1" applyAlignment="1">
      <alignment horizontal="right" vertical="center"/>
    </xf>
    <xf numFmtId="0" fontId="12" fillId="0" borderId="102" xfId="0" applyFont="1" applyFill="1" applyBorder="1" applyAlignment="1">
      <alignment horizontal="right" vertical="center"/>
    </xf>
    <xf numFmtId="182" fontId="12" fillId="0" borderId="25" xfId="0" applyNumberFormat="1" applyFont="1" applyFill="1" applyBorder="1" applyAlignment="1">
      <alignment horizontal="right" vertical="center"/>
    </xf>
    <xf numFmtId="0" fontId="12" fillId="0" borderId="26" xfId="0" applyFont="1" applyFill="1" applyBorder="1" applyAlignment="1">
      <alignment horizontal="right" vertical="center"/>
    </xf>
    <xf numFmtId="0" fontId="0" fillId="0" borderId="51" xfId="0" applyFont="1" applyBorder="1" applyAlignment="1">
      <alignment horizontal="center" vertical="center" wrapText="1"/>
    </xf>
    <xf numFmtId="176" fontId="12" fillId="0" borderId="51" xfId="0" applyNumberFormat="1" applyFont="1" applyFill="1" applyBorder="1" applyAlignment="1">
      <alignment horizontal="right" vertical="center"/>
    </xf>
    <xf numFmtId="0" fontId="12" fillId="0" borderId="53" xfId="0" applyFont="1" applyFill="1" applyBorder="1" applyAlignment="1">
      <alignment horizontal="right" vertical="center"/>
    </xf>
    <xf numFmtId="182" fontId="12" fillId="0" borderId="34" xfId="0" applyNumberFormat="1" applyFont="1" applyFill="1" applyBorder="1" applyAlignment="1">
      <alignment horizontal="right" vertical="center"/>
    </xf>
    <xf numFmtId="0" fontId="12" fillId="0" borderId="17" xfId="0" applyFont="1" applyFill="1" applyBorder="1" applyAlignment="1">
      <alignment horizontal="right" vertical="center"/>
    </xf>
    <xf numFmtId="176" fontId="12" fillId="0" borderId="15" xfId="0" applyNumberFormat="1" applyFont="1" applyBorder="1" applyAlignment="1">
      <alignment horizontal="right" vertical="center"/>
    </xf>
    <xf numFmtId="0" fontId="12" fillId="0" borderId="13" xfId="0" applyFont="1" applyBorder="1" applyAlignment="1">
      <alignment horizontal="right" vertical="center"/>
    </xf>
    <xf numFmtId="182" fontId="12" fillId="0" borderId="15" xfId="0" applyNumberFormat="1" applyFont="1" applyBorder="1" applyAlignment="1">
      <alignment horizontal="right" vertical="center"/>
    </xf>
    <xf numFmtId="182" fontId="12" fillId="0" borderId="15" xfId="49" applyNumberFormat="1" applyFont="1" applyBorder="1" applyAlignment="1">
      <alignment horizontal="right" vertical="center"/>
    </xf>
    <xf numFmtId="182" fontId="12" fillId="0" borderId="13" xfId="49" applyNumberFormat="1" applyFont="1" applyBorder="1" applyAlignment="1">
      <alignment horizontal="right" vertical="center"/>
    </xf>
    <xf numFmtId="0" fontId="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roumutinnginn1004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95250</xdr:colOff>
      <xdr:row>17</xdr:row>
      <xdr:rowOff>123825</xdr:rowOff>
    </xdr:from>
    <xdr:ext cx="9067800" cy="523875"/>
    <xdr:sp>
      <xdr:nvSpPr>
        <xdr:cNvPr id="1" name="テキスト ボックス 1"/>
        <xdr:cNvSpPr txBox="1">
          <a:spLocks noChangeArrowheads="1"/>
        </xdr:cNvSpPr>
      </xdr:nvSpPr>
      <xdr:spPr>
        <a:xfrm>
          <a:off x="1895475" y="3200400"/>
          <a:ext cx="9067800" cy="523875"/>
        </a:xfrm>
        <a:prstGeom prst="rect">
          <a:avLst/>
        </a:prstGeom>
        <a:solidFill>
          <a:srgbClr val="FFFFFF"/>
        </a:solidFill>
        <a:ln w="9525" cmpd="sng">
          <a:noFill/>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「長崎県の設計労務単価」</a:t>
          </a:r>
          <a:r>
            <a:rPr lang="en-US" cap="none" sz="2400" b="0" i="0" u="none" baseline="0">
              <a:solidFill>
                <a:srgbClr val="000000"/>
              </a:solidFill>
              <a:latin typeface="Calibri"/>
              <a:ea typeface="Calibri"/>
              <a:cs typeface="Calibri"/>
            </a:rPr>
            <a:t>≦</a:t>
          </a:r>
          <a:r>
            <a:rPr lang="en-US" cap="none" sz="2400" b="0" i="0" u="none" baseline="0">
              <a:solidFill>
                <a:srgbClr val="000000"/>
              </a:solidFill>
              <a:latin typeface="ＭＳ Ｐゴシック"/>
              <a:ea typeface="ＭＳ Ｐゴシック"/>
              <a:cs typeface="ＭＳ Ｐゴシック"/>
            </a:rPr>
            <a:t>「１日当りの平均労務賃金」</a:t>
          </a:r>
        </a:p>
      </xdr:txBody>
    </xdr:sp>
    <xdr:clientData/>
  </xdr:oneCellAnchor>
  <xdr:oneCellAnchor>
    <xdr:from>
      <xdr:col>0</xdr:col>
      <xdr:colOff>0</xdr:colOff>
      <xdr:row>2</xdr:row>
      <xdr:rowOff>38100</xdr:rowOff>
    </xdr:from>
    <xdr:ext cx="11229975" cy="2314575"/>
    <xdr:sp>
      <xdr:nvSpPr>
        <xdr:cNvPr id="2" name="テキスト ボックス 2"/>
        <xdr:cNvSpPr txBox="1">
          <a:spLocks noChangeArrowheads="1"/>
        </xdr:cNvSpPr>
      </xdr:nvSpPr>
      <xdr:spPr>
        <a:xfrm>
          <a:off x="0" y="400050"/>
          <a:ext cx="11229975" cy="2314575"/>
        </a:xfrm>
        <a:prstGeom prst="rect">
          <a:avLst/>
        </a:prstGeom>
        <a:solidFill>
          <a:srgbClr val="0000FF"/>
        </a:solidFill>
        <a:ln w="9525" cmpd="sng">
          <a:noFill/>
        </a:ln>
      </xdr:spPr>
      <xdr:txBody>
        <a:bodyPr vertOverflow="clip" wrap="square" anchor="ctr"/>
        <a:p>
          <a:pPr algn="l">
            <a:defRPr/>
          </a:pPr>
          <a:r>
            <a:rPr lang="en-US" cap="none" sz="4800" b="0" i="0" u="none" baseline="0">
              <a:solidFill>
                <a:srgbClr val="FFFFFF"/>
              </a:solidFill>
              <a:latin typeface="Calibri"/>
              <a:ea typeface="Calibri"/>
              <a:cs typeface="Calibri"/>
            </a:rPr>
            <a:t> </a:t>
          </a:r>
          <a:r>
            <a:rPr lang="en-US" cap="none" sz="4800" b="0" i="0" u="none" baseline="0">
              <a:solidFill>
                <a:srgbClr val="FFFFFF"/>
              </a:solidFill>
              <a:latin typeface="ＭＳ Ｐゴシック"/>
              <a:ea typeface="ＭＳ Ｐゴシック"/>
              <a:cs typeface="ＭＳ Ｐゴシック"/>
            </a:rPr>
            <a:t>この工事の労務賃金は長崎県の</a:t>
          </a:r>
          <a:r>
            <a:rPr lang="en-US" cap="none" sz="4800" b="0" i="0" u="none" baseline="0">
              <a:solidFill>
                <a:srgbClr val="FFFFFF"/>
              </a:solidFill>
              <a:latin typeface="Calibri"/>
              <a:ea typeface="Calibri"/>
              <a:cs typeface="Calibri"/>
            </a:rPr>
            <a:t>
</a:t>
          </a:r>
          <a:r>
            <a:rPr lang="en-US" cap="none" sz="4800" b="0" i="0" u="none" baseline="0">
              <a:solidFill>
                <a:srgbClr val="FFFFFF"/>
              </a:solidFill>
              <a:latin typeface="Calibri"/>
              <a:ea typeface="Calibri"/>
              <a:cs typeface="Calibri"/>
            </a:rPr>
            <a:t>
</a:t>
          </a:r>
          <a:r>
            <a:rPr lang="en-US" cap="none" sz="4800" b="0" i="0" u="none" baseline="0">
              <a:solidFill>
                <a:srgbClr val="FFFFFF"/>
              </a:solidFill>
              <a:latin typeface="ＭＳ Ｐゴシック"/>
              <a:ea typeface="ＭＳ Ｐゴシック"/>
              <a:cs typeface="ＭＳ Ｐゴシック"/>
            </a:rPr>
            <a:t>設計労務単価以上支払います。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8</xdr:col>
      <xdr:colOff>19050</xdr:colOff>
      <xdr:row>62</xdr:row>
      <xdr:rowOff>152400</xdr:rowOff>
    </xdr:to>
    <xdr:sp>
      <xdr:nvSpPr>
        <xdr:cNvPr id="1" name="正方形/長方形 10"/>
        <xdr:cNvSpPr>
          <a:spLocks/>
        </xdr:cNvSpPr>
      </xdr:nvSpPr>
      <xdr:spPr>
        <a:xfrm>
          <a:off x="3143250" y="3076575"/>
          <a:ext cx="1419225" cy="81915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28575</xdr:colOff>
      <xdr:row>51</xdr:row>
      <xdr:rowOff>152400</xdr:rowOff>
    </xdr:from>
    <xdr:to>
      <xdr:col>35</xdr:col>
      <xdr:colOff>1238250</xdr:colOff>
      <xdr:row>54</xdr:row>
      <xdr:rowOff>123825</xdr:rowOff>
    </xdr:to>
    <xdr:sp>
      <xdr:nvSpPr>
        <xdr:cNvPr id="2" name="テキスト ボックス 11"/>
        <xdr:cNvSpPr txBox="1">
          <a:spLocks noChangeArrowheads="1"/>
        </xdr:cNvSpPr>
      </xdr:nvSpPr>
      <xdr:spPr>
        <a:xfrm>
          <a:off x="15973425" y="9382125"/>
          <a:ext cx="503872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FF0000"/>
              </a:solidFill>
              <a:latin typeface="Calibri"/>
              <a:ea typeface="Calibri"/>
              <a:cs typeface="Calibri"/>
            </a:rPr>
            <a:t>※</a:t>
          </a:r>
          <a:r>
            <a:rPr lang="en-US" cap="none" sz="2400" b="0" i="0" u="none" baseline="0">
              <a:solidFill>
                <a:srgbClr val="FF0000"/>
              </a:solidFill>
              <a:latin typeface="ＭＳ Ｐゴシック"/>
              <a:ea typeface="ＭＳ Ｐゴシック"/>
              <a:cs typeface="ＭＳ Ｐゴシック"/>
            </a:rPr>
            <a:t>２　年金受給者は対象外</a:t>
          </a:r>
        </a:p>
      </xdr:txBody>
    </xdr:sp>
    <xdr:clientData/>
  </xdr:twoCellAnchor>
  <xdr:twoCellAnchor>
    <xdr:from>
      <xdr:col>8</xdr:col>
      <xdr:colOff>114300</xdr:colOff>
      <xdr:row>17</xdr:row>
      <xdr:rowOff>19050</xdr:rowOff>
    </xdr:from>
    <xdr:to>
      <xdr:col>8</xdr:col>
      <xdr:colOff>342900</xdr:colOff>
      <xdr:row>18</xdr:row>
      <xdr:rowOff>9525</xdr:rowOff>
    </xdr:to>
    <xdr:sp>
      <xdr:nvSpPr>
        <xdr:cNvPr id="3" name="Oval 3"/>
        <xdr:cNvSpPr>
          <a:spLocks/>
        </xdr:cNvSpPr>
      </xdr:nvSpPr>
      <xdr:spPr>
        <a:xfrm>
          <a:off x="4657725" y="3419475"/>
          <a:ext cx="228600" cy="16192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FF0000"/>
              </a:solidFill>
            </a:rPr>
            <a:t>現</a:t>
          </a:r>
        </a:p>
      </xdr:txBody>
    </xdr:sp>
    <xdr:clientData/>
  </xdr:twoCellAnchor>
  <xdr:twoCellAnchor>
    <xdr:from>
      <xdr:col>28</xdr:col>
      <xdr:colOff>76200</xdr:colOff>
      <xdr:row>15</xdr:row>
      <xdr:rowOff>123825</xdr:rowOff>
    </xdr:from>
    <xdr:to>
      <xdr:col>35</xdr:col>
      <xdr:colOff>1419225</xdr:colOff>
      <xdr:row>26</xdr:row>
      <xdr:rowOff>95250</xdr:rowOff>
    </xdr:to>
    <xdr:sp>
      <xdr:nvSpPr>
        <xdr:cNvPr id="4" name="テキスト ボックス 13"/>
        <xdr:cNvSpPr txBox="1">
          <a:spLocks noChangeArrowheads="1"/>
        </xdr:cNvSpPr>
      </xdr:nvSpPr>
      <xdr:spPr>
        <a:xfrm>
          <a:off x="16021050" y="3181350"/>
          <a:ext cx="5172075" cy="1857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FF0000"/>
              </a:solidFill>
              <a:latin typeface="Calibri"/>
              <a:ea typeface="Calibri"/>
              <a:cs typeface="Calibri"/>
            </a:rPr>
            <a:t>※</a:t>
          </a:r>
          <a:r>
            <a:rPr lang="en-US" cap="none" sz="2400" b="0" i="0" u="none" baseline="0">
              <a:solidFill>
                <a:srgbClr val="FF0000"/>
              </a:solidFill>
              <a:latin typeface="ＭＳ Ｐゴシック"/>
              <a:ea typeface="ＭＳ Ｐゴシック"/>
              <a:cs typeface="ＭＳ Ｐゴシック"/>
            </a:rPr>
            <a:t>１　現場代理人、監理技術者、主任技術者（下請企業の主任技術者を含む）は</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対象外</a:t>
          </a:r>
        </a:p>
      </xdr:txBody>
    </xdr:sp>
    <xdr:clientData/>
  </xdr:twoCellAnchor>
  <xdr:twoCellAnchor>
    <xdr:from>
      <xdr:col>8</xdr:col>
      <xdr:colOff>85725</xdr:colOff>
      <xdr:row>23</xdr:row>
      <xdr:rowOff>66675</xdr:rowOff>
    </xdr:from>
    <xdr:to>
      <xdr:col>8</xdr:col>
      <xdr:colOff>323850</xdr:colOff>
      <xdr:row>24</xdr:row>
      <xdr:rowOff>76200</xdr:rowOff>
    </xdr:to>
    <xdr:sp>
      <xdr:nvSpPr>
        <xdr:cNvPr id="5" name="Oval 7"/>
        <xdr:cNvSpPr>
          <a:spLocks/>
        </xdr:cNvSpPr>
      </xdr:nvSpPr>
      <xdr:spPr>
        <a:xfrm>
          <a:off x="4629150" y="4495800"/>
          <a:ext cx="23812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FF0000"/>
              </a:solidFill>
            </a:rPr>
            <a:t>主</a:t>
          </a:r>
        </a:p>
      </xdr:txBody>
    </xdr:sp>
    <xdr:clientData/>
  </xdr:twoCellAnchor>
  <xdr:twoCellAnchor>
    <xdr:from>
      <xdr:col>28</xdr:col>
      <xdr:colOff>9525</xdr:colOff>
      <xdr:row>58</xdr:row>
      <xdr:rowOff>9525</xdr:rowOff>
    </xdr:from>
    <xdr:to>
      <xdr:col>35</xdr:col>
      <xdr:colOff>1419225</xdr:colOff>
      <xdr:row>61</xdr:row>
      <xdr:rowOff>9525</xdr:rowOff>
    </xdr:to>
    <xdr:sp>
      <xdr:nvSpPr>
        <xdr:cNvPr id="6" name="テキスト ボックス 15"/>
        <xdr:cNvSpPr txBox="1">
          <a:spLocks noChangeArrowheads="1"/>
        </xdr:cNvSpPr>
      </xdr:nvSpPr>
      <xdr:spPr>
        <a:xfrm>
          <a:off x="15954375" y="10439400"/>
          <a:ext cx="52387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FF0000"/>
              </a:solidFill>
              <a:latin typeface="Calibri"/>
              <a:ea typeface="Calibri"/>
              <a:cs typeface="Calibri"/>
            </a:rPr>
            <a:t>※</a:t>
          </a:r>
          <a:r>
            <a:rPr lang="en-US" cap="none" sz="2400" b="0" i="0" u="none" baseline="0">
              <a:solidFill>
                <a:srgbClr val="FF0000"/>
              </a:solidFill>
              <a:latin typeface="ＭＳ Ｐゴシック"/>
              <a:ea typeface="ＭＳ Ｐゴシック"/>
              <a:cs typeface="ＭＳ Ｐゴシック"/>
            </a:rPr>
            <a:t>３　見習・手元等は対象外</a:t>
          </a:r>
        </a:p>
      </xdr:txBody>
    </xdr:sp>
    <xdr:clientData/>
  </xdr:twoCellAnchor>
  <xdr:twoCellAnchor>
    <xdr:from>
      <xdr:col>8</xdr:col>
      <xdr:colOff>114300</xdr:colOff>
      <xdr:row>41</xdr:row>
      <xdr:rowOff>66675</xdr:rowOff>
    </xdr:from>
    <xdr:to>
      <xdr:col>8</xdr:col>
      <xdr:colOff>323850</xdr:colOff>
      <xdr:row>42</xdr:row>
      <xdr:rowOff>76200</xdr:rowOff>
    </xdr:to>
    <xdr:sp>
      <xdr:nvSpPr>
        <xdr:cNvPr id="7" name="Oval 4"/>
        <xdr:cNvSpPr>
          <a:spLocks/>
        </xdr:cNvSpPr>
      </xdr:nvSpPr>
      <xdr:spPr>
        <a:xfrm>
          <a:off x="4657725" y="7581900"/>
          <a:ext cx="20002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作</a:t>
          </a:r>
        </a:p>
      </xdr:txBody>
    </xdr:sp>
    <xdr:clientData/>
  </xdr:twoCellAnchor>
  <xdr:twoCellAnchor>
    <xdr:from>
      <xdr:col>8</xdr:col>
      <xdr:colOff>85725</xdr:colOff>
      <xdr:row>29</xdr:row>
      <xdr:rowOff>95250</xdr:rowOff>
    </xdr:from>
    <xdr:to>
      <xdr:col>8</xdr:col>
      <xdr:colOff>295275</xdr:colOff>
      <xdr:row>30</xdr:row>
      <xdr:rowOff>85725</xdr:rowOff>
    </xdr:to>
    <xdr:sp>
      <xdr:nvSpPr>
        <xdr:cNvPr id="8" name="Oval 4"/>
        <xdr:cNvSpPr>
          <a:spLocks/>
        </xdr:cNvSpPr>
      </xdr:nvSpPr>
      <xdr:spPr>
        <a:xfrm>
          <a:off x="4629150" y="5553075"/>
          <a:ext cx="209550" cy="16192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作</a:t>
          </a:r>
        </a:p>
      </xdr:txBody>
    </xdr:sp>
    <xdr:clientData/>
  </xdr:twoCellAnchor>
  <xdr:twoCellAnchor>
    <xdr:from>
      <xdr:col>8</xdr:col>
      <xdr:colOff>104775</xdr:colOff>
      <xdr:row>47</xdr:row>
      <xdr:rowOff>66675</xdr:rowOff>
    </xdr:from>
    <xdr:to>
      <xdr:col>8</xdr:col>
      <xdr:colOff>333375</xdr:colOff>
      <xdr:row>48</xdr:row>
      <xdr:rowOff>66675</xdr:rowOff>
    </xdr:to>
    <xdr:sp>
      <xdr:nvSpPr>
        <xdr:cNvPr id="9" name="Oval 6"/>
        <xdr:cNvSpPr>
          <a:spLocks/>
        </xdr:cNvSpPr>
      </xdr:nvSpPr>
      <xdr:spPr>
        <a:xfrm>
          <a:off x="4648200" y="8610600"/>
          <a:ext cx="228600"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未</a:t>
          </a:r>
        </a:p>
      </xdr:txBody>
    </xdr:sp>
    <xdr:clientData/>
  </xdr:twoCellAnchor>
  <xdr:twoCellAnchor>
    <xdr:from>
      <xdr:col>0</xdr:col>
      <xdr:colOff>142875</xdr:colOff>
      <xdr:row>66</xdr:row>
      <xdr:rowOff>9525</xdr:rowOff>
    </xdr:from>
    <xdr:to>
      <xdr:col>0</xdr:col>
      <xdr:colOff>381000</xdr:colOff>
      <xdr:row>67</xdr:row>
      <xdr:rowOff>9525</xdr:rowOff>
    </xdr:to>
    <xdr:sp>
      <xdr:nvSpPr>
        <xdr:cNvPr id="10" name="Oval 3"/>
        <xdr:cNvSpPr>
          <a:spLocks/>
        </xdr:cNvSpPr>
      </xdr:nvSpPr>
      <xdr:spPr>
        <a:xfrm>
          <a:off x="142875" y="11811000"/>
          <a:ext cx="23812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現</a:t>
          </a:r>
        </a:p>
      </xdr:txBody>
    </xdr:sp>
    <xdr:clientData/>
  </xdr:twoCellAnchor>
  <xdr:twoCellAnchor>
    <xdr:from>
      <xdr:col>4</xdr:col>
      <xdr:colOff>95250</xdr:colOff>
      <xdr:row>66</xdr:row>
      <xdr:rowOff>9525</xdr:rowOff>
    </xdr:from>
    <xdr:to>
      <xdr:col>4</xdr:col>
      <xdr:colOff>304800</xdr:colOff>
      <xdr:row>67</xdr:row>
      <xdr:rowOff>9525</xdr:rowOff>
    </xdr:to>
    <xdr:sp>
      <xdr:nvSpPr>
        <xdr:cNvPr id="11" name="Oval 4"/>
        <xdr:cNvSpPr>
          <a:spLocks/>
        </xdr:cNvSpPr>
      </xdr:nvSpPr>
      <xdr:spPr>
        <a:xfrm>
          <a:off x="2895600" y="11811000"/>
          <a:ext cx="209550"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作</a:t>
          </a:r>
        </a:p>
      </xdr:txBody>
    </xdr:sp>
    <xdr:clientData/>
  </xdr:twoCellAnchor>
  <xdr:twoCellAnchor>
    <xdr:from>
      <xdr:col>12</xdr:col>
      <xdr:colOff>276225</xdr:colOff>
      <xdr:row>66</xdr:row>
      <xdr:rowOff>0</xdr:rowOff>
    </xdr:from>
    <xdr:to>
      <xdr:col>13</xdr:col>
      <xdr:colOff>66675</xdr:colOff>
      <xdr:row>67</xdr:row>
      <xdr:rowOff>9525</xdr:rowOff>
    </xdr:to>
    <xdr:sp>
      <xdr:nvSpPr>
        <xdr:cNvPr id="12" name="Oval 5"/>
        <xdr:cNvSpPr>
          <a:spLocks/>
        </xdr:cNvSpPr>
      </xdr:nvSpPr>
      <xdr:spPr>
        <a:xfrm>
          <a:off x="6743700" y="11801475"/>
          <a:ext cx="22860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女</a:t>
          </a:r>
        </a:p>
      </xdr:txBody>
    </xdr:sp>
    <xdr:clientData/>
  </xdr:twoCellAnchor>
  <xdr:twoCellAnchor>
    <xdr:from>
      <xdr:col>16</xdr:col>
      <xdr:colOff>295275</xdr:colOff>
      <xdr:row>66</xdr:row>
      <xdr:rowOff>9525</xdr:rowOff>
    </xdr:from>
    <xdr:to>
      <xdr:col>17</xdr:col>
      <xdr:colOff>85725</xdr:colOff>
      <xdr:row>67</xdr:row>
      <xdr:rowOff>9525</xdr:rowOff>
    </xdr:to>
    <xdr:sp>
      <xdr:nvSpPr>
        <xdr:cNvPr id="13" name="Oval 6"/>
        <xdr:cNvSpPr>
          <a:spLocks/>
        </xdr:cNvSpPr>
      </xdr:nvSpPr>
      <xdr:spPr>
        <a:xfrm>
          <a:off x="8515350" y="11811000"/>
          <a:ext cx="228600"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未</a:t>
          </a:r>
        </a:p>
      </xdr:txBody>
    </xdr:sp>
    <xdr:clientData/>
  </xdr:twoCellAnchor>
  <xdr:twoCellAnchor>
    <xdr:from>
      <xdr:col>0</xdr:col>
      <xdr:colOff>285750</xdr:colOff>
      <xdr:row>67</xdr:row>
      <xdr:rowOff>152400</xdr:rowOff>
    </xdr:from>
    <xdr:to>
      <xdr:col>1</xdr:col>
      <xdr:colOff>85725</xdr:colOff>
      <xdr:row>68</xdr:row>
      <xdr:rowOff>171450</xdr:rowOff>
    </xdr:to>
    <xdr:sp>
      <xdr:nvSpPr>
        <xdr:cNvPr id="14" name="Oval 7"/>
        <xdr:cNvSpPr>
          <a:spLocks/>
        </xdr:cNvSpPr>
      </xdr:nvSpPr>
      <xdr:spPr>
        <a:xfrm>
          <a:off x="285750" y="12125325"/>
          <a:ext cx="238125" cy="19050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主</a:t>
          </a:r>
        </a:p>
      </xdr:txBody>
    </xdr:sp>
    <xdr:clientData/>
  </xdr:twoCellAnchor>
  <xdr:twoCellAnchor>
    <xdr:from>
      <xdr:col>4</xdr:col>
      <xdr:colOff>209550</xdr:colOff>
      <xdr:row>67</xdr:row>
      <xdr:rowOff>152400</xdr:rowOff>
    </xdr:from>
    <xdr:to>
      <xdr:col>5</xdr:col>
      <xdr:colOff>85725</xdr:colOff>
      <xdr:row>68</xdr:row>
      <xdr:rowOff>152400</xdr:rowOff>
    </xdr:to>
    <xdr:sp>
      <xdr:nvSpPr>
        <xdr:cNvPr id="15" name="Oval 8"/>
        <xdr:cNvSpPr>
          <a:spLocks/>
        </xdr:cNvSpPr>
      </xdr:nvSpPr>
      <xdr:spPr>
        <a:xfrm>
          <a:off x="3009900" y="12125325"/>
          <a:ext cx="2190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職</a:t>
          </a:r>
        </a:p>
      </xdr:txBody>
    </xdr:sp>
    <xdr:clientData/>
  </xdr:twoCellAnchor>
  <xdr:twoCellAnchor>
    <xdr:from>
      <xdr:col>7</xdr:col>
      <xdr:colOff>133350</xdr:colOff>
      <xdr:row>67</xdr:row>
      <xdr:rowOff>152400</xdr:rowOff>
    </xdr:from>
    <xdr:to>
      <xdr:col>8</xdr:col>
      <xdr:colOff>85725</xdr:colOff>
      <xdr:row>69</xdr:row>
      <xdr:rowOff>0</xdr:rowOff>
    </xdr:to>
    <xdr:sp>
      <xdr:nvSpPr>
        <xdr:cNvPr id="16" name="Oval 9"/>
        <xdr:cNvSpPr>
          <a:spLocks/>
        </xdr:cNvSpPr>
      </xdr:nvSpPr>
      <xdr:spPr>
        <a:xfrm>
          <a:off x="4429125" y="12125325"/>
          <a:ext cx="200025" cy="19050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安</a:t>
          </a:r>
        </a:p>
      </xdr:txBody>
    </xdr:sp>
    <xdr:clientData/>
  </xdr:twoCellAnchor>
  <xdr:twoCellAnchor>
    <xdr:from>
      <xdr:col>12</xdr:col>
      <xdr:colOff>285750</xdr:colOff>
      <xdr:row>67</xdr:row>
      <xdr:rowOff>152400</xdr:rowOff>
    </xdr:from>
    <xdr:to>
      <xdr:col>13</xdr:col>
      <xdr:colOff>85725</xdr:colOff>
      <xdr:row>68</xdr:row>
      <xdr:rowOff>171450</xdr:rowOff>
    </xdr:to>
    <xdr:sp>
      <xdr:nvSpPr>
        <xdr:cNvPr id="17" name="Oval 10"/>
        <xdr:cNvSpPr>
          <a:spLocks/>
        </xdr:cNvSpPr>
      </xdr:nvSpPr>
      <xdr:spPr>
        <a:xfrm>
          <a:off x="6753225" y="12125325"/>
          <a:ext cx="238125" cy="19050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能</a:t>
          </a:r>
        </a:p>
      </xdr:txBody>
    </xdr:sp>
    <xdr:clientData/>
  </xdr:twoCellAnchor>
  <xdr:twoCellAnchor>
    <xdr:from>
      <xdr:col>18</xdr:col>
      <xdr:colOff>285750</xdr:colOff>
      <xdr:row>67</xdr:row>
      <xdr:rowOff>152400</xdr:rowOff>
    </xdr:from>
    <xdr:to>
      <xdr:col>19</xdr:col>
      <xdr:colOff>85725</xdr:colOff>
      <xdr:row>68</xdr:row>
      <xdr:rowOff>171450</xdr:rowOff>
    </xdr:to>
    <xdr:sp>
      <xdr:nvSpPr>
        <xdr:cNvPr id="18" name="Oval 11"/>
        <xdr:cNvSpPr>
          <a:spLocks/>
        </xdr:cNvSpPr>
      </xdr:nvSpPr>
      <xdr:spPr>
        <a:xfrm>
          <a:off x="9382125" y="12125325"/>
          <a:ext cx="238125" cy="19050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再</a:t>
          </a:r>
        </a:p>
      </xdr:txBody>
    </xdr:sp>
    <xdr:clientData/>
  </xdr:twoCellAnchor>
  <xdr:oneCellAnchor>
    <xdr:from>
      <xdr:col>0</xdr:col>
      <xdr:colOff>95250</xdr:colOff>
      <xdr:row>0</xdr:row>
      <xdr:rowOff>304800</xdr:rowOff>
    </xdr:from>
    <xdr:ext cx="9048750" cy="1628775"/>
    <xdr:sp>
      <xdr:nvSpPr>
        <xdr:cNvPr id="19" name="テキスト ボックス 28"/>
        <xdr:cNvSpPr txBox="1">
          <a:spLocks noChangeArrowheads="1"/>
        </xdr:cNvSpPr>
      </xdr:nvSpPr>
      <xdr:spPr>
        <a:xfrm>
          <a:off x="95250" y="304800"/>
          <a:ext cx="9048750" cy="1628775"/>
        </a:xfrm>
        <a:prstGeom prst="rect">
          <a:avLst/>
        </a:prstGeom>
        <a:solidFill>
          <a:srgbClr val="FFFFFF"/>
        </a:solidFill>
        <a:ln w="9525" cmpd="sng">
          <a:noFill/>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労務賃金支払いを誓約した工事での職種です。</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誓約した職種は全て記載してください。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Calibri"/>
              <a:ea typeface="Calibri"/>
              <a:cs typeface="Calibri"/>
            </a:rPr>
            <a:t>※</a:t>
          </a:r>
          <a:r>
            <a:rPr lang="en-US" cap="none" sz="2400" b="0" i="0" u="none" baseline="0">
              <a:solidFill>
                <a:srgbClr val="FF0000"/>
              </a:solidFill>
              <a:latin typeface="ＭＳ Ｐゴシック"/>
              <a:ea typeface="ＭＳ Ｐゴシック"/>
              <a:cs typeface="ＭＳ Ｐゴシック"/>
            </a:rPr>
            <a:t>１～</a:t>
          </a:r>
          <a:r>
            <a:rPr lang="en-US" cap="none" sz="2400" b="0" i="0" u="none" baseline="0">
              <a:solidFill>
                <a:srgbClr val="FF0000"/>
              </a:solidFill>
              <a:latin typeface="Calibri"/>
              <a:ea typeface="Calibri"/>
              <a:cs typeface="Calibri"/>
            </a:rPr>
            <a:t>※</a:t>
          </a:r>
          <a:r>
            <a:rPr lang="en-US" cap="none" sz="2400" b="0" i="0" u="none" baseline="0">
              <a:solidFill>
                <a:srgbClr val="FF0000"/>
              </a:solidFill>
              <a:latin typeface="ＭＳ Ｐゴシック"/>
              <a:ea typeface="ＭＳ Ｐゴシック"/>
              <a:cs typeface="ＭＳ Ｐゴシック"/>
            </a:rPr>
            <a:t>３は対象外です。</a:t>
          </a:r>
          <a:r>
            <a:rPr lang="en-US" cap="none" sz="2400" b="0" i="0" u="none" baseline="0">
              <a:solidFill>
                <a:srgbClr val="FF0000"/>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8</xdr:row>
      <xdr:rowOff>19050</xdr:rowOff>
    </xdr:from>
    <xdr:to>
      <xdr:col>4</xdr:col>
      <xdr:colOff>876300</xdr:colOff>
      <xdr:row>9</xdr:row>
      <xdr:rowOff>0</xdr:rowOff>
    </xdr:to>
    <xdr:sp>
      <xdr:nvSpPr>
        <xdr:cNvPr id="1" name="Oval 1"/>
        <xdr:cNvSpPr>
          <a:spLocks/>
        </xdr:cNvSpPr>
      </xdr:nvSpPr>
      <xdr:spPr>
        <a:xfrm>
          <a:off x="2609850" y="1685925"/>
          <a:ext cx="781050" cy="2286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371475</xdr:colOff>
      <xdr:row>21</xdr:row>
      <xdr:rowOff>190500</xdr:rowOff>
    </xdr:from>
    <xdr:to>
      <xdr:col>8</xdr:col>
      <xdr:colOff>47625</xdr:colOff>
      <xdr:row>23</xdr:row>
      <xdr:rowOff>38100</xdr:rowOff>
    </xdr:to>
    <xdr:grpSp>
      <xdr:nvGrpSpPr>
        <xdr:cNvPr id="2" name="Group 2"/>
        <xdr:cNvGrpSpPr>
          <a:grpSpLocks/>
        </xdr:cNvGrpSpPr>
      </xdr:nvGrpSpPr>
      <xdr:grpSpPr>
        <a:xfrm>
          <a:off x="6667500" y="4562475"/>
          <a:ext cx="428625" cy="342900"/>
          <a:chOff x="561" y="489"/>
          <a:chExt cx="36" cy="35"/>
        </a:xfrm>
        <a:solidFill>
          <a:srgbClr val="FFFFFF"/>
        </a:solidFill>
      </xdr:grpSpPr>
      <xdr:sp>
        <xdr:nvSpPr>
          <xdr:cNvPr id="3" name="Text Box 3"/>
          <xdr:cNvSpPr txBox="1">
            <a:spLocks noChangeArrowheads="1"/>
          </xdr:cNvSpPr>
        </xdr:nvSpPr>
        <xdr:spPr>
          <a:xfrm>
            <a:off x="564" y="494"/>
            <a:ext cx="32" cy="27"/>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FF0000"/>
                </a:solidFill>
                <a:latin typeface="ＭＳ 明朝"/>
                <a:ea typeface="ＭＳ 明朝"/>
                <a:cs typeface="ＭＳ 明朝"/>
              </a:rPr>
              <a:t>印</a:t>
            </a:r>
          </a:p>
        </xdr:txBody>
      </xdr:sp>
      <xdr:sp>
        <xdr:nvSpPr>
          <xdr:cNvPr id="4" name="Oval 4"/>
          <xdr:cNvSpPr>
            <a:spLocks/>
          </xdr:cNvSpPr>
        </xdr:nvSpPr>
        <xdr:spPr>
          <a:xfrm>
            <a:off x="561" y="489"/>
            <a:ext cx="36" cy="3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581025</xdr:colOff>
      <xdr:row>65</xdr:row>
      <xdr:rowOff>161925</xdr:rowOff>
    </xdr:from>
    <xdr:to>
      <xdr:col>21</xdr:col>
      <xdr:colOff>514350</xdr:colOff>
      <xdr:row>114</xdr:row>
      <xdr:rowOff>66675</xdr:rowOff>
    </xdr:to>
    <xdr:pic>
      <xdr:nvPicPr>
        <xdr:cNvPr id="1" name="図 2"/>
        <xdr:cNvPicPr preferRelativeResize="1">
          <a:picLocks noChangeAspect="1"/>
        </xdr:cNvPicPr>
      </xdr:nvPicPr>
      <xdr:blipFill>
        <a:blip r:embed="rId1"/>
        <a:srcRect r="5555"/>
        <a:stretch>
          <a:fillRect/>
        </a:stretch>
      </xdr:blipFill>
      <xdr:spPr>
        <a:xfrm>
          <a:off x="14544675" y="15801975"/>
          <a:ext cx="7067550" cy="9172575"/>
        </a:xfrm>
        <a:prstGeom prst="rect">
          <a:avLst/>
        </a:prstGeom>
        <a:noFill/>
        <a:ln w="9525" cmpd="sng">
          <a:noFill/>
        </a:ln>
      </xdr:spPr>
    </xdr:pic>
    <xdr:clientData/>
  </xdr:twoCellAnchor>
  <xdr:twoCellAnchor editAs="oneCell">
    <xdr:from>
      <xdr:col>7</xdr:col>
      <xdr:colOff>533400</xdr:colOff>
      <xdr:row>65</xdr:row>
      <xdr:rowOff>95250</xdr:rowOff>
    </xdr:from>
    <xdr:to>
      <xdr:col>14</xdr:col>
      <xdr:colOff>161925</xdr:colOff>
      <xdr:row>85</xdr:row>
      <xdr:rowOff>19050</xdr:rowOff>
    </xdr:to>
    <xdr:pic>
      <xdr:nvPicPr>
        <xdr:cNvPr id="2" name="図 4"/>
        <xdr:cNvPicPr preferRelativeResize="1">
          <a:picLocks noChangeAspect="1"/>
        </xdr:cNvPicPr>
      </xdr:nvPicPr>
      <xdr:blipFill>
        <a:blip r:embed="rId2"/>
        <a:stretch>
          <a:fillRect/>
        </a:stretch>
      </xdr:blipFill>
      <xdr:spPr>
        <a:xfrm>
          <a:off x="7362825" y="15735300"/>
          <a:ext cx="6762750" cy="4495800"/>
        </a:xfrm>
        <a:prstGeom prst="rect">
          <a:avLst/>
        </a:prstGeom>
        <a:noFill/>
        <a:ln w="9525" cmpd="sng">
          <a:noFill/>
        </a:ln>
      </xdr:spPr>
    </xdr:pic>
    <xdr:clientData/>
  </xdr:twoCellAnchor>
  <xdr:twoCellAnchor editAs="oneCell">
    <xdr:from>
      <xdr:col>0</xdr:col>
      <xdr:colOff>0</xdr:colOff>
      <xdr:row>77</xdr:row>
      <xdr:rowOff>104775</xdr:rowOff>
    </xdr:from>
    <xdr:to>
      <xdr:col>9</xdr:col>
      <xdr:colOff>523875</xdr:colOff>
      <xdr:row>113</xdr:row>
      <xdr:rowOff>95250</xdr:rowOff>
    </xdr:to>
    <xdr:pic>
      <xdr:nvPicPr>
        <xdr:cNvPr id="3" name="図 8"/>
        <xdr:cNvPicPr preferRelativeResize="1">
          <a:picLocks noChangeAspect="1"/>
        </xdr:cNvPicPr>
      </xdr:nvPicPr>
      <xdr:blipFill>
        <a:blip r:embed="rId3"/>
        <a:stretch>
          <a:fillRect/>
        </a:stretch>
      </xdr:blipFill>
      <xdr:spPr>
        <a:xfrm>
          <a:off x="0" y="19021425"/>
          <a:ext cx="9391650" cy="5819775"/>
        </a:xfrm>
        <a:prstGeom prst="rect">
          <a:avLst/>
        </a:prstGeom>
        <a:noFill/>
        <a:ln w="9525" cmpd="sng">
          <a:noFill/>
        </a:ln>
      </xdr:spPr>
    </xdr:pic>
    <xdr:clientData/>
  </xdr:twoCellAnchor>
  <xdr:twoCellAnchor editAs="oneCell">
    <xdr:from>
      <xdr:col>11</xdr:col>
      <xdr:colOff>228600</xdr:colOff>
      <xdr:row>38</xdr:row>
      <xdr:rowOff>57150</xdr:rowOff>
    </xdr:from>
    <xdr:to>
      <xdr:col>21</xdr:col>
      <xdr:colOff>781050</xdr:colOff>
      <xdr:row>46</xdr:row>
      <xdr:rowOff>171450</xdr:rowOff>
    </xdr:to>
    <xdr:pic>
      <xdr:nvPicPr>
        <xdr:cNvPr id="4" name="図 16"/>
        <xdr:cNvPicPr preferRelativeResize="1">
          <a:picLocks noChangeAspect="1"/>
        </xdr:cNvPicPr>
      </xdr:nvPicPr>
      <xdr:blipFill>
        <a:blip r:embed="rId4"/>
        <a:stretch>
          <a:fillRect/>
        </a:stretch>
      </xdr:blipFill>
      <xdr:spPr>
        <a:xfrm>
          <a:off x="11134725" y="9553575"/>
          <a:ext cx="10744200" cy="1619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228600</xdr:colOff>
      <xdr:row>34</xdr:row>
      <xdr:rowOff>57150</xdr:rowOff>
    </xdr:from>
    <xdr:to>
      <xdr:col>21</xdr:col>
      <xdr:colOff>781050</xdr:colOff>
      <xdr:row>42</xdr:row>
      <xdr:rowOff>171450</xdr:rowOff>
    </xdr:to>
    <xdr:pic>
      <xdr:nvPicPr>
        <xdr:cNvPr id="1" name="図 16"/>
        <xdr:cNvPicPr preferRelativeResize="1">
          <a:picLocks noChangeAspect="1"/>
        </xdr:cNvPicPr>
      </xdr:nvPicPr>
      <xdr:blipFill>
        <a:blip r:embed="rId1"/>
        <a:stretch>
          <a:fillRect/>
        </a:stretch>
      </xdr:blipFill>
      <xdr:spPr>
        <a:xfrm>
          <a:off x="11134725" y="8886825"/>
          <a:ext cx="10744200" cy="1619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581025</xdr:colOff>
      <xdr:row>7</xdr:row>
      <xdr:rowOff>161925</xdr:rowOff>
    </xdr:from>
    <xdr:to>
      <xdr:col>21</xdr:col>
      <xdr:colOff>514350</xdr:colOff>
      <xdr:row>56</xdr:row>
      <xdr:rowOff>66675</xdr:rowOff>
    </xdr:to>
    <xdr:pic>
      <xdr:nvPicPr>
        <xdr:cNvPr id="1" name="図 2"/>
        <xdr:cNvPicPr preferRelativeResize="1">
          <a:picLocks noChangeAspect="1"/>
        </xdr:cNvPicPr>
      </xdr:nvPicPr>
      <xdr:blipFill>
        <a:blip r:embed="rId1"/>
        <a:srcRect r="5555"/>
        <a:stretch>
          <a:fillRect/>
        </a:stretch>
      </xdr:blipFill>
      <xdr:spPr>
        <a:xfrm>
          <a:off x="14544675" y="2257425"/>
          <a:ext cx="7067550" cy="9172575"/>
        </a:xfrm>
        <a:prstGeom prst="rect">
          <a:avLst/>
        </a:prstGeom>
        <a:noFill/>
        <a:ln w="9525" cmpd="sng">
          <a:noFill/>
        </a:ln>
      </xdr:spPr>
    </xdr:pic>
    <xdr:clientData/>
  </xdr:twoCellAnchor>
  <xdr:twoCellAnchor editAs="oneCell">
    <xdr:from>
      <xdr:col>7</xdr:col>
      <xdr:colOff>581025</xdr:colOff>
      <xdr:row>7</xdr:row>
      <xdr:rowOff>95250</xdr:rowOff>
    </xdr:from>
    <xdr:to>
      <xdr:col>14</xdr:col>
      <xdr:colOff>209550</xdr:colOff>
      <xdr:row>27</xdr:row>
      <xdr:rowOff>19050</xdr:rowOff>
    </xdr:to>
    <xdr:pic>
      <xdr:nvPicPr>
        <xdr:cNvPr id="2" name="図 4"/>
        <xdr:cNvPicPr preferRelativeResize="1">
          <a:picLocks noChangeAspect="1"/>
        </xdr:cNvPicPr>
      </xdr:nvPicPr>
      <xdr:blipFill>
        <a:blip r:embed="rId2"/>
        <a:stretch>
          <a:fillRect/>
        </a:stretch>
      </xdr:blipFill>
      <xdr:spPr>
        <a:xfrm>
          <a:off x="7410450" y="2190750"/>
          <a:ext cx="6762750" cy="4495800"/>
        </a:xfrm>
        <a:prstGeom prst="rect">
          <a:avLst/>
        </a:prstGeom>
        <a:noFill/>
        <a:ln w="9525" cmpd="sng">
          <a:noFill/>
        </a:ln>
      </xdr:spPr>
    </xdr:pic>
    <xdr:clientData/>
  </xdr:twoCellAnchor>
  <xdr:twoCellAnchor editAs="oneCell">
    <xdr:from>
      <xdr:col>0</xdr:col>
      <xdr:colOff>0</xdr:colOff>
      <xdr:row>19</xdr:row>
      <xdr:rowOff>104775</xdr:rowOff>
    </xdr:from>
    <xdr:to>
      <xdr:col>9</xdr:col>
      <xdr:colOff>523875</xdr:colOff>
      <xdr:row>55</xdr:row>
      <xdr:rowOff>95250</xdr:rowOff>
    </xdr:to>
    <xdr:pic>
      <xdr:nvPicPr>
        <xdr:cNvPr id="3" name="図 8"/>
        <xdr:cNvPicPr preferRelativeResize="1">
          <a:picLocks noChangeAspect="1"/>
        </xdr:cNvPicPr>
      </xdr:nvPicPr>
      <xdr:blipFill>
        <a:blip r:embed="rId3"/>
        <a:stretch>
          <a:fillRect/>
        </a:stretch>
      </xdr:blipFill>
      <xdr:spPr>
        <a:xfrm>
          <a:off x="0" y="5476875"/>
          <a:ext cx="9391650" cy="581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9"/>
  <sheetViews>
    <sheetView view="pageBreakPreview" zoomScale="110" zoomScaleNormal="91" zoomScaleSheetLayoutView="110" zoomScalePageLayoutView="0" workbookViewId="0" topLeftCell="A1">
      <selection activeCell="I3" sqref="I3"/>
    </sheetView>
  </sheetViews>
  <sheetFormatPr defaultColWidth="8.8984375" defaultRowHeight="14.25"/>
  <cols>
    <col min="1" max="1" width="4.8984375" style="96" customWidth="1"/>
    <col min="2" max="16384" width="8.8984375" style="96" customWidth="1"/>
  </cols>
  <sheetData>
    <row r="1" spans="1:10" ht="13.5">
      <c r="A1" s="175" t="s">
        <v>218</v>
      </c>
      <c r="B1" s="175"/>
      <c r="C1" s="175"/>
      <c r="D1" s="175"/>
      <c r="E1" s="175"/>
      <c r="F1" s="175"/>
      <c r="G1" s="175"/>
      <c r="H1" s="175"/>
      <c r="I1" s="175"/>
      <c r="J1" s="175"/>
    </row>
    <row r="2" spans="1:10" ht="13.5">
      <c r="A2" s="175"/>
      <c r="B2" s="175"/>
      <c r="C2" s="175"/>
      <c r="D2" s="175"/>
      <c r="E2" s="175"/>
      <c r="F2" s="175"/>
      <c r="G2" s="175"/>
      <c r="H2" s="175"/>
      <c r="I2" s="175"/>
      <c r="J2" s="175"/>
    </row>
    <row r="3" spans="1:10" ht="12.75" customHeight="1">
      <c r="A3" s="150"/>
      <c r="B3" s="150"/>
      <c r="C3" s="150"/>
      <c r="D3" s="150"/>
      <c r="E3" s="150"/>
      <c r="F3" s="150"/>
      <c r="G3" s="150"/>
      <c r="H3" s="150"/>
      <c r="I3" s="150"/>
      <c r="J3" s="150"/>
    </row>
    <row r="4" spans="1:10" ht="12.75" customHeight="1">
      <c r="A4" s="151" t="s">
        <v>202</v>
      </c>
      <c r="B4" s="150" t="s">
        <v>219</v>
      </c>
      <c r="C4" s="150"/>
      <c r="D4" s="150"/>
      <c r="E4" s="150"/>
      <c r="F4" s="150"/>
      <c r="G4" s="150"/>
      <c r="H4" s="150"/>
      <c r="I4" s="150"/>
      <c r="J4" s="150"/>
    </row>
    <row r="5" spans="1:10" ht="12.75" customHeight="1">
      <c r="A5" s="150"/>
      <c r="B5" s="150" t="s">
        <v>188</v>
      </c>
      <c r="C5" s="150"/>
      <c r="D5" s="150"/>
      <c r="E5" s="150"/>
      <c r="F5" s="150"/>
      <c r="G5" s="150"/>
      <c r="H5" s="150"/>
      <c r="I5" s="150"/>
      <c r="J5" s="150"/>
    </row>
    <row r="6" spans="1:10" ht="12.75" customHeight="1">
      <c r="A6" s="150"/>
      <c r="B6" s="150" t="s">
        <v>189</v>
      </c>
      <c r="C6" s="150"/>
      <c r="D6" s="150"/>
      <c r="E6" s="150"/>
      <c r="F6" s="150"/>
      <c r="G6" s="150"/>
      <c r="H6" s="150"/>
      <c r="I6" s="150"/>
      <c r="J6" s="150"/>
    </row>
    <row r="7" spans="1:10" ht="12.75" customHeight="1">
      <c r="A7" s="150"/>
      <c r="B7" s="150"/>
      <c r="C7" s="150"/>
      <c r="D7" s="150"/>
      <c r="E7" s="150"/>
      <c r="F7" s="150"/>
      <c r="G7" s="150"/>
      <c r="H7" s="150"/>
      <c r="I7" s="150"/>
      <c r="J7" s="150"/>
    </row>
    <row r="8" spans="1:2" ht="13.5">
      <c r="A8" s="151" t="s">
        <v>203</v>
      </c>
      <c r="B8" s="97" t="s">
        <v>209</v>
      </c>
    </row>
    <row r="9" ht="13.5">
      <c r="B9" s="97" t="s">
        <v>192</v>
      </c>
    </row>
    <row r="10" spans="1:10" ht="12.75" customHeight="1">
      <c r="A10" s="150"/>
      <c r="B10" s="150"/>
      <c r="C10" s="150"/>
      <c r="D10" s="150"/>
      <c r="E10" s="150"/>
      <c r="F10" s="150"/>
      <c r="G10" s="150"/>
      <c r="H10" s="150"/>
      <c r="I10" s="150"/>
      <c r="J10" s="150"/>
    </row>
    <row r="11" spans="1:10" ht="12.75" customHeight="1">
      <c r="A11" s="151" t="s">
        <v>204</v>
      </c>
      <c r="B11" s="150" t="s">
        <v>190</v>
      </c>
      <c r="C11" s="150"/>
      <c r="D11" s="150"/>
      <c r="E11" s="150"/>
      <c r="F11" s="150"/>
      <c r="G11" s="150"/>
      <c r="H11" s="150"/>
      <c r="I11" s="150"/>
      <c r="J11" s="150"/>
    </row>
    <row r="12" spans="1:10" ht="12.75" customHeight="1">
      <c r="A12" s="150"/>
      <c r="B12" s="96" t="s">
        <v>210</v>
      </c>
      <c r="C12" s="150"/>
      <c r="D12" s="150"/>
      <c r="E12" s="150"/>
      <c r="F12" s="150"/>
      <c r="G12" s="150"/>
      <c r="H12" s="150"/>
      <c r="I12" s="150"/>
      <c r="J12" s="150"/>
    </row>
    <row r="13" spans="1:10" ht="12.75" customHeight="1">
      <c r="A13" s="150"/>
      <c r="B13" s="96" t="s">
        <v>191</v>
      </c>
      <c r="C13" s="150"/>
      <c r="D13" s="150"/>
      <c r="E13" s="150"/>
      <c r="F13" s="150"/>
      <c r="G13" s="150"/>
      <c r="H13" s="150"/>
      <c r="I13" s="150"/>
      <c r="J13" s="150"/>
    </row>
    <row r="14" spans="1:10" ht="12.75" customHeight="1">
      <c r="A14" s="150"/>
      <c r="B14" s="96" t="s">
        <v>194</v>
      </c>
      <c r="C14" s="150"/>
      <c r="D14" s="150"/>
      <c r="E14" s="150"/>
      <c r="F14" s="150"/>
      <c r="G14" s="150"/>
      <c r="H14" s="150"/>
      <c r="I14" s="150"/>
      <c r="J14" s="150"/>
    </row>
    <row r="15" spans="1:10" ht="12.75" customHeight="1">
      <c r="A15" s="150"/>
      <c r="B15" s="96" t="s">
        <v>195</v>
      </c>
      <c r="C15" s="150"/>
      <c r="D15" s="150"/>
      <c r="E15" s="150"/>
      <c r="F15" s="150"/>
      <c r="G15" s="150"/>
      <c r="H15" s="150"/>
      <c r="I15" s="150"/>
      <c r="J15" s="150"/>
    </row>
    <row r="16" spans="1:10" ht="12.75" customHeight="1">
      <c r="A16" s="150"/>
      <c r="B16" s="150"/>
      <c r="C16" s="150"/>
      <c r="D16" s="150"/>
      <c r="E16" s="150"/>
      <c r="F16" s="150"/>
      <c r="G16" s="150"/>
      <c r="H16" s="150"/>
      <c r="I16" s="150"/>
      <c r="J16" s="150"/>
    </row>
    <row r="17" spans="1:10" ht="12.75" customHeight="1">
      <c r="A17" s="151" t="s">
        <v>205</v>
      </c>
      <c r="B17" s="150" t="s">
        <v>193</v>
      </c>
      <c r="C17" s="150"/>
      <c r="D17" s="150"/>
      <c r="E17" s="150"/>
      <c r="F17" s="150"/>
      <c r="G17" s="150"/>
      <c r="H17" s="150"/>
      <c r="I17" s="150"/>
      <c r="J17" s="150"/>
    </row>
    <row r="18" spans="1:10" ht="12.75" customHeight="1">
      <c r="A18" s="150"/>
      <c r="B18" s="150" t="s">
        <v>201</v>
      </c>
      <c r="C18" s="150"/>
      <c r="D18" s="150"/>
      <c r="E18" s="150"/>
      <c r="F18" s="150"/>
      <c r="G18" s="150"/>
      <c r="H18" s="150"/>
      <c r="I18" s="150"/>
      <c r="J18" s="150"/>
    </row>
    <row r="19" spans="1:10" ht="12.75" customHeight="1">
      <c r="A19" s="150"/>
      <c r="B19" s="150"/>
      <c r="C19" s="150"/>
      <c r="D19" s="150"/>
      <c r="E19" s="150"/>
      <c r="F19" s="150"/>
      <c r="G19" s="150"/>
      <c r="H19" s="150"/>
      <c r="I19" s="150"/>
      <c r="J19" s="150"/>
    </row>
    <row r="20" spans="1:10" ht="12.75" customHeight="1">
      <c r="A20" s="151" t="s">
        <v>206</v>
      </c>
      <c r="B20" s="150" t="s">
        <v>196</v>
      </c>
      <c r="C20" s="150"/>
      <c r="D20" s="150"/>
      <c r="E20" s="150"/>
      <c r="F20" s="150"/>
      <c r="G20" s="150"/>
      <c r="H20" s="150"/>
      <c r="I20" s="150"/>
      <c r="J20" s="150"/>
    </row>
    <row r="21" spans="1:10" ht="12.75" customHeight="1">
      <c r="A21" s="150"/>
      <c r="B21" s="150" t="s">
        <v>197</v>
      </c>
      <c r="C21" s="150"/>
      <c r="D21" s="150"/>
      <c r="E21" s="150"/>
      <c r="F21" s="150"/>
      <c r="G21" s="150"/>
      <c r="H21" s="150"/>
      <c r="I21" s="150"/>
      <c r="J21" s="150"/>
    </row>
    <row r="22" spans="1:10" ht="12.75" customHeight="1">
      <c r="A22" s="150"/>
      <c r="B22" s="150" t="s">
        <v>198</v>
      </c>
      <c r="C22" s="150"/>
      <c r="D22" s="150"/>
      <c r="E22" s="150"/>
      <c r="F22" s="150"/>
      <c r="G22" s="150"/>
      <c r="H22" s="150"/>
      <c r="I22" s="150"/>
      <c r="J22" s="150"/>
    </row>
    <row r="23" spans="1:10" ht="12.75" customHeight="1">
      <c r="A23" s="150"/>
      <c r="B23" s="150"/>
      <c r="C23" s="150"/>
      <c r="D23" s="150"/>
      <c r="E23" s="150"/>
      <c r="F23" s="150"/>
      <c r="G23" s="150"/>
      <c r="H23" s="150"/>
      <c r="I23" s="150"/>
      <c r="J23" s="150"/>
    </row>
    <row r="24" spans="1:10" ht="12.75" customHeight="1">
      <c r="A24" s="151" t="s">
        <v>207</v>
      </c>
      <c r="B24" s="150" t="s">
        <v>199</v>
      </c>
      <c r="C24" s="150"/>
      <c r="D24" s="150"/>
      <c r="E24" s="150"/>
      <c r="F24" s="150"/>
      <c r="G24" s="150"/>
      <c r="H24" s="150"/>
      <c r="I24" s="150"/>
      <c r="J24" s="150"/>
    </row>
    <row r="25" spans="1:10" ht="12.75" customHeight="1">
      <c r="A25" s="150"/>
      <c r="B25" s="150" t="s">
        <v>200</v>
      </c>
      <c r="C25" s="150"/>
      <c r="D25" s="150"/>
      <c r="E25" s="150"/>
      <c r="F25" s="150"/>
      <c r="G25" s="150"/>
      <c r="H25" s="150"/>
      <c r="I25" s="150"/>
      <c r="J25" s="150"/>
    </row>
    <row r="26" spans="1:10" ht="12.75" customHeight="1">
      <c r="A26" s="150"/>
      <c r="B26" s="150"/>
      <c r="C26" s="150"/>
      <c r="D26" s="150"/>
      <c r="E26" s="150"/>
      <c r="F26" s="150"/>
      <c r="G26" s="150"/>
      <c r="H26" s="150"/>
      <c r="I26" s="150"/>
      <c r="J26" s="150"/>
    </row>
    <row r="27" ht="13.5">
      <c r="B27" s="97"/>
    </row>
    <row r="28" ht="13.5">
      <c r="B28" s="97"/>
    </row>
    <row r="29" ht="13.5">
      <c r="B29" s="97"/>
    </row>
    <row r="30" ht="13.5">
      <c r="B30" s="97"/>
    </row>
    <row r="32" ht="13.5">
      <c r="B32" s="97"/>
    </row>
    <row r="33" ht="13.5">
      <c r="B33" s="97"/>
    </row>
    <row r="34" ht="13.5">
      <c r="B34" s="97"/>
    </row>
    <row r="35" ht="13.5">
      <c r="B35" s="97"/>
    </row>
    <row r="36" ht="13.5">
      <c r="B36" s="97"/>
    </row>
    <row r="37" ht="13.5">
      <c r="B37" s="97"/>
    </row>
    <row r="38" ht="13.5">
      <c r="B38" s="97"/>
    </row>
    <row r="39" ht="13.5">
      <c r="B39" s="97"/>
    </row>
  </sheetData>
  <sheetProtection/>
  <mergeCells count="1">
    <mergeCell ref="A1:J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4:AU34"/>
  <sheetViews>
    <sheetView showGridLines="0" zoomScalePageLayoutView="0" workbookViewId="0" topLeftCell="A16">
      <selection activeCell="C21" sqref="C21"/>
    </sheetView>
  </sheetViews>
  <sheetFormatPr defaultColWidth="8.796875" defaultRowHeight="14.25"/>
  <cols>
    <col min="1" max="48" width="2.69921875" style="0" customWidth="1"/>
  </cols>
  <sheetData>
    <row r="24" spans="2:47" ht="13.5">
      <c r="B24" s="177" t="s">
        <v>179</v>
      </c>
      <c r="C24" s="178"/>
      <c r="D24" s="178"/>
      <c r="E24" s="178"/>
      <c r="F24" s="178"/>
      <c r="G24" s="178"/>
      <c r="H24" s="178"/>
      <c r="I24" s="178"/>
      <c r="J24" s="178"/>
      <c r="K24" s="178"/>
      <c r="L24" s="178"/>
      <c r="M24" s="178"/>
      <c r="N24" s="178"/>
      <c r="O24" s="178"/>
      <c r="P24" s="178"/>
      <c r="Q24" s="178"/>
      <c r="R24" s="178"/>
      <c r="S24" s="178"/>
      <c r="T24" s="178"/>
      <c r="U24" s="178"/>
      <c r="V24" s="178"/>
      <c r="W24" s="179"/>
      <c r="X24" s="134"/>
      <c r="Y24" s="134"/>
      <c r="Z24" s="177" t="s">
        <v>178</v>
      </c>
      <c r="AA24" s="178"/>
      <c r="AB24" s="178"/>
      <c r="AC24" s="178"/>
      <c r="AD24" s="178"/>
      <c r="AE24" s="178"/>
      <c r="AF24" s="178"/>
      <c r="AG24" s="178"/>
      <c r="AH24" s="178"/>
      <c r="AI24" s="178"/>
      <c r="AJ24" s="178"/>
      <c r="AK24" s="178"/>
      <c r="AL24" s="178"/>
      <c r="AM24" s="178"/>
      <c r="AN24" s="178"/>
      <c r="AO24" s="178"/>
      <c r="AP24" s="178"/>
      <c r="AQ24" s="178"/>
      <c r="AR24" s="178"/>
      <c r="AS24" s="178"/>
      <c r="AT24" s="178"/>
      <c r="AU24" s="179"/>
    </row>
    <row r="25" spans="2:47" ht="13.5">
      <c r="B25" s="180"/>
      <c r="C25" s="181"/>
      <c r="D25" s="181"/>
      <c r="E25" s="181"/>
      <c r="F25" s="181"/>
      <c r="G25" s="181"/>
      <c r="H25" s="181"/>
      <c r="I25" s="181"/>
      <c r="J25" s="181"/>
      <c r="K25" s="181"/>
      <c r="L25" s="181"/>
      <c r="M25" s="181"/>
      <c r="N25" s="181"/>
      <c r="O25" s="181"/>
      <c r="P25" s="181"/>
      <c r="Q25" s="181"/>
      <c r="R25" s="181"/>
      <c r="S25" s="181"/>
      <c r="T25" s="181"/>
      <c r="U25" s="181"/>
      <c r="V25" s="181"/>
      <c r="W25" s="182"/>
      <c r="X25" s="134"/>
      <c r="Y25" s="134"/>
      <c r="Z25" s="180"/>
      <c r="AA25" s="181"/>
      <c r="AB25" s="181"/>
      <c r="AC25" s="181"/>
      <c r="AD25" s="181"/>
      <c r="AE25" s="181"/>
      <c r="AF25" s="181"/>
      <c r="AG25" s="181"/>
      <c r="AH25" s="181"/>
      <c r="AI25" s="181"/>
      <c r="AJ25" s="181"/>
      <c r="AK25" s="181"/>
      <c r="AL25" s="181"/>
      <c r="AM25" s="181"/>
      <c r="AN25" s="181"/>
      <c r="AO25" s="181"/>
      <c r="AP25" s="181"/>
      <c r="AQ25" s="181"/>
      <c r="AR25" s="181"/>
      <c r="AS25" s="181"/>
      <c r="AT25" s="181"/>
      <c r="AU25" s="182"/>
    </row>
    <row r="26" spans="2:47" ht="13.5">
      <c r="B26" s="180"/>
      <c r="C26" s="181"/>
      <c r="D26" s="181"/>
      <c r="E26" s="181"/>
      <c r="F26" s="181"/>
      <c r="G26" s="181"/>
      <c r="H26" s="181"/>
      <c r="I26" s="181"/>
      <c r="J26" s="181"/>
      <c r="K26" s="181"/>
      <c r="L26" s="181"/>
      <c r="M26" s="181"/>
      <c r="N26" s="181"/>
      <c r="O26" s="181"/>
      <c r="P26" s="181"/>
      <c r="Q26" s="181"/>
      <c r="R26" s="181"/>
      <c r="S26" s="181"/>
      <c r="T26" s="181"/>
      <c r="U26" s="181"/>
      <c r="V26" s="181"/>
      <c r="W26" s="182"/>
      <c r="X26" s="134"/>
      <c r="Y26" s="134"/>
      <c r="Z26" s="180"/>
      <c r="AA26" s="181"/>
      <c r="AB26" s="181"/>
      <c r="AC26" s="181"/>
      <c r="AD26" s="181"/>
      <c r="AE26" s="181"/>
      <c r="AF26" s="181"/>
      <c r="AG26" s="181"/>
      <c r="AH26" s="181"/>
      <c r="AI26" s="181"/>
      <c r="AJ26" s="181"/>
      <c r="AK26" s="181"/>
      <c r="AL26" s="181"/>
      <c r="AM26" s="181"/>
      <c r="AN26" s="181"/>
      <c r="AO26" s="181"/>
      <c r="AP26" s="181"/>
      <c r="AQ26" s="181"/>
      <c r="AR26" s="181"/>
      <c r="AS26" s="181"/>
      <c r="AT26" s="181"/>
      <c r="AU26" s="182"/>
    </row>
    <row r="27" spans="2:47" ht="13.5">
      <c r="B27" s="183"/>
      <c r="C27" s="184"/>
      <c r="D27" s="184"/>
      <c r="E27" s="184"/>
      <c r="F27" s="184"/>
      <c r="G27" s="184"/>
      <c r="H27" s="184"/>
      <c r="I27" s="184"/>
      <c r="J27" s="184"/>
      <c r="K27" s="184"/>
      <c r="L27" s="184"/>
      <c r="M27" s="184"/>
      <c r="N27" s="184"/>
      <c r="O27" s="184"/>
      <c r="P27" s="184"/>
      <c r="Q27" s="184"/>
      <c r="R27" s="184"/>
      <c r="S27" s="184"/>
      <c r="T27" s="184"/>
      <c r="U27" s="184"/>
      <c r="V27" s="184"/>
      <c r="W27" s="185"/>
      <c r="X27" s="134"/>
      <c r="Y27" s="134"/>
      <c r="Z27" s="183"/>
      <c r="AA27" s="184"/>
      <c r="AB27" s="184"/>
      <c r="AC27" s="184"/>
      <c r="AD27" s="184"/>
      <c r="AE27" s="184"/>
      <c r="AF27" s="184"/>
      <c r="AG27" s="184"/>
      <c r="AH27" s="184"/>
      <c r="AI27" s="184"/>
      <c r="AJ27" s="184"/>
      <c r="AK27" s="184"/>
      <c r="AL27" s="184"/>
      <c r="AM27" s="184"/>
      <c r="AN27" s="184"/>
      <c r="AO27" s="184"/>
      <c r="AP27" s="184"/>
      <c r="AQ27" s="184"/>
      <c r="AR27" s="184"/>
      <c r="AS27" s="184"/>
      <c r="AT27" s="184"/>
      <c r="AU27" s="185"/>
    </row>
    <row r="28" spans="2:47" ht="28.5">
      <c r="B28" s="144"/>
      <c r="C28" s="144"/>
      <c r="D28" s="144"/>
      <c r="E28" s="144"/>
      <c r="F28" s="144"/>
      <c r="G28" s="144"/>
      <c r="H28" s="144"/>
      <c r="I28" s="144"/>
      <c r="J28" s="144"/>
      <c r="K28" s="144"/>
      <c r="L28" s="144"/>
      <c r="M28" s="144"/>
      <c r="N28" s="144"/>
      <c r="O28" s="144"/>
      <c r="P28" s="144"/>
      <c r="Q28" s="144"/>
      <c r="R28" s="144"/>
      <c r="S28" s="144"/>
      <c r="T28" s="144"/>
      <c r="U28" s="144"/>
      <c r="V28" s="144"/>
      <c r="W28" s="144"/>
      <c r="X28" s="134"/>
      <c r="Y28" s="13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row>
    <row r="29" spans="2:47" ht="12.75" customHeight="1">
      <c r="B29" s="135"/>
      <c r="C29" s="135"/>
      <c r="D29" s="135"/>
      <c r="E29" s="135"/>
      <c r="F29" s="135"/>
      <c r="G29" s="135"/>
      <c r="H29" s="135"/>
      <c r="I29" s="135"/>
      <c r="J29" s="135"/>
      <c r="K29" s="135"/>
      <c r="L29" s="135"/>
      <c r="M29" s="135"/>
      <c r="N29" s="135"/>
      <c r="O29" s="135"/>
      <c r="P29" s="135"/>
      <c r="Q29" s="135"/>
      <c r="R29" s="135"/>
      <c r="S29" s="135"/>
      <c r="T29" s="135"/>
      <c r="U29" s="135"/>
      <c r="V29" s="135"/>
      <c r="W29" s="135"/>
      <c r="X29" s="136"/>
      <c r="Y29" s="136"/>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row>
    <row r="30" spans="2:47" ht="12.75" customHeight="1">
      <c r="B30" s="177" t="s">
        <v>180</v>
      </c>
      <c r="C30" s="178"/>
      <c r="D30" s="178"/>
      <c r="E30" s="178"/>
      <c r="F30" s="178"/>
      <c r="G30" s="178"/>
      <c r="H30" s="178"/>
      <c r="I30" s="178"/>
      <c r="J30" s="178"/>
      <c r="K30" s="178"/>
      <c r="L30" s="178"/>
      <c r="M30" s="178"/>
      <c r="N30" s="178"/>
      <c r="O30" s="178"/>
      <c r="P30" s="178"/>
      <c r="Q30" s="178"/>
      <c r="R30" s="178"/>
      <c r="S30" s="178"/>
      <c r="T30" s="178"/>
      <c r="U30" s="178"/>
      <c r="V30" s="178"/>
      <c r="W30" s="179"/>
      <c r="X30" s="134"/>
      <c r="Y30" s="134"/>
      <c r="Z30" s="177" t="s">
        <v>181</v>
      </c>
      <c r="AA30" s="178"/>
      <c r="AB30" s="178"/>
      <c r="AC30" s="178"/>
      <c r="AD30" s="178"/>
      <c r="AE30" s="178"/>
      <c r="AF30" s="178"/>
      <c r="AG30" s="178"/>
      <c r="AH30" s="178"/>
      <c r="AI30" s="178"/>
      <c r="AJ30" s="178"/>
      <c r="AK30" s="178"/>
      <c r="AL30" s="178"/>
      <c r="AM30" s="178"/>
      <c r="AN30" s="178"/>
      <c r="AO30" s="178"/>
      <c r="AP30" s="178"/>
      <c r="AQ30" s="178"/>
      <c r="AR30" s="178"/>
      <c r="AS30" s="178"/>
      <c r="AT30" s="178"/>
      <c r="AU30" s="179"/>
    </row>
    <row r="31" spans="2:47" ht="12.75" customHeight="1">
      <c r="B31" s="180"/>
      <c r="C31" s="181"/>
      <c r="D31" s="181"/>
      <c r="E31" s="181"/>
      <c r="F31" s="181"/>
      <c r="G31" s="181"/>
      <c r="H31" s="181"/>
      <c r="I31" s="181"/>
      <c r="J31" s="181"/>
      <c r="K31" s="181"/>
      <c r="L31" s="181"/>
      <c r="M31" s="181"/>
      <c r="N31" s="181"/>
      <c r="O31" s="181"/>
      <c r="P31" s="181"/>
      <c r="Q31" s="181"/>
      <c r="R31" s="181"/>
      <c r="S31" s="181"/>
      <c r="T31" s="181"/>
      <c r="U31" s="181"/>
      <c r="V31" s="181"/>
      <c r="W31" s="182"/>
      <c r="X31" s="134"/>
      <c r="Y31" s="134"/>
      <c r="Z31" s="180"/>
      <c r="AA31" s="181"/>
      <c r="AB31" s="181"/>
      <c r="AC31" s="181"/>
      <c r="AD31" s="181"/>
      <c r="AE31" s="181"/>
      <c r="AF31" s="181"/>
      <c r="AG31" s="181"/>
      <c r="AH31" s="181"/>
      <c r="AI31" s="181"/>
      <c r="AJ31" s="181"/>
      <c r="AK31" s="181"/>
      <c r="AL31" s="181"/>
      <c r="AM31" s="181"/>
      <c r="AN31" s="181"/>
      <c r="AO31" s="181"/>
      <c r="AP31" s="181"/>
      <c r="AQ31" s="181"/>
      <c r="AR31" s="181"/>
      <c r="AS31" s="181"/>
      <c r="AT31" s="181"/>
      <c r="AU31" s="182"/>
    </row>
    <row r="32" spans="2:47" ht="12.75" customHeight="1">
      <c r="B32" s="180"/>
      <c r="C32" s="181"/>
      <c r="D32" s="181"/>
      <c r="E32" s="181"/>
      <c r="F32" s="181"/>
      <c r="G32" s="181"/>
      <c r="H32" s="181"/>
      <c r="I32" s="181"/>
      <c r="J32" s="181"/>
      <c r="K32" s="181"/>
      <c r="L32" s="181"/>
      <c r="M32" s="181"/>
      <c r="N32" s="181"/>
      <c r="O32" s="181"/>
      <c r="P32" s="181"/>
      <c r="Q32" s="181"/>
      <c r="R32" s="181"/>
      <c r="S32" s="181"/>
      <c r="T32" s="181"/>
      <c r="U32" s="181"/>
      <c r="V32" s="181"/>
      <c r="W32" s="182"/>
      <c r="X32" s="134"/>
      <c r="Y32" s="134"/>
      <c r="Z32" s="180"/>
      <c r="AA32" s="181"/>
      <c r="AB32" s="181"/>
      <c r="AC32" s="181"/>
      <c r="AD32" s="181"/>
      <c r="AE32" s="181"/>
      <c r="AF32" s="181"/>
      <c r="AG32" s="181"/>
      <c r="AH32" s="181"/>
      <c r="AI32" s="181"/>
      <c r="AJ32" s="181"/>
      <c r="AK32" s="181"/>
      <c r="AL32" s="181"/>
      <c r="AM32" s="181"/>
      <c r="AN32" s="181"/>
      <c r="AO32" s="181"/>
      <c r="AP32" s="181"/>
      <c r="AQ32" s="181"/>
      <c r="AR32" s="181"/>
      <c r="AS32" s="181"/>
      <c r="AT32" s="181"/>
      <c r="AU32" s="182"/>
    </row>
    <row r="33" spans="2:47" ht="12.75" customHeight="1">
      <c r="B33" s="183"/>
      <c r="C33" s="184"/>
      <c r="D33" s="184"/>
      <c r="E33" s="184"/>
      <c r="F33" s="184"/>
      <c r="G33" s="184"/>
      <c r="H33" s="184"/>
      <c r="I33" s="184"/>
      <c r="J33" s="184"/>
      <c r="K33" s="184"/>
      <c r="L33" s="184"/>
      <c r="M33" s="184"/>
      <c r="N33" s="184"/>
      <c r="O33" s="184"/>
      <c r="P33" s="184"/>
      <c r="Q33" s="184"/>
      <c r="R33" s="184"/>
      <c r="S33" s="184"/>
      <c r="T33" s="184"/>
      <c r="U33" s="184"/>
      <c r="V33" s="184"/>
      <c r="W33" s="185"/>
      <c r="X33" s="134"/>
      <c r="Y33" s="134"/>
      <c r="Z33" s="183"/>
      <c r="AA33" s="184"/>
      <c r="AB33" s="184"/>
      <c r="AC33" s="184"/>
      <c r="AD33" s="184"/>
      <c r="AE33" s="184"/>
      <c r="AF33" s="184"/>
      <c r="AG33" s="184"/>
      <c r="AH33" s="184"/>
      <c r="AI33" s="184"/>
      <c r="AJ33" s="184"/>
      <c r="AK33" s="184"/>
      <c r="AL33" s="184"/>
      <c r="AM33" s="184"/>
      <c r="AN33" s="184"/>
      <c r="AO33" s="184"/>
      <c r="AP33" s="184"/>
      <c r="AQ33" s="184"/>
      <c r="AR33" s="184"/>
      <c r="AS33" s="184"/>
      <c r="AT33" s="184"/>
      <c r="AU33" s="185"/>
    </row>
    <row r="34" spans="2:23" ht="12.75" customHeight="1">
      <c r="B34" s="176"/>
      <c r="C34" s="176"/>
      <c r="D34" s="176"/>
      <c r="E34" s="176"/>
      <c r="F34" s="176"/>
      <c r="G34" s="176"/>
      <c r="H34" s="176"/>
      <c r="I34" s="176"/>
      <c r="J34" s="176"/>
      <c r="K34" s="176"/>
      <c r="L34" s="176"/>
      <c r="M34" s="176"/>
      <c r="N34" s="176"/>
      <c r="O34" s="176"/>
      <c r="P34" s="176"/>
      <c r="Q34" s="176"/>
      <c r="R34" s="176"/>
      <c r="S34" s="176"/>
      <c r="T34" s="176"/>
      <c r="U34" s="176"/>
      <c r="V34" s="176"/>
      <c r="W34" s="176"/>
    </row>
  </sheetData>
  <sheetProtection/>
  <mergeCells count="5">
    <mergeCell ref="B34:W34"/>
    <mergeCell ref="B24:W27"/>
    <mergeCell ref="Z24:AU27"/>
    <mergeCell ref="B30:W33"/>
    <mergeCell ref="Z30:AU33"/>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IV77"/>
  <sheetViews>
    <sheetView view="pageBreakPreview" zoomScale="60" zoomScaleNormal="70" zoomScalePageLayoutView="0" workbookViewId="0" topLeftCell="A1">
      <selection activeCell="AQ46" sqref="AQ46"/>
    </sheetView>
  </sheetViews>
  <sheetFormatPr defaultColWidth="8.796875" defaultRowHeight="14.25"/>
  <cols>
    <col min="1" max="1" width="4.59765625" style="99" customWidth="1"/>
    <col min="2" max="3" width="3.59765625" style="99" customWidth="1"/>
    <col min="4" max="4" width="17.59765625" style="99" customWidth="1"/>
    <col min="5" max="5" width="3.59765625" style="99" customWidth="1"/>
    <col min="6" max="6" width="9.5" style="99" customWidth="1"/>
    <col min="7" max="8" width="2.59765625" style="99" customWidth="1"/>
    <col min="9" max="10" width="4.59765625" style="99" customWidth="1"/>
    <col min="11" max="11" width="6.3984375" style="99" customWidth="1"/>
    <col min="12" max="21" width="4.59765625" style="99" customWidth="1"/>
    <col min="22" max="22" width="3.59765625" style="99" customWidth="1"/>
    <col min="23" max="23" width="11.09765625" style="99" customWidth="1"/>
    <col min="24" max="24" width="3.59765625" style="99" customWidth="1"/>
    <col min="25" max="25" width="13.3984375" style="99" customWidth="1"/>
    <col min="26" max="26" width="4.59765625" style="99" customWidth="1"/>
    <col min="27" max="27" width="12.19921875" style="99" customWidth="1"/>
    <col min="28" max="29" width="9.59765625" style="99" customWidth="1"/>
    <col min="30" max="30" width="15.59765625" style="99" customWidth="1"/>
    <col min="31" max="31" width="2.59765625" style="99" customWidth="1"/>
    <col min="32" max="33" width="1.59765625" style="99" customWidth="1"/>
    <col min="34" max="34" width="5.59765625" style="99" customWidth="1"/>
    <col min="35" max="35" width="3.59765625" style="99" customWidth="1"/>
    <col min="36" max="36" width="15.59765625" style="99" customWidth="1"/>
    <col min="37" max="37" width="10.59765625" style="99" customWidth="1"/>
    <col min="38" max="38" width="6.59765625" style="99" customWidth="1"/>
    <col min="39" max="16384" width="9" style="102" customWidth="1"/>
  </cols>
  <sheetData>
    <row r="1" spans="1:27" ht="29.25">
      <c r="A1" s="98"/>
      <c r="B1" s="98"/>
      <c r="C1" s="98"/>
      <c r="D1" s="98"/>
      <c r="E1" s="27"/>
      <c r="F1" s="27"/>
      <c r="G1" s="27"/>
      <c r="H1" s="27"/>
      <c r="P1" s="384" t="s">
        <v>102</v>
      </c>
      <c r="Q1" s="362"/>
      <c r="R1" s="362"/>
      <c r="S1" s="362"/>
      <c r="T1" s="362"/>
      <c r="U1" s="362"/>
      <c r="V1" s="362"/>
      <c r="W1" s="362"/>
      <c r="X1" s="362"/>
      <c r="Y1" s="362"/>
      <c r="Z1" s="101"/>
      <c r="AA1" s="101"/>
    </row>
    <row r="2" spans="1:38" ht="29.25">
      <c r="A2" s="103"/>
      <c r="B2" s="103"/>
      <c r="C2" s="103"/>
      <c r="D2" s="103"/>
      <c r="E2" s="103"/>
      <c r="F2" s="103"/>
      <c r="G2" s="103"/>
      <c r="O2" s="104"/>
      <c r="P2" s="385" t="s">
        <v>103</v>
      </c>
      <c r="Q2" s="386"/>
      <c r="R2" s="386"/>
      <c r="S2" s="386"/>
      <c r="T2" s="386"/>
      <c r="U2" s="386"/>
      <c r="V2" s="386"/>
      <c r="W2" s="386"/>
      <c r="X2" s="386"/>
      <c r="Y2" s="386"/>
      <c r="Z2" s="101"/>
      <c r="AA2" s="101"/>
      <c r="AE2" s="105"/>
      <c r="AF2" s="106"/>
      <c r="AG2" s="387" t="s">
        <v>104</v>
      </c>
      <c r="AH2" s="388"/>
      <c r="AI2" s="389"/>
      <c r="AJ2" s="393"/>
      <c r="AK2" s="393"/>
      <c r="AL2" s="393"/>
    </row>
    <row r="3" spans="1:38" ht="14.25">
      <c r="A3" s="375" t="s">
        <v>105</v>
      </c>
      <c r="B3" s="375"/>
      <c r="C3" s="375"/>
      <c r="D3" s="375"/>
      <c r="E3" s="375"/>
      <c r="F3" s="395"/>
      <c r="G3" s="395"/>
      <c r="H3" s="395"/>
      <c r="I3" s="395"/>
      <c r="J3" s="395"/>
      <c r="K3" s="395"/>
      <c r="L3" s="395"/>
      <c r="M3" s="107"/>
      <c r="N3" s="107"/>
      <c r="O3" s="108"/>
      <c r="P3" s="108"/>
      <c r="Q3" s="108"/>
      <c r="R3" s="108"/>
      <c r="S3" s="108"/>
      <c r="T3" s="108"/>
      <c r="AE3" s="104"/>
      <c r="AF3" s="104"/>
      <c r="AG3" s="390"/>
      <c r="AH3" s="391"/>
      <c r="AI3" s="392"/>
      <c r="AJ3" s="394"/>
      <c r="AK3" s="394"/>
      <c r="AL3" s="394"/>
    </row>
    <row r="4" spans="1:38" ht="14.25">
      <c r="A4" s="375" t="s">
        <v>106</v>
      </c>
      <c r="B4" s="375"/>
      <c r="C4" s="375"/>
      <c r="D4" s="375"/>
      <c r="E4" s="375"/>
      <c r="F4" s="376"/>
      <c r="G4" s="377"/>
      <c r="H4" s="377"/>
      <c r="I4" s="377"/>
      <c r="J4" s="377"/>
      <c r="K4" s="377"/>
      <c r="L4" s="377"/>
      <c r="M4" s="109"/>
      <c r="N4" s="378" t="s">
        <v>107</v>
      </c>
      <c r="O4" s="379"/>
      <c r="P4" s="379"/>
      <c r="Q4" s="379"/>
      <c r="R4" s="379"/>
      <c r="S4" s="379"/>
      <c r="T4" s="379"/>
      <c r="U4" s="379"/>
      <c r="V4" s="379"/>
      <c r="W4" s="379"/>
      <c r="X4" s="379"/>
      <c r="Y4" s="110"/>
      <c r="AH4" s="111"/>
      <c r="AI4" s="111"/>
      <c r="AJ4" s="380" t="s">
        <v>108</v>
      </c>
      <c r="AK4" s="381"/>
      <c r="AL4" s="381"/>
    </row>
    <row r="5" spans="1:38" ht="15.75">
      <c r="A5" s="113"/>
      <c r="B5" s="113"/>
      <c r="C5" s="113"/>
      <c r="D5" s="113"/>
      <c r="E5" s="113"/>
      <c r="F5" s="113"/>
      <c r="G5" s="113"/>
      <c r="H5" s="114"/>
      <c r="I5" s="114"/>
      <c r="J5" s="114"/>
      <c r="K5" s="114"/>
      <c r="L5" s="61"/>
      <c r="M5" s="61"/>
      <c r="N5" s="379"/>
      <c r="O5" s="379"/>
      <c r="P5" s="379"/>
      <c r="Q5" s="379"/>
      <c r="R5" s="379"/>
      <c r="S5" s="379"/>
      <c r="T5" s="379"/>
      <c r="U5" s="379"/>
      <c r="V5" s="379"/>
      <c r="W5" s="379"/>
      <c r="X5" s="379"/>
      <c r="Y5" s="110"/>
      <c r="AH5" s="111"/>
      <c r="AI5" s="111"/>
      <c r="AJ5" s="112"/>
      <c r="AK5" s="109"/>
      <c r="AL5" s="109"/>
    </row>
    <row r="6" spans="1:38" ht="15">
      <c r="A6" s="115"/>
      <c r="B6" s="115"/>
      <c r="C6" s="115"/>
      <c r="D6" s="115"/>
      <c r="E6" s="115"/>
      <c r="F6" s="115"/>
      <c r="G6" s="115"/>
      <c r="H6" s="115"/>
      <c r="I6" s="115"/>
      <c r="J6" s="115"/>
      <c r="K6" s="115"/>
      <c r="L6" s="115"/>
      <c r="M6" s="115"/>
      <c r="N6" s="379"/>
      <c r="O6" s="379"/>
      <c r="P6" s="379"/>
      <c r="Q6" s="379"/>
      <c r="R6" s="379"/>
      <c r="S6" s="379"/>
      <c r="T6" s="379"/>
      <c r="U6" s="379"/>
      <c r="V6" s="379"/>
      <c r="W6" s="379"/>
      <c r="X6" s="379"/>
      <c r="Y6" s="59" t="s">
        <v>109</v>
      </c>
      <c r="Z6" s="382"/>
      <c r="AA6" s="382"/>
      <c r="AB6" s="382"/>
      <c r="AC6" s="107"/>
      <c r="AD6" s="107"/>
      <c r="AG6" s="361" t="s">
        <v>110</v>
      </c>
      <c r="AH6" s="383"/>
      <c r="AI6" s="383"/>
      <c r="AJ6" s="382"/>
      <c r="AK6" s="382"/>
      <c r="AL6" s="382"/>
    </row>
    <row r="7" spans="1:38" ht="15">
      <c r="A7" s="115"/>
      <c r="B7" s="115"/>
      <c r="C7" s="115"/>
      <c r="D7" s="115"/>
      <c r="E7" s="115"/>
      <c r="F7" s="115"/>
      <c r="G7" s="115"/>
      <c r="H7" s="115"/>
      <c r="I7" s="115"/>
      <c r="J7" s="115"/>
      <c r="K7" s="115"/>
      <c r="L7" s="115"/>
      <c r="M7" s="115"/>
      <c r="N7" s="115"/>
      <c r="O7" s="116"/>
      <c r="P7" s="116"/>
      <c r="Q7" s="116"/>
      <c r="R7" s="116"/>
      <c r="S7" s="116"/>
      <c r="T7" s="116"/>
      <c r="U7" s="116"/>
      <c r="V7" s="116"/>
      <c r="W7" s="116"/>
      <c r="X7" s="116"/>
      <c r="Y7" s="59" t="s">
        <v>111</v>
      </c>
      <c r="Z7" s="360"/>
      <c r="AA7" s="360"/>
      <c r="AB7" s="360"/>
      <c r="AC7" s="107"/>
      <c r="AD7" s="117"/>
      <c r="AF7" s="59"/>
      <c r="AG7" s="361" t="s">
        <v>112</v>
      </c>
      <c r="AH7" s="362"/>
      <c r="AI7" s="362"/>
      <c r="AJ7" s="360"/>
      <c r="AK7" s="360"/>
      <c r="AL7" s="360"/>
    </row>
    <row r="8" spans="1:256" ht="13.5">
      <c r="A8" s="67"/>
      <c r="B8" s="67"/>
      <c r="C8" s="67"/>
      <c r="D8" s="67"/>
      <c r="E8" s="67"/>
      <c r="F8" s="67"/>
      <c r="G8" s="67"/>
      <c r="H8" s="67"/>
      <c r="I8" s="67"/>
      <c r="J8" s="67"/>
      <c r="K8" s="67"/>
      <c r="L8" s="118"/>
      <c r="M8" s="118"/>
      <c r="N8" s="118"/>
      <c r="O8" s="118"/>
      <c r="P8" s="118"/>
      <c r="Q8" s="118"/>
      <c r="R8" s="118"/>
      <c r="S8" s="118"/>
      <c r="T8" s="118"/>
      <c r="U8" s="118"/>
      <c r="V8" s="118"/>
      <c r="W8" s="118"/>
      <c r="X8" s="118"/>
      <c r="Y8" s="118"/>
      <c r="Z8" s="326" t="s">
        <v>113</v>
      </c>
      <c r="AA8" s="326"/>
      <c r="AB8" s="326"/>
      <c r="AC8" s="326"/>
      <c r="AD8" s="119"/>
      <c r="AE8" s="67"/>
      <c r="AF8" s="67"/>
      <c r="AG8" s="67"/>
      <c r="AH8" s="67"/>
      <c r="AI8" s="67"/>
      <c r="AJ8" s="363" t="s">
        <v>114</v>
      </c>
      <c r="AK8" s="364"/>
      <c r="AL8" s="364"/>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c r="IR8" s="120"/>
      <c r="IS8" s="120"/>
      <c r="IT8" s="120"/>
      <c r="IU8" s="120"/>
      <c r="IV8" s="120"/>
    </row>
    <row r="9" spans="1:256" ht="13.5">
      <c r="A9" s="67"/>
      <c r="B9" s="67"/>
      <c r="C9" s="67"/>
      <c r="D9" s="67"/>
      <c r="E9" s="67"/>
      <c r="F9" s="67"/>
      <c r="G9" s="67"/>
      <c r="H9" s="67"/>
      <c r="I9" s="67"/>
      <c r="J9" s="67"/>
      <c r="K9" s="67"/>
      <c r="L9" s="118"/>
      <c r="M9" s="118"/>
      <c r="N9" s="118"/>
      <c r="O9" s="118"/>
      <c r="P9" s="118"/>
      <c r="Q9" s="118"/>
      <c r="R9" s="118"/>
      <c r="S9" s="118"/>
      <c r="T9" s="118"/>
      <c r="U9" s="118"/>
      <c r="V9" s="118"/>
      <c r="W9" s="118"/>
      <c r="X9" s="118"/>
      <c r="Y9" s="118"/>
      <c r="Z9" s="121"/>
      <c r="AA9" s="122"/>
      <c r="AB9" s="122"/>
      <c r="AC9" s="122"/>
      <c r="AD9" s="122"/>
      <c r="AE9" s="67"/>
      <c r="AF9" s="67"/>
      <c r="AG9" s="67"/>
      <c r="AH9" s="67"/>
      <c r="AI9" s="67"/>
      <c r="AJ9" s="121"/>
      <c r="AK9" s="122"/>
      <c r="AL9" s="122"/>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row>
    <row r="10" spans="1:256" ht="13.5">
      <c r="A10" s="365" t="s">
        <v>115</v>
      </c>
      <c r="B10" s="340" t="s">
        <v>116</v>
      </c>
      <c r="C10" s="341"/>
      <c r="D10" s="341"/>
      <c r="E10" s="342"/>
      <c r="F10" s="369" t="s">
        <v>117</v>
      </c>
      <c r="G10" s="370"/>
      <c r="H10" s="370"/>
      <c r="I10" s="305" t="s">
        <v>118</v>
      </c>
      <c r="J10" s="340" t="s">
        <v>119</v>
      </c>
      <c r="K10" s="341"/>
      <c r="L10" s="342"/>
      <c r="M10" s="340" t="s">
        <v>120</v>
      </c>
      <c r="N10" s="341"/>
      <c r="O10" s="342"/>
      <c r="P10" s="346" t="s">
        <v>121</v>
      </c>
      <c r="Q10" s="347"/>
      <c r="R10" s="347"/>
      <c r="S10" s="347"/>
      <c r="T10" s="347"/>
      <c r="U10" s="347"/>
      <c r="V10" s="347" t="s">
        <v>122</v>
      </c>
      <c r="W10" s="347"/>
      <c r="X10" s="350"/>
      <c r="Y10" s="352" t="s">
        <v>123</v>
      </c>
      <c r="Z10" s="355" t="s">
        <v>124</v>
      </c>
      <c r="AA10" s="346" t="s">
        <v>125</v>
      </c>
      <c r="AB10" s="306" t="s">
        <v>126</v>
      </c>
      <c r="AC10" s="307"/>
      <c r="AD10" s="310" t="s">
        <v>127</v>
      </c>
      <c r="AE10" s="305"/>
      <c r="AF10" s="305"/>
      <c r="AG10" s="305"/>
      <c r="AH10" s="305"/>
      <c r="AI10" s="305"/>
      <c r="AJ10" s="305"/>
      <c r="AK10" s="312" t="s">
        <v>128</v>
      </c>
      <c r="AL10" s="315" t="s">
        <v>129</v>
      </c>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c r="IR10" s="100"/>
      <c r="IS10" s="100"/>
      <c r="IT10" s="100"/>
      <c r="IU10" s="100"/>
      <c r="IV10" s="100"/>
    </row>
    <row r="11" spans="1:256" ht="13.5">
      <c r="A11" s="366"/>
      <c r="B11" s="325"/>
      <c r="C11" s="326"/>
      <c r="D11" s="326"/>
      <c r="E11" s="327"/>
      <c r="F11" s="371"/>
      <c r="G11" s="372"/>
      <c r="H11" s="372"/>
      <c r="I11" s="271"/>
      <c r="J11" s="325"/>
      <c r="K11" s="326"/>
      <c r="L11" s="327"/>
      <c r="M11" s="325"/>
      <c r="N11" s="326"/>
      <c r="O11" s="327"/>
      <c r="P11" s="333"/>
      <c r="Q11" s="334"/>
      <c r="R11" s="334"/>
      <c r="S11" s="334"/>
      <c r="T11" s="334"/>
      <c r="U11" s="334"/>
      <c r="V11" s="334"/>
      <c r="W11" s="334"/>
      <c r="X11" s="338"/>
      <c r="Y11" s="353"/>
      <c r="Z11" s="356"/>
      <c r="AA11" s="333"/>
      <c r="AB11" s="308"/>
      <c r="AC11" s="309"/>
      <c r="AD11" s="311"/>
      <c r="AE11" s="296"/>
      <c r="AF11" s="296"/>
      <c r="AG11" s="296"/>
      <c r="AH11" s="296"/>
      <c r="AI11" s="296"/>
      <c r="AJ11" s="296"/>
      <c r="AK11" s="313"/>
      <c r="AL11" s="316"/>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c r="IR11" s="100"/>
      <c r="IS11" s="100"/>
      <c r="IT11" s="100"/>
      <c r="IU11" s="100"/>
      <c r="IV11" s="100"/>
    </row>
    <row r="12" spans="1:256" ht="13.5">
      <c r="A12" s="366"/>
      <c r="B12" s="343"/>
      <c r="C12" s="344"/>
      <c r="D12" s="344"/>
      <c r="E12" s="345"/>
      <c r="F12" s="371"/>
      <c r="G12" s="372"/>
      <c r="H12" s="372"/>
      <c r="I12" s="271"/>
      <c r="J12" s="343"/>
      <c r="K12" s="344"/>
      <c r="L12" s="345"/>
      <c r="M12" s="343"/>
      <c r="N12" s="344"/>
      <c r="O12" s="345"/>
      <c r="P12" s="348"/>
      <c r="Q12" s="349"/>
      <c r="R12" s="349"/>
      <c r="S12" s="349"/>
      <c r="T12" s="349"/>
      <c r="U12" s="349"/>
      <c r="V12" s="349"/>
      <c r="W12" s="349"/>
      <c r="X12" s="351"/>
      <c r="Y12" s="354"/>
      <c r="Z12" s="356"/>
      <c r="AA12" s="348"/>
      <c r="AB12" s="308" t="s">
        <v>130</v>
      </c>
      <c r="AC12" s="309"/>
      <c r="AD12" s="311"/>
      <c r="AE12" s="296"/>
      <c r="AF12" s="296"/>
      <c r="AG12" s="296"/>
      <c r="AH12" s="296"/>
      <c r="AI12" s="296"/>
      <c r="AJ12" s="296"/>
      <c r="AK12" s="314"/>
      <c r="AL12" s="316"/>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c r="IR12" s="100"/>
      <c r="IS12" s="100"/>
      <c r="IT12" s="100"/>
      <c r="IU12" s="100"/>
      <c r="IV12" s="100"/>
    </row>
    <row r="13" spans="1:38" ht="13.5">
      <c r="A13" s="367"/>
      <c r="B13" s="319" t="s">
        <v>131</v>
      </c>
      <c r="C13" s="320"/>
      <c r="D13" s="320"/>
      <c r="E13" s="320"/>
      <c r="F13" s="373"/>
      <c r="G13" s="373"/>
      <c r="H13" s="373"/>
      <c r="I13" s="296"/>
      <c r="J13" s="322" t="s">
        <v>132</v>
      </c>
      <c r="K13" s="323"/>
      <c r="L13" s="324"/>
      <c r="M13" s="322" t="s">
        <v>133</v>
      </c>
      <c r="N13" s="323"/>
      <c r="O13" s="324"/>
      <c r="P13" s="331" t="s">
        <v>134</v>
      </c>
      <c r="Q13" s="332"/>
      <c r="R13" s="332"/>
      <c r="S13" s="332"/>
      <c r="T13" s="332"/>
      <c r="U13" s="332"/>
      <c r="V13" s="332" t="s">
        <v>122</v>
      </c>
      <c r="W13" s="332"/>
      <c r="X13" s="337"/>
      <c r="Y13" s="359" t="s">
        <v>135</v>
      </c>
      <c r="Z13" s="357"/>
      <c r="AA13" s="322" t="s">
        <v>136</v>
      </c>
      <c r="AB13" s="308"/>
      <c r="AC13" s="309"/>
      <c r="AD13" s="294" t="s">
        <v>137</v>
      </c>
      <c r="AE13" s="296" t="s">
        <v>138</v>
      </c>
      <c r="AF13" s="296"/>
      <c r="AG13" s="296"/>
      <c r="AH13" s="296"/>
      <c r="AI13" s="296"/>
      <c r="AJ13" s="296" t="s">
        <v>139</v>
      </c>
      <c r="AK13" s="298" t="s">
        <v>140</v>
      </c>
      <c r="AL13" s="316"/>
    </row>
    <row r="14" spans="1:38" ht="13.5">
      <c r="A14" s="367"/>
      <c r="B14" s="320"/>
      <c r="C14" s="320"/>
      <c r="D14" s="320"/>
      <c r="E14" s="320"/>
      <c r="F14" s="373"/>
      <c r="G14" s="373"/>
      <c r="H14" s="373"/>
      <c r="I14" s="296"/>
      <c r="J14" s="325"/>
      <c r="K14" s="326"/>
      <c r="L14" s="327"/>
      <c r="M14" s="325"/>
      <c r="N14" s="326"/>
      <c r="O14" s="327"/>
      <c r="P14" s="333"/>
      <c r="Q14" s="334"/>
      <c r="R14" s="334"/>
      <c r="S14" s="334"/>
      <c r="T14" s="334"/>
      <c r="U14" s="334"/>
      <c r="V14" s="334"/>
      <c r="W14" s="334"/>
      <c r="X14" s="338"/>
      <c r="Y14" s="207"/>
      <c r="Z14" s="357"/>
      <c r="AA14" s="325"/>
      <c r="AB14" s="301" t="s">
        <v>141</v>
      </c>
      <c r="AC14" s="302"/>
      <c r="AD14" s="294"/>
      <c r="AE14" s="296"/>
      <c r="AF14" s="296"/>
      <c r="AG14" s="296"/>
      <c r="AH14" s="296"/>
      <c r="AI14" s="296"/>
      <c r="AJ14" s="296"/>
      <c r="AK14" s="299"/>
      <c r="AL14" s="317"/>
    </row>
    <row r="15" spans="1:38" ht="13.5">
      <c r="A15" s="368"/>
      <c r="B15" s="321"/>
      <c r="C15" s="321"/>
      <c r="D15" s="321"/>
      <c r="E15" s="321"/>
      <c r="F15" s="374"/>
      <c r="G15" s="374"/>
      <c r="H15" s="374"/>
      <c r="I15" s="297"/>
      <c r="J15" s="328"/>
      <c r="K15" s="329"/>
      <c r="L15" s="330"/>
      <c r="M15" s="328"/>
      <c r="N15" s="329"/>
      <c r="O15" s="330"/>
      <c r="P15" s="335"/>
      <c r="Q15" s="336"/>
      <c r="R15" s="336"/>
      <c r="S15" s="336"/>
      <c r="T15" s="336"/>
      <c r="U15" s="336"/>
      <c r="V15" s="336"/>
      <c r="W15" s="336"/>
      <c r="X15" s="339"/>
      <c r="Y15" s="208"/>
      <c r="Z15" s="358"/>
      <c r="AA15" s="328"/>
      <c r="AB15" s="303"/>
      <c r="AC15" s="304"/>
      <c r="AD15" s="295"/>
      <c r="AE15" s="297"/>
      <c r="AF15" s="297"/>
      <c r="AG15" s="297"/>
      <c r="AH15" s="297"/>
      <c r="AI15" s="297"/>
      <c r="AJ15" s="297"/>
      <c r="AK15" s="300"/>
      <c r="AL15" s="318"/>
    </row>
    <row r="16" spans="1:256" ht="13.5">
      <c r="A16" s="188"/>
      <c r="B16" s="191"/>
      <c r="C16" s="192"/>
      <c r="D16" s="192"/>
      <c r="E16" s="193"/>
      <c r="F16" s="274"/>
      <c r="G16" s="275"/>
      <c r="H16" s="276"/>
      <c r="I16" s="305"/>
      <c r="J16" s="256" t="s">
        <v>142</v>
      </c>
      <c r="K16" s="211"/>
      <c r="L16" s="212"/>
      <c r="M16" s="256" t="s">
        <v>142</v>
      </c>
      <c r="N16" s="211"/>
      <c r="O16" s="212"/>
      <c r="P16" s="256"/>
      <c r="Q16" s="211"/>
      <c r="R16" s="211"/>
      <c r="S16" s="211"/>
      <c r="T16" s="211"/>
      <c r="U16" s="211"/>
      <c r="V16" s="211" t="s">
        <v>143</v>
      </c>
      <c r="W16" s="211"/>
      <c r="X16" s="212"/>
      <c r="Y16" s="217" t="s">
        <v>142</v>
      </c>
      <c r="Z16" s="206"/>
      <c r="AA16" s="220" t="s">
        <v>142</v>
      </c>
      <c r="AB16" s="292"/>
      <c r="AC16" s="293"/>
      <c r="AD16" s="223"/>
      <c r="AE16" s="226"/>
      <c r="AF16" s="227"/>
      <c r="AG16" s="227"/>
      <c r="AH16" s="227"/>
      <c r="AI16" s="223"/>
      <c r="AJ16" s="232"/>
      <c r="AK16" s="235" t="s">
        <v>142</v>
      </c>
      <c r="AL16" s="238" t="s">
        <v>144</v>
      </c>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row>
    <row r="17" spans="1:256" ht="13.5">
      <c r="A17" s="188"/>
      <c r="B17" s="194"/>
      <c r="C17" s="195"/>
      <c r="D17" s="195"/>
      <c r="E17" s="196"/>
      <c r="F17" s="277"/>
      <c r="G17" s="278"/>
      <c r="H17" s="279"/>
      <c r="I17" s="271"/>
      <c r="J17" s="257"/>
      <c r="K17" s="213"/>
      <c r="L17" s="214"/>
      <c r="M17" s="257"/>
      <c r="N17" s="213"/>
      <c r="O17" s="214"/>
      <c r="P17" s="257"/>
      <c r="Q17" s="213"/>
      <c r="R17" s="213"/>
      <c r="S17" s="213"/>
      <c r="T17" s="213"/>
      <c r="U17" s="213"/>
      <c r="V17" s="213"/>
      <c r="W17" s="213"/>
      <c r="X17" s="214"/>
      <c r="Y17" s="218"/>
      <c r="Z17" s="207"/>
      <c r="AA17" s="221"/>
      <c r="AB17" s="291"/>
      <c r="AC17" s="283"/>
      <c r="AD17" s="224"/>
      <c r="AE17" s="228"/>
      <c r="AF17" s="229"/>
      <c r="AG17" s="229"/>
      <c r="AH17" s="229"/>
      <c r="AI17" s="224"/>
      <c r="AJ17" s="233"/>
      <c r="AK17" s="236"/>
      <c r="AL17" s="239"/>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row>
    <row r="18" spans="1:256" ht="13.5">
      <c r="A18" s="188"/>
      <c r="B18" s="285"/>
      <c r="C18" s="286"/>
      <c r="D18" s="286"/>
      <c r="E18" s="287"/>
      <c r="F18" s="277"/>
      <c r="G18" s="278"/>
      <c r="H18" s="279"/>
      <c r="I18" s="271"/>
      <c r="J18" s="258"/>
      <c r="K18" s="215"/>
      <c r="L18" s="216"/>
      <c r="M18" s="258"/>
      <c r="N18" s="215"/>
      <c r="O18" s="216"/>
      <c r="P18" s="258"/>
      <c r="Q18" s="215"/>
      <c r="R18" s="215"/>
      <c r="S18" s="215"/>
      <c r="T18" s="215"/>
      <c r="U18" s="215"/>
      <c r="V18" s="215"/>
      <c r="W18" s="215"/>
      <c r="X18" s="216"/>
      <c r="Y18" s="219"/>
      <c r="Z18" s="207"/>
      <c r="AA18" s="222"/>
      <c r="AB18" s="291"/>
      <c r="AC18" s="240"/>
      <c r="AD18" s="224"/>
      <c r="AE18" s="228"/>
      <c r="AF18" s="229"/>
      <c r="AG18" s="229"/>
      <c r="AH18" s="229"/>
      <c r="AI18" s="224"/>
      <c r="AJ18" s="233"/>
      <c r="AK18" s="237"/>
      <c r="AL18" s="239"/>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c r="IL18" s="100"/>
      <c r="IM18" s="100"/>
      <c r="IN18" s="100"/>
      <c r="IO18" s="100"/>
      <c r="IP18" s="100"/>
      <c r="IQ18" s="100"/>
      <c r="IR18" s="100"/>
      <c r="IS18" s="100"/>
      <c r="IT18" s="100"/>
      <c r="IU18" s="100"/>
      <c r="IV18" s="100"/>
    </row>
    <row r="19" spans="1:256" ht="13.5">
      <c r="A19" s="189"/>
      <c r="B19" s="285"/>
      <c r="C19" s="286"/>
      <c r="D19" s="286"/>
      <c r="E19" s="287"/>
      <c r="F19" s="277"/>
      <c r="G19" s="278"/>
      <c r="H19" s="279"/>
      <c r="I19" s="296"/>
      <c r="J19" s="262" t="s">
        <v>145</v>
      </c>
      <c r="K19" s="247"/>
      <c r="L19" s="248"/>
      <c r="M19" s="262" t="s">
        <v>146</v>
      </c>
      <c r="N19" s="247"/>
      <c r="O19" s="248"/>
      <c r="P19" s="264"/>
      <c r="Q19" s="265"/>
      <c r="R19" s="265"/>
      <c r="S19" s="265"/>
      <c r="T19" s="265"/>
      <c r="U19" s="265"/>
      <c r="V19" s="247" t="s">
        <v>143</v>
      </c>
      <c r="W19" s="247"/>
      <c r="X19" s="248"/>
      <c r="Y19" s="251" t="s">
        <v>147</v>
      </c>
      <c r="Z19" s="207"/>
      <c r="AA19" s="253"/>
      <c r="AB19" s="291"/>
      <c r="AC19" s="240"/>
      <c r="AD19" s="224"/>
      <c r="AE19" s="228"/>
      <c r="AF19" s="229"/>
      <c r="AG19" s="229"/>
      <c r="AH19" s="229"/>
      <c r="AI19" s="224"/>
      <c r="AJ19" s="233"/>
      <c r="AK19" s="241" t="s">
        <v>142</v>
      </c>
      <c r="AL19" s="239" t="s">
        <v>148</v>
      </c>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row>
    <row r="20" spans="1:256" ht="13.5">
      <c r="A20" s="189"/>
      <c r="B20" s="285"/>
      <c r="C20" s="286"/>
      <c r="D20" s="286"/>
      <c r="E20" s="287"/>
      <c r="F20" s="277"/>
      <c r="G20" s="278"/>
      <c r="H20" s="279"/>
      <c r="I20" s="296"/>
      <c r="J20" s="257"/>
      <c r="K20" s="213"/>
      <c r="L20" s="214"/>
      <c r="M20" s="257"/>
      <c r="N20" s="213"/>
      <c r="O20" s="214"/>
      <c r="P20" s="266"/>
      <c r="Q20" s="267"/>
      <c r="R20" s="267"/>
      <c r="S20" s="267"/>
      <c r="T20" s="267"/>
      <c r="U20" s="267"/>
      <c r="V20" s="213"/>
      <c r="W20" s="213"/>
      <c r="X20" s="214"/>
      <c r="Y20" s="218"/>
      <c r="Z20" s="207"/>
      <c r="AA20" s="221"/>
      <c r="AB20" s="246"/>
      <c r="AC20" s="283"/>
      <c r="AD20" s="224"/>
      <c r="AE20" s="228"/>
      <c r="AF20" s="229"/>
      <c r="AG20" s="229"/>
      <c r="AH20" s="229"/>
      <c r="AI20" s="224"/>
      <c r="AJ20" s="233"/>
      <c r="AK20" s="236"/>
      <c r="AL20" s="239"/>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c r="IL20" s="100"/>
      <c r="IM20" s="100"/>
      <c r="IN20" s="100"/>
      <c r="IO20" s="100"/>
      <c r="IP20" s="100"/>
      <c r="IQ20" s="100"/>
      <c r="IR20" s="100"/>
      <c r="IS20" s="100"/>
      <c r="IT20" s="100"/>
      <c r="IU20" s="100"/>
      <c r="IV20" s="100"/>
    </row>
    <row r="21" spans="1:256" ht="13.5">
      <c r="A21" s="190"/>
      <c r="B21" s="288"/>
      <c r="C21" s="289"/>
      <c r="D21" s="289"/>
      <c r="E21" s="290"/>
      <c r="F21" s="280"/>
      <c r="G21" s="281"/>
      <c r="H21" s="282"/>
      <c r="I21" s="297"/>
      <c r="J21" s="263"/>
      <c r="K21" s="249"/>
      <c r="L21" s="250"/>
      <c r="M21" s="263"/>
      <c r="N21" s="249"/>
      <c r="O21" s="250"/>
      <c r="P21" s="268"/>
      <c r="Q21" s="269"/>
      <c r="R21" s="269"/>
      <c r="S21" s="269"/>
      <c r="T21" s="269"/>
      <c r="U21" s="269"/>
      <c r="V21" s="249"/>
      <c r="W21" s="249"/>
      <c r="X21" s="250"/>
      <c r="Y21" s="252"/>
      <c r="Z21" s="271"/>
      <c r="AA21" s="254"/>
      <c r="AB21" s="272"/>
      <c r="AC21" s="284"/>
      <c r="AD21" s="225"/>
      <c r="AE21" s="230"/>
      <c r="AF21" s="231"/>
      <c r="AG21" s="231"/>
      <c r="AH21" s="231"/>
      <c r="AI21" s="225"/>
      <c r="AJ21" s="234"/>
      <c r="AK21" s="242"/>
      <c r="AL21" s="243"/>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00"/>
      <c r="FE21" s="100"/>
      <c r="FF21" s="100"/>
      <c r="FG21" s="100"/>
      <c r="FH21" s="100"/>
      <c r="FI21" s="100"/>
      <c r="FJ21" s="100"/>
      <c r="FK21" s="100"/>
      <c r="FL21" s="100"/>
      <c r="FM21" s="100"/>
      <c r="FN21" s="100"/>
      <c r="FO21" s="100"/>
      <c r="FP21" s="100"/>
      <c r="FQ21" s="100"/>
      <c r="FR21" s="100"/>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c r="II21" s="100"/>
      <c r="IJ21" s="100"/>
      <c r="IK21" s="100"/>
      <c r="IL21" s="100"/>
      <c r="IM21" s="100"/>
      <c r="IN21" s="100"/>
      <c r="IO21" s="100"/>
      <c r="IP21" s="100"/>
      <c r="IQ21" s="100"/>
      <c r="IR21" s="100"/>
      <c r="IS21" s="100"/>
      <c r="IT21" s="100"/>
      <c r="IU21" s="100"/>
      <c r="IV21" s="100"/>
    </row>
    <row r="22" spans="1:256" ht="13.5">
      <c r="A22" s="188"/>
      <c r="B22" s="191"/>
      <c r="C22" s="192"/>
      <c r="D22" s="192"/>
      <c r="E22" s="193"/>
      <c r="F22" s="274"/>
      <c r="G22" s="275"/>
      <c r="H22" s="276"/>
      <c r="I22" s="206"/>
      <c r="J22" s="256" t="s">
        <v>142</v>
      </c>
      <c r="K22" s="211"/>
      <c r="L22" s="212"/>
      <c r="M22" s="256" t="s">
        <v>142</v>
      </c>
      <c r="N22" s="211"/>
      <c r="O22" s="212"/>
      <c r="P22" s="256"/>
      <c r="Q22" s="211"/>
      <c r="R22" s="211"/>
      <c r="S22" s="211"/>
      <c r="T22" s="211"/>
      <c r="U22" s="211"/>
      <c r="V22" s="211" t="s">
        <v>143</v>
      </c>
      <c r="W22" s="211"/>
      <c r="X22" s="212"/>
      <c r="Y22" s="217" t="s">
        <v>142</v>
      </c>
      <c r="Z22" s="206"/>
      <c r="AA22" s="220" t="s">
        <v>142</v>
      </c>
      <c r="AB22" s="245"/>
      <c r="AC22" s="209"/>
      <c r="AD22" s="223"/>
      <c r="AE22" s="226"/>
      <c r="AF22" s="227"/>
      <c r="AG22" s="227"/>
      <c r="AH22" s="227"/>
      <c r="AI22" s="223"/>
      <c r="AJ22" s="232"/>
      <c r="AK22" s="235" t="s">
        <v>142</v>
      </c>
      <c r="AL22" s="238" t="s">
        <v>144</v>
      </c>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00"/>
      <c r="FE22" s="100"/>
      <c r="FF22" s="100"/>
      <c r="FG22" s="100"/>
      <c r="FH22" s="100"/>
      <c r="FI22" s="100"/>
      <c r="FJ22" s="100"/>
      <c r="FK22" s="100"/>
      <c r="FL22" s="100"/>
      <c r="FM22" s="100"/>
      <c r="FN22" s="100"/>
      <c r="FO22" s="100"/>
      <c r="FP22" s="100"/>
      <c r="FQ22" s="100"/>
      <c r="FR22" s="100"/>
      <c r="FS22" s="100"/>
      <c r="FT22" s="100"/>
      <c r="FU22" s="100"/>
      <c r="FV22" s="100"/>
      <c r="FW22" s="100"/>
      <c r="FX22" s="100"/>
      <c r="FY22" s="100"/>
      <c r="FZ22" s="100"/>
      <c r="GA22" s="100"/>
      <c r="GB22" s="100"/>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c r="HC22" s="100"/>
      <c r="HD22" s="100"/>
      <c r="HE22" s="100"/>
      <c r="HF22" s="100"/>
      <c r="HG22" s="100"/>
      <c r="HH22" s="100"/>
      <c r="HI22" s="100"/>
      <c r="HJ22" s="100"/>
      <c r="HK22" s="100"/>
      <c r="HL22" s="100"/>
      <c r="HM22" s="100"/>
      <c r="HN22" s="100"/>
      <c r="HO22" s="100"/>
      <c r="HP22" s="100"/>
      <c r="HQ22" s="100"/>
      <c r="HR22" s="100"/>
      <c r="HS22" s="100"/>
      <c r="HT22" s="100"/>
      <c r="HU22" s="100"/>
      <c r="HV22" s="100"/>
      <c r="HW22" s="100"/>
      <c r="HX22" s="100"/>
      <c r="HY22" s="100"/>
      <c r="HZ22" s="100"/>
      <c r="IA22" s="100"/>
      <c r="IB22" s="100"/>
      <c r="IC22" s="100"/>
      <c r="ID22" s="100"/>
      <c r="IE22" s="100"/>
      <c r="IF22" s="100"/>
      <c r="IG22" s="100"/>
      <c r="IH22" s="100"/>
      <c r="II22" s="100"/>
      <c r="IJ22" s="100"/>
      <c r="IK22" s="100"/>
      <c r="IL22" s="100"/>
      <c r="IM22" s="100"/>
      <c r="IN22" s="100"/>
      <c r="IO22" s="100"/>
      <c r="IP22" s="100"/>
      <c r="IQ22" s="100"/>
      <c r="IR22" s="100"/>
      <c r="IS22" s="100"/>
      <c r="IT22" s="100"/>
      <c r="IU22" s="100"/>
      <c r="IV22" s="100"/>
    </row>
    <row r="23" spans="1:256" ht="13.5">
      <c r="A23" s="188"/>
      <c r="B23" s="194"/>
      <c r="C23" s="195"/>
      <c r="D23" s="195"/>
      <c r="E23" s="196"/>
      <c r="F23" s="277"/>
      <c r="G23" s="278"/>
      <c r="H23" s="279"/>
      <c r="I23" s="207"/>
      <c r="J23" s="257"/>
      <c r="K23" s="213"/>
      <c r="L23" s="214"/>
      <c r="M23" s="257"/>
      <c r="N23" s="213"/>
      <c r="O23" s="214"/>
      <c r="P23" s="257"/>
      <c r="Q23" s="213"/>
      <c r="R23" s="213"/>
      <c r="S23" s="213"/>
      <c r="T23" s="213"/>
      <c r="U23" s="213"/>
      <c r="V23" s="213"/>
      <c r="W23" s="213"/>
      <c r="X23" s="214"/>
      <c r="Y23" s="218"/>
      <c r="Z23" s="207"/>
      <c r="AA23" s="221"/>
      <c r="AB23" s="246"/>
      <c r="AC23" s="210"/>
      <c r="AD23" s="224"/>
      <c r="AE23" s="228"/>
      <c r="AF23" s="229"/>
      <c r="AG23" s="229"/>
      <c r="AH23" s="229"/>
      <c r="AI23" s="224"/>
      <c r="AJ23" s="233"/>
      <c r="AK23" s="236"/>
      <c r="AL23" s="239"/>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00"/>
      <c r="FE23" s="100"/>
      <c r="FF23" s="100"/>
      <c r="FG23" s="100"/>
      <c r="FH23" s="100"/>
      <c r="FI23" s="100"/>
      <c r="FJ23" s="100"/>
      <c r="FK23" s="100"/>
      <c r="FL23" s="100"/>
      <c r="FM23" s="100"/>
      <c r="FN23" s="100"/>
      <c r="FO23" s="100"/>
      <c r="FP23" s="100"/>
      <c r="FQ23" s="100"/>
      <c r="FR23" s="100"/>
      <c r="FS23" s="100"/>
      <c r="FT23" s="100"/>
      <c r="FU23" s="100"/>
      <c r="FV23" s="100"/>
      <c r="FW23" s="100"/>
      <c r="FX23" s="100"/>
      <c r="FY23" s="100"/>
      <c r="FZ23" s="100"/>
      <c r="GA23" s="100"/>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c r="HI23" s="100"/>
      <c r="HJ23" s="100"/>
      <c r="HK23" s="100"/>
      <c r="HL23" s="100"/>
      <c r="HM23" s="100"/>
      <c r="HN23" s="100"/>
      <c r="HO23" s="100"/>
      <c r="HP23" s="100"/>
      <c r="HQ23" s="100"/>
      <c r="HR23" s="100"/>
      <c r="HS23" s="100"/>
      <c r="HT23" s="100"/>
      <c r="HU23" s="100"/>
      <c r="HV23" s="100"/>
      <c r="HW23" s="100"/>
      <c r="HX23" s="100"/>
      <c r="HY23" s="100"/>
      <c r="HZ23" s="100"/>
      <c r="IA23" s="100"/>
      <c r="IB23" s="100"/>
      <c r="IC23" s="100"/>
      <c r="ID23" s="100"/>
      <c r="IE23" s="100"/>
      <c r="IF23" s="100"/>
      <c r="IG23" s="100"/>
      <c r="IH23" s="100"/>
      <c r="II23" s="100"/>
      <c r="IJ23" s="100"/>
      <c r="IK23" s="100"/>
      <c r="IL23" s="100"/>
      <c r="IM23" s="100"/>
      <c r="IN23" s="100"/>
      <c r="IO23" s="100"/>
      <c r="IP23" s="100"/>
      <c r="IQ23" s="100"/>
      <c r="IR23" s="100"/>
      <c r="IS23" s="100"/>
      <c r="IT23" s="100"/>
      <c r="IU23" s="100"/>
      <c r="IV23" s="100"/>
    </row>
    <row r="24" spans="1:256" ht="13.5">
      <c r="A24" s="188"/>
      <c r="B24" s="194"/>
      <c r="C24" s="195"/>
      <c r="D24" s="195"/>
      <c r="E24" s="196"/>
      <c r="F24" s="277"/>
      <c r="G24" s="278"/>
      <c r="H24" s="279"/>
      <c r="I24" s="207"/>
      <c r="J24" s="258"/>
      <c r="K24" s="215"/>
      <c r="L24" s="216"/>
      <c r="M24" s="258"/>
      <c r="N24" s="215"/>
      <c r="O24" s="216"/>
      <c r="P24" s="258"/>
      <c r="Q24" s="215"/>
      <c r="R24" s="215"/>
      <c r="S24" s="215"/>
      <c r="T24" s="215"/>
      <c r="U24" s="215"/>
      <c r="V24" s="215"/>
      <c r="W24" s="215"/>
      <c r="X24" s="216"/>
      <c r="Y24" s="219"/>
      <c r="Z24" s="207"/>
      <c r="AA24" s="222"/>
      <c r="AB24" s="246"/>
      <c r="AC24" s="240"/>
      <c r="AD24" s="224"/>
      <c r="AE24" s="228"/>
      <c r="AF24" s="229"/>
      <c r="AG24" s="229"/>
      <c r="AH24" s="229"/>
      <c r="AI24" s="224"/>
      <c r="AJ24" s="233"/>
      <c r="AK24" s="237"/>
      <c r="AL24" s="239"/>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00"/>
      <c r="FE24" s="100"/>
      <c r="FF24" s="100"/>
      <c r="FG24" s="100"/>
      <c r="FH24" s="100"/>
      <c r="FI24" s="100"/>
      <c r="FJ24" s="100"/>
      <c r="FK24" s="100"/>
      <c r="FL24" s="100"/>
      <c r="FM24" s="100"/>
      <c r="FN24" s="100"/>
      <c r="FO24" s="100"/>
      <c r="FP24" s="100"/>
      <c r="FQ24" s="100"/>
      <c r="FR24" s="100"/>
      <c r="FS24" s="100"/>
      <c r="FT24" s="100"/>
      <c r="FU24" s="100"/>
      <c r="FV24" s="100"/>
      <c r="FW24" s="100"/>
      <c r="FX24" s="100"/>
      <c r="FY24" s="100"/>
      <c r="FZ24" s="100"/>
      <c r="GA24" s="100"/>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c r="HB24" s="100"/>
      <c r="HC24" s="100"/>
      <c r="HD24" s="100"/>
      <c r="HE24" s="100"/>
      <c r="HF24" s="100"/>
      <c r="HG24" s="100"/>
      <c r="HH24" s="100"/>
      <c r="HI24" s="100"/>
      <c r="HJ24" s="100"/>
      <c r="HK24" s="100"/>
      <c r="HL24" s="100"/>
      <c r="HM24" s="100"/>
      <c r="HN24" s="100"/>
      <c r="HO24" s="100"/>
      <c r="HP24" s="100"/>
      <c r="HQ24" s="100"/>
      <c r="HR24" s="100"/>
      <c r="HS24" s="100"/>
      <c r="HT24" s="100"/>
      <c r="HU24" s="100"/>
      <c r="HV24" s="100"/>
      <c r="HW24" s="100"/>
      <c r="HX24" s="100"/>
      <c r="HY24" s="100"/>
      <c r="HZ24" s="100"/>
      <c r="IA24" s="100"/>
      <c r="IB24" s="100"/>
      <c r="IC24" s="100"/>
      <c r="ID24" s="100"/>
      <c r="IE24" s="100"/>
      <c r="IF24" s="100"/>
      <c r="IG24" s="100"/>
      <c r="IH24" s="100"/>
      <c r="II24" s="100"/>
      <c r="IJ24" s="100"/>
      <c r="IK24" s="100"/>
      <c r="IL24" s="100"/>
      <c r="IM24" s="100"/>
      <c r="IN24" s="100"/>
      <c r="IO24" s="100"/>
      <c r="IP24" s="100"/>
      <c r="IQ24" s="100"/>
      <c r="IR24" s="100"/>
      <c r="IS24" s="100"/>
      <c r="IT24" s="100"/>
      <c r="IU24" s="100"/>
      <c r="IV24" s="100"/>
    </row>
    <row r="25" spans="1:256" ht="13.5">
      <c r="A25" s="189"/>
      <c r="B25" s="194"/>
      <c r="C25" s="195"/>
      <c r="D25" s="195"/>
      <c r="E25" s="196"/>
      <c r="F25" s="277"/>
      <c r="G25" s="278"/>
      <c r="H25" s="279"/>
      <c r="I25" s="207"/>
      <c r="J25" s="262" t="s">
        <v>145</v>
      </c>
      <c r="K25" s="247"/>
      <c r="L25" s="248"/>
      <c r="M25" s="262" t="s">
        <v>146</v>
      </c>
      <c r="N25" s="247"/>
      <c r="O25" s="248"/>
      <c r="P25" s="264"/>
      <c r="Q25" s="265"/>
      <c r="R25" s="265"/>
      <c r="S25" s="265"/>
      <c r="T25" s="265"/>
      <c r="U25" s="265"/>
      <c r="V25" s="247" t="s">
        <v>143</v>
      </c>
      <c r="W25" s="247"/>
      <c r="X25" s="248"/>
      <c r="Y25" s="251" t="s">
        <v>147</v>
      </c>
      <c r="Z25" s="207"/>
      <c r="AA25" s="253"/>
      <c r="AB25" s="246"/>
      <c r="AC25" s="240"/>
      <c r="AD25" s="224"/>
      <c r="AE25" s="228"/>
      <c r="AF25" s="229"/>
      <c r="AG25" s="229"/>
      <c r="AH25" s="229"/>
      <c r="AI25" s="224"/>
      <c r="AJ25" s="233"/>
      <c r="AK25" s="241" t="s">
        <v>142</v>
      </c>
      <c r="AL25" s="239" t="s">
        <v>148</v>
      </c>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c r="IH25" s="100"/>
      <c r="II25" s="100"/>
      <c r="IJ25" s="100"/>
      <c r="IK25" s="100"/>
      <c r="IL25" s="100"/>
      <c r="IM25" s="100"/>
      <c r="IN25" s="100"/>
      <c r="IO25" s="100"/>
      <c r="IP25" s="100"/>
      <c r="IQ25" s="100"/>
      <c r="IR25" s="100"/>
      <c r="IS25" s="100"/>
      <c r="IT25" s="100"/>
      <c r="IU25" s="100"/>
      <c r="IV25" s="100"/>
    </row>
    <row r="26" spans="1:256" ht="13.5">
      <c r="A26" s="189"/>
      <c r="B26" s="194"/>
      <c r="C26" s="195"/>
      <c r="D26" s="195"/>
      <c r="E26" s="196"/>
      <c r="F26" s="277"/>
      <c r="G26" s="278"/>
      <c r="H26" s="279"/>
      <c r="I26" s="207"/>
      <c r="J26" s="257"/>
      <c r="K26" s="213"/>
      <c r="L26" s="214"/>
      <c r="M26" s="257"/>
      <c r="N26" s="213"/>
      <c r="O26" s="214"/>
      <c r="P26" s="266"/>
      <c r="Q26" s="267"/>
      <c r="R26" s="267"/>
      <c r="S26" s="267"/>
      <c r="T26" s="267"/>
      <c r="U26" s="267"/>
      <c r="V26" s="213"/>
      <c r="W26" s="213"/>
      <c r="X26" s="214"/>
      <c r="Y26" s="218"/>
      <c r="Z26" s="207"/>
      <c r="AA26" s="221"/>
      <c r="AB26" s="246"/>
      <c r="AC26" s="210"/>
      <c r="AD26" s="224"/>
      <c r="AE26" s="228"/>
      <c r="AF26" s="229"/>
      <c r="AG26" s="229"/>
      <c r="AH26" s="229"/>
      <c r="AI26" s="224"/>
      <c r="AJ26" s="233"/>
      <c r="AK26" s="236"/>
      <c r="AL26" s="239"/>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c r="II26" s="100"/>
      <c r="IJ26" s="100"/>
      <c r="IK26" s="100"/>
      <c r="IL26" s="100"/>
      <c r="IM26" s="100"/>
      <c r="IN26" s="100"/>
      <c r="IO26" s="100"/>
      <c r="IP26" s="100"/>
      <c r="IQ26" s="100"/>
      <c r="IR26" s="100"/>
      <c r="IS26" s="100"/>
      <c r="IT26" s="100"/>
      <c r="IU26" s="100"/>
      <c r="IV26" s="100"/>
    </row>
    <row r="27" spans="1:256" ht="13.5">
      <c r="A27" s="190"/>
      <c r="B27" s="259"/>
      <c r="C27" s="260"/>
      <c r="D27" s="260"/>
      <c r="E27" s="261"/>
      <c r="F27" s="280"/>
      <c r="G27" s="281"/>
      <c r="H27" s="282"/>
      <c r="I27" s="208"/>
      <c r="J27" s="263"/>
      <c r="K27" s="249"/>
      <c r="L27" s="250"/>
      <c r="M27" s="263"/>
      <c r="N27" s="249"/>
      <c r="O27" s="250"/>
      <c r="P27" s="268"/>
      <c r="Q27" s="269"/>
      <c r="R27" s="269"/>
      <c r="S27" s="269"/>
      <c r="T27" s="269"/>
      <c r="U27" s="269"/>
      <c r="V27" s="249"/>
      <c r="W27" s="249"/>
      <c r="X27" s="250"/>
      <c r="Y27" s="252"/>
      <c r="Z27" s="271"/>
      <c r="AA27" s="254"/>
      <c r="AB27" s="272"/>
      <c r="AC27" s="270"/>
      <c r="AD27" s="225"/>
      <c r="AE27" s="230"/>
      <c r="AF27" s="231"/>
      <c r="AG27" s="231"/>
      <c r="AH27" s="231"/>
      <c r="AI27" s="225"/>
      <c r="AJ27" s="234"/>
      <c r="AK27" s="242"/>
      <c r="AL27" s="243"/>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c r="GD27" s="100"/>
      <c r="GE27" s="100"/>
      <c r="GF27" s="100"/>
      <c r="GG27" s="100"/>
      <c r="GH27" s="100"/>
      <c r="GI27" s="100"/>
      <c r="GJ27" s="100"/>
      <c r="GK27" s="100"/>
      <c r="GL27" s="100"/>
      <c r="GM27" s="100"/>
      <c r="GN27" s="100"/>
      <c r="GO27" s="100"/>
      <c r="GP27" s="100"/>
      <c r="GQ27" s="100"/>
      <c r="GR27" s="100"/>
      <c r="GS27" s="100"/>
      <c r="GT27" s="100"/>
      <c r="GU27" s="100"/>
      <c r="GV27" s="100"/>
      <c r="GW27" s="100"/>
      <c r="GX27" s="100"/>
      <c r="GY27" s="100"/>
      <c r="GZ27" s="100"/>
      <c r="HA27" s="100"/>
      <c r="HB27" s="100"/>
      <c r="HC27" s="100"/>
      <c r="HD27" s="100"/>
      <c r="HE27" s="100"/>
      <c r="HF27" s="100"/>
      <c r="HG27" s="100"/>
      <c r="HH27" s="100"/>
      <c r="HI27" s="100"/>
      <c r="HJ27" s="100"/>
      <c r="HK27" s="100"/>
      <c r="HL27" s="100"/>
      <c r="HM27" s="100"/>
      <c r="HN27" s="100"/>
      <c r="HO27" s="100"/>
      <c r="HP27" s="100"/>
      <c r="HQ27" s="100"/>
      <c r="HR27" s="100"/>
      <c r="HS27" s="100"/>
      <c r="HT27" s="100"/>
      <c r="HU27" s="100"/>
      <c r="HV27" s="100"/>
      <c r="HW27" s="100"/>
      <c r="HX27" s="100"/>
      <c r="HY27" s="100"/>
      <c r="HZ27" s="100"/>
      <c r="IA27" s="100"/>
      <c r="IB27" s="100"/>
      <c r="IC27" s="100"/>
      <c r="ID27" s="100"/>
      <c r="IE27" s="100"/>
      <c r="IF27" s="100"/>
      <c r="IG27" s="100"/>
      <c r="IH27" s="100"/>
      <c r="II27" s="100"/>
      <c r="IJ27" s="100"/>
      <c r="IK27" s="100"/>
      <c r="IL27" s="100"/>
      <c r="IM27" s="100"/>
      <c r="IN27" s="100"/>
      <c r="IO27" s="100"/>
      <c r="IP27" s="100"/>
      <c r="IQ27" s="100"/>
      <c r="IR27" s="100"/>
      <c r="IS27" s="100"/>
      <c r="IT27" s="100"/>
      <c r="IU27" s="100"/>
      <c r="IV27" s="100"/>
    </row>
    <row r="28" spans="1:256" ht="13.5">
      <c r="A28" s="188"/>
      <c r="B28" s="191"/>
      <c r="C28" s="192"/>
      <c r="D28" s="192"/>
      <c r="E28" s="193"/>
      <c r="F28" s="274" t="s">
        <v>149</v>
      </c>
      <c r="G28" s="275"/>
      <c r="H28" s="276"/>
      <c r="I28" s="206"/>
      <c r="J28" s="256" t="s">
        <v>142</v>
      </c>
      <c r="K28" s="211"/>
      <c r="L28" s="212"/>
      <c r="M28" s="256" t="s">
        <v>142</v>
      </c>
      <c r="N28" s="211"/>
      <c r="O28" s="212"/>
      <c r="P28" s="256"/>
      <c r="Q28" s="211"/>
      <c r="R28" s="211"/>
      <c r="S28" s="211"/>
      <c r="T28" s="211"/>
      <c r="U28" s="211"/>
      <c r="V28" s="211" t="s">
        <v>143</v>
      </c>
      <c r="W28" s="211"/>
      <c r="X28" s="212"/>
      <c r="Y28" s="217" t="s">
        <v>142</v>
      </c>
      <c r="Z28" s="206"/>
      <c r="AA28" s="220" t="s">
        <v>142</v>
      </c>
      <c r="AB28" s="245"/>
      <c r="AC28" s="209"/>
      <c r="AD28" s="223"/>
      <c r="AE28" s="226"/>
      <c r="AF28" s="227"/>
      <c r="AG28" s="227"/>
      <c r="AH28" s="227"/>
      <c r="AI28" s="223"/>
      <c r="AJ28" s="232"/>
      <c r="AK28" s="235" t="s">
        <v>142</v>
      </c>
      <c r="AL28" s="238" t="s">
        <v>144</v>
      </c>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00"/>
      <c r="FE28" s="100"/>
      <c r="FF28" s="100"/>
      <c r="FG28" s="100"/>
      <c r="FH28" s="100"/>
      <c r="FI28" s="100"/>
      <c r="FJ28" s="100"/>
      <c r="FK28" s="100"/>
      <c r="FL28" s="100"/>
      <c r="FM28" s="100"/>
      <c r="FN28" s="100"/>
      <c r="FO28" s="100"/>
      <c r="FP28" s="100"/>
      <c r="FQ28" s="100"/>
      <c r="FR28" s="100"/>
      <c r="FS28" s="100"/>
      <c r="FT28" s="100"/>
      <c r="FU28" s="100"/>
      <c r="FV28" s="100"/>
      <c r="FW28" s="100"/>
      <c r="FX28" s="100"/>
      <c r="FY28" s="100"/>
      <c r="FZ28" s="100"/>
      <c r="GA28" s="100"/>
      <c r="GB28" s="100"/>
      <c r="GC28" s="100"/>
      <c r="GD28" s="100"/>
      <c r="GE28" s="100"/>
      <c r="GF28" s="100"/>
      <c r="GG28" s="100"/>
      <c r="GH28" s="100"/>
      <c r="GI28" s="100"/>
      <c r="GJ28" s="100"/>
      <c r="GK28" s="100"/>
      <c r="GL28" s="100"/>
      <c r="GM28" s="100"/>
      <c r="GN28" s="100"/>
      <c r="GO28" s="100"/>
      <c r="GP28" s="100"/>
      <c r="GQ28" s="100"/>
      <c r="GR28" s="100"/>
      <c r="GS28" s="100"/>
      <c r="GT28" s="100"/>
      <c r="GU28" s="100"/>
      <c r="GV28" s="100"/>
      <c r="GW28" s="100"/>
      <c r="GX28" s="100"/>
      <c r="GY28" s="100"/>
      <c r="GZ28" s="100"/>
      <c r="HA28" s="100"/>
      <c r="HB28" s="100"/>
      <c r="HC28" s="100"/>
      <c r="HD28" s="100"/>
      <c r="HE28" s="100"/>
      <c r="HF28" s="100"/>
      <c r="HG28" s="100"/>
      <c r="HH28" s="100"/>
      <c r="HI28" s="100"/>
      <c r="HJ28" s="100"/>
      <c r="HK28" s="100"/>
      <c r="HL28" s="100"/>
      <c r="HM28" s="100"/>
      <c r="HN28" s="100"/>
      <c r="HO28" s="100"/>
      <c r="HP28" s="100"/>
      <c r="HQ28" s="100"/>
      <c r="HR28" s="100"/>
      <c r="HS28" s="100"/>
      <c r="HT28" s="100"/>
      <c r="HU28" s="100"/>
      <c r="HV28" s="100"/>
      <c r="HW28" s="100"/>
      <c r="HX28" s="100"/>
      <c r="HY28" s="100"/>
      <c r="HZ28" s="100"/>
      <c r="IA28" s="100"/>
      <c r="IB28" s="100"/>
      <c r="IC28" s="100"/>
      <c r="ID28" s="100"/>
      <c r="IE28" s="100"/>
      <c r="IF28" s="100"/>
      <c r="IG28" s="100"/>
      <c r="IH28" s="100"/>
      <c r="II28" s="100"/>
      <c r="IJ28" s="100"/>
      <c r="IK28" s="100"/>
      <c r="IL28" s="100"/>
      <c r="IM28" s="100"/>
      <c r="IN28" s="100"/>
      <c r="IO28" s="100"/>
      <c r="IP28" s="100"/>
      <c r="IQ28" s="100"/>
      <c r="IR28" s="100"/>
      <c r="IS28" s="100"/>
      <c r="IT28" s="100"/>
      <c r="IU28" s="100"/>
      <c r="IV28" s="100"/>
    </row>
    <row r="29" spans="1:256" ht="13.5">
      <c r="A29" s="188"/>
      <c r="B29" s="194"/>
      <c r="C29" s="195"/>
      <c r="D29" s="195"/>
      <c r="E29" s="196"/>
      <c r="F29" s="277"/>
      <c r="G29" s="278"/>
      <c r="H29" s="279"/>
      <c r="I29" s="207"/>
      <c r="J29" s="257"/>
      <c r="K29" s="213"/>
      <c r="L29" s="214"/>
      <c r="M29" s="257"/>
      <c r="N29" s="213"/>
      <c r="O29" s="214"/>
      <c r="P29" s="257"/>
      <c r="Q29" s="213"/>
      <c r="R29" s="213"/>
      <c r="S29" s="213"/>
      <c r="T29" s="213"/>
      <c r="U29" s="213"/>
      <c r="V29" s="213"/>
      <c r="W29" s="213"/>
      <c r="X29" s="214"/>
      <c r="Y29" s="218"/>
      <c r="Z29" s="207"/>
      <c r="AA29" s="221"/>
      <c r="AB29" s="246"/>
      <c r="AC29" s="210"/>
      <c r="AD29" s="224"/>
      <c r="AE29" s="228"/>
      <c r="AF29" s="229"/>
      <c r="AG29" s="229"/>
      <c r="AH29" s="229"/>
      <c r="AI29" s="224"/>
      <c r="AJ29" s="233"/>
      <c r="AK29" s="236"/>
      <c r="AL29" s="239"/>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c r="FF29" s="100"/>
      <c r="FG29" s="100"/>
      <c r="FH29" s="100"/>
      <c r="FI29" s="100"/>
      <c r="FJ29" s="100"/>
      <c r="FK29" s="100"/>
      <c r="FL29" s="100"/>
      <c r="FM29" s="100"/>
      <c r="FN29" s="100"/>
      <c r="FO29" s="100"/>
      <c r="FP29" s="100"/>
      <c r="FQ29" s="100"/>
      <c r="FR29" s="100"/>
      <c r="FS29" s="100"/>
      <c r="FT29" s="100"/>
      <c r="FU29" s="100"/>
      <c r="FV29" s="100"/>
      <c r="FW29" s="100"/>
      <c r="FX29" s="100"/>
      <c r="FY29" s="100"/>
      <c r="FZ29" s="100"/>
      <c r="GA29" s="100"/>
      <c r="GB29" s="100"/>
      <c r="GC29" s="100"/>
      <c r="GD29" s="100"/>
      <c r="GE29" s="100"/>
      <c r="GF29" s="100"/>
      <c r="GG29" s="100"/>
      <c r="GH29" s="100"/>
      <c r="GI29" s="100"/>
      <c r="GJ29" s="100"/>
      <c r="GK29" s="100"/>
      <c r="GL29" s="100"/>
      <c r="GM29" s="100"/>
      <c r="GN29" s="100"/>
      <c r="GO29" s="100"/>
      <c r="GP29" s="100"/>
      <c r="GQ29" s="100"/>
      <c r="GR29" s="100"/>
      <c r="GS29" s="100"/>
      <c r="GT29" s="100"/>
      <c r="GU29" s="100"/>
      <c r="GV29" s="100"/>
      <c r="GW29" s="100"/>
      <c r="GX29" s="100"/>
      <c r="GY29" s="100"/>
      <c r="GZ29" s="100"/>
      <c r="HA29" s="100"/>
      <c r="HB29" s="100"/>
      <c r="HC29" s="100"/>
      <c r="HD29" s="100"/>
      <c r="HE29" s="100"/>
      <c r="HF29" s="100"/>
      <c r="HG29" s="100"/>
      <c r="HH29" s="100"/>
      <c r="HI29" s="100"/>
      <c r="HJ29" s="100"/>
      <c r="HK29" s="100"/>
      <c r="HL29" s="100"/>
      <c r="HM29" s="100"/>
      <c r="HN29" s="100"/>
      <c r="HO29" s="100"/>
      <c r="HP29" s="100"/>
      <c r="HQ29" s="100"/>
      <c r="HR29" s="100"/>
      <c r="HS29" s="100"/>
      <c r="HT29" s="100"/>
      <c r="HU29" s="100"/>
      <c r="HV29" s="100"/>
      <c r="HW29" s="100"/>
      <c r="HX29" s="100"/>
      <c r="HY29" s="100"/>
      <c r="HZ29" s="100"/>
      <c r="IA29" s="100"/>
      <c r="IB29" s="100"/>
      <c r="IC29" s="100"/>
      <c r="ID29" s="100"/>
      <c r="IE29" s="100"/>
      <c r="IF29" s="100"/>
      <c r="IG29" s="100"/>
      <c r="IH29" s="100"/>
      <c r="II29" s="100"/>
      <c r="IJ29" s="100"/>
      <c r="IK29" s="100"/>
      <c r="IL29" s="100"/>
      <c r="IM29" s="100"/>
      <c r="IN29" s="100"/>
      <c r="IO29" s="100"/>
      <c r="IP29" s="100"/>
      <c r="IQ29" s="100"/>
      <c r="IR29" s="100"/>
      <c r="IS29" s="100"/>
      <c r="IT29" s="100"/>
      <c r="IU29" s="100"/>
      <c r="IV29" s="100"/>
    </row>
    <row r="30" spans="1:256" ht="13.5">
      <c r="A30" s="188"/>
      <c r="B30" s="194"/>
      <c r="C30" s="195"/>
      <c r="D30" s="195"/>
      <c r="E30" s="196"/>
      <c r="F30" s="277"/>
      <c r="G30" s="278"/>
      <c r="H30" s="279"/>
      <c r="I30" s="207"/>
      <c r="J30" s="258"/>
      <c r="K30" s="215"/>
      <c r="L30" s="216"/>
      <c r="M30" s="258"/>
      <c r="N30" s="215"/>
      <c r="O30" s="216"/>
      <c r="P30" s="258"/>
      <c r="Q30" s="215"/>
      <c r="R30" s="215"/>
      <c r="S30" s="215"/>
      <c r="T30" s="215"/>
      <c r="U30" s="215"/>
      <c r="V30" s="215"/>
      <c r="W30" s="215"/>
      <c r="X30" s="216"/>
      <c r="Y30" s="219"/>
      <c r="Z30" s="207"/>
      <c r="AA30" s="222"/>
      <c r="AB30" s="100"/>
      <c r="AC30" s="240"/>
      <c r="AD30" s="224"/>
      <c r="AE30" s="228"/>
      <c r="AF30" s="229"/>
      <c r="AG30" s="229"/>
      <c r="AH30" s="229"/>
      <c r="AI30" s="224"/>
      <c r="AJ30" s="233"/>
      <c r="AK30" s="237"/>
      <c r="AL30" s="239"/>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00"/>
      <c r="FU30" s="100"/>
      <c r="FV30" s="100"/>
      <c r="FW30" s="100"/>
      <c r="FX30" s="100"/>
      <c r="FY30" s="100"/>
      <c r="FZ30" s="100"/>
      <c r="GA30" s="100"/>
      <c r="GB30" s="100"/>
      <c r="GC30" s="100"/>
      <c r="GD30" s="100"/>
      <c r="GE30" s="100"/>
      <c r="GF30" s="100"/>
      <c r="GG30" s="100"/>
      <c r="GH30" s="100"/>
      <c r="GI30" s="100"/>
      <c r="GJ30" s="100"/>
      <c r="GK30" s="100"/>
      <c r="GL30" s="100"/>
      <c r="GM30" s="100"/>
      <c r="GN30" s="100"/>
      <c r="GO30" s="100"/>
      <c r="GP30" s="100"/>
      <c r="GQ30" s="100"/>
      <c r="GR30" s="100"/>
      <c r="GS30" s="100"/>
      <c r="GT30" s="100"/>
      <c r="GU30" s="100"/>
      <c r="GV30" s="100"/>
      <c r="GW30" s="100"/>
      <c r="GX30" s="100"/>
      <c r="GY30" s="100"/>
      <c r="GZ30" s="100"/>
      <c r="HA30" s="100"/>
      <c r="HB30" s="100"/>
      <c r="HC30" s="100"/>
      <c r="HD30" s="100"/>
      <c r="HE30" s="100"/>
      <c r="HF30" s="100"/>
      <c r="HG30" s="100"/>
      <c r="HH30" s="100"/>
      <c r="HI30" s="100"/>
      <c r="HJ30" s="100"/>
      <c r="HK30" s="100"/>
      <c r="HL30" s="100"/>
      <c r="HM30" s="100"/>
      <c r="HN30" s="100"/>
      <c r="HO30" s="100"/>
      <c r="HP30" s="100"/>
      <c r="HQ30" s="100"/>
      <c r="HR30" s="100"/>
      <c r="HS30" s="100"/>
      <c r="HT30" s="100"/>
      <c r="HU30" s="100"/>
      <c r="HV30" s="100"/>
      <c r="HW30" s="100"/>
      <c r="HX30" s="100"/>
      <c r="HY30" s="100"/>
      <c r="HZ30" s="100"/>
      <c r="IA30" s="100"/>
      <c r="IB30" s="100"/>
      <c r="IC30" s="100"/>
      <c r="ID30" s="100"/>
      <c r="IE30" s="100"/>
      <c r="IF30" s="100"/>
      <c r="IG30" s="100"/>
      <c r="IH30" s="100"/>
      <c r="II30" s="100"/>
      <c r="IJ30" s="100"/>
      <c r="IK30" s="100"/>
      <c r="IL30" s="100"/>
      <c r="IM30" s="100"/>
      <c r="IN30" s="100"/>
      <c r="IO30" s="100"/>
      <c r="IP30" s="100"/>
      <c r="IQ30" s="100"/>
      <c r="IR30" s="100"/>
      <c r="IS30" s="100"/>
      <c r="IT30" s="100"/>
      <c r="IU30" s="100"/>
      <c r="IV30" s="100"/>
    </row>
    <row r="31" spans="1:256" ht="13.5">
      <c r="A31" s="189"/>
      <c r="B31" s="194"/>
      <c r="C31" s="195"/>
      <c r="D31" s="195"/>
      <c r="E31" s="196"/>
      <c r="F31" s="277"/>
      <c r="G31" s="278"/>
      <c r="H31" s="279"/>
      <c r="I31" s="207"/>
      <c r="J31" s="262" t="s">
        <v>145</v>
      </c>
      <c r="K31" s="247"/>
      <c r="L31" s="248"/>
      <c r="M31" s="262" t="s">
        <v>146</v>
      </c>
      <c r="N31" s="247"/>
      <c r="O31" s="248"/>
      <c r="P31" s="264"/>
      <c r="Q31" s="265"/>
      <c r="R31" s="265"/>
      <c r="S31" s="265"/>
      <c r="T31" s="265"/>
      <c r="U31" s="265"/>
      <c r="V31" s="247" t="s">
        <v>143</v>
      </c>
      <c r="W31" s="247"/>
      <c r="X31" s="248"/>
      <c r="Y31" s="251" t="s">
        <v>147</v>
      </c>
      <c r="Z31" s="207"/>
      <c r="AA31" s="253"/>
      <c r="AB31" s="100"/>
      <c r="AC31" s="240"/>
      <c r="AD31" s="224"/>
      <c r="AE31" s="228"/>
      <c r="AF31" s="229"/>
      <c r="AG31" s="229"/>
      <c r="AH31" s="229"/>
      <c r="AI31" s="224"/>
      <c r="AJ31" s="233"/>
      <c r="AK31" s="241" t="s">
        <v>142</v>
      </c>
      <c r="AL31" s="239" t="s">
        <v>148</v>
      </c>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c r="EF31" s="100"/>
      <c r="EG31" s="100"/>
      <c r="EH31" s="100"/>
      <c r="EI31" s="100"/>
      <c r="EJ31" s="100"/>
      <c r="EK31" s="100"/>
      <c r="EL31" s="100"/>
      <c r="EM31" s="100"/>
      <c r="EN31" s="100"/>
      <c r="EO31" s="100"/>
      <c r="EP31" s="100"/>
      <c r="EQ31" s="100"/>
      <c r="ER31" s="100"/>
      <c r="ES31" s="100"/>
      <c r="ET31" s="100"/>
      <c r="EU31" s="100"/>
      <c r="EV31" s="100"/>
      <c r="EW31" s="100"/>
      <c r="EX31" s="100"/>
      <c r="EY31" s="100"/>
      <c r="EZ31" s="100"/>
      <c r="FA31" s="100"/>
      <c r="FB31" s="100"/>
      <c r="FC31" s="100"/>
      <c r="FD31" s="100"/>
      <c r="FE31" s="100"/>
      <c r="FF31" s="100"/>
      <c r="FG31" s="100"/>
      <c r="FH31" s="100"/>
      <c r="FI31" s="100"/>
      <c r="FJ31" s="100"/>
      <c r="FK31" s="100"/>
      <c r="FL31" s="100"/>
      <c r="FM31" s="100"/>
      <c r="FN31" s="100"/>
      <c r="FO31" s="100"/>
      <c r="FP31" s="100"/>
      <c r="FQ31" s="100"/>
      <c r="FR31" s="100"/>
      <c r="FS31" s="100"/>
      <c r="FT31" s="100"/>
      <c r="FU31" s="100"/>
      <c r="FV31" s="100"/>
      <c r="FW31" s="100"/>
      <c r="FX31" s="100"/>
      <c r="FY31" s="100"/>
      <c r="FZ31" s="100"/>
      <c r="GA31" s="100"/>
      <c r="GB31" s="100"/>
      <c r="GC31" s="100"/>
      <c r="GD31" s="100"/>
      <c r="GE31" s="100"/>
      <c r="GF31" s="100"/>
      <c r="GG31" s="100"/>
      <c r="GH31" s="100"/>
      <c r="GI31" s="100"/>
      <c r="GJ31" s="100"/>
      <c r="GK31" s="100"/>
      <c r="GL31" s="100"/>
      <c r="GM31" s="100"/>
      <c r="GN31" s="100"/>
      <c r="GO31" s="100"/>
      <c r="GP31" s="100"/>
      <c r="GQ31" s="100"/>
      <c r="GR31" s="100"/>
      <c r="GS31" s="100"/>
      <c r="GT31" s="100"/>
      <c r="GU31" s="100"/>
      <c r="GV31" s="100"/>
      <c r="GW31" s="100"/>
      <c r="GX31" s="100"/>
      <c r="GY31" s="100"/>
      <c r="GZ31" s="100"/>
      <c r="HA31" s="100"/>
      <c r="HB31" s="100"/>
      <c r="HC31" s="100"/>
      <c r="HD31" s="100"/>
      <c r="HE31" s="100"/>
      <c r="HF31" s="100"/>
      <c r="HG31" s="100"/>
      <c r="HH31" s="100"/>
      <c r="HI31" s="100"/>
      <c r="HJ31" s="100"/>
      <c r="HK31" s="100"/>
      <c r="HL31" s="100"/>
      <c r="HM31" s="100"/>
      <c r="HN31" s="100"/>
      <c r="HO31" s="100"/>
      <c r="HP31" s="100"/>
      <c r="HQ31" s="100"/>
      <c r="HR31" s="100"/>
      <c r="HS31" s="100"/>
      <c r="HT31" s="100"/>
      <c r="HU31" s="100"/>
      <c r="HV31" s="100"/>
      <c r="HW31" s="100"/>
      <c r="HX31" s="100"/>
      <c r="HY31" s="100"/>
      <c r="HZ31" s="100"/>
      <c r="IA31" s="100"/>
      <c r="IB31" s="100"/>
      <c r="IC31" s="100"/>
      <c r="ID31" s="100"/>
      <c r="IE31" s="100"/>
      <c r="IF31" s="100"/>
      <c r="IG31" s="100"/>
      <c r="IH31" s="100"/>
      <c r="II31" s="100"/>
      <c r="IJ31" s="100"/>
      <c r="IK31" s="100"/>
      <c r="IL31" s="100"/>
      <c r="IM31" s="100"/>
      <c r="IN31" s="100"/>
      <c r="IO31" s="100"/>
      <c r="IP31" s="100"/>
      <c r="IQ31" s="100"/>
      <c r="IR31" s="100"/>
      <c r="IS31" s="100"/>
      <c r="IT31" s="100"/>
      <c r="IU31" s="100"/>
      <c r="IV31" s="100"/>
    </row>
    <row r="32" spans="1:256" ht="13.5">
      <c r="A32" s="189"/>
      <c r="B32" s="194"/>
      <c r="C32" s="195"/>
      <c r="D32" s="195"/>
      <c r="E32" s="196"/>
      <c r="F32" s="277"/>
      <c r="G32" s="278"/>
      <c r="H32" s="279"/>
      <c r="I32" s="207"/>
      <c r="J32" s="257"/>
      <c r="K32" s="213"/>
      <c r="L32" s="214"/>
      <c r="M32" s="257"/>
      <c r="N32" s="213"/>
      <c r="O32" s="214"/>
      <c r="P32" s="266"/>
      <c r="Q32" s="267"/>
      <c r="R32" s="267"/>
      <c r="S32" s="267"/>
      <c r="T32" s="267"/>
      <c r="U32" s="267"/>
      <c r="V32" s="213"/>
      <c r="W32" s="213"/>
      <c r="X32" s="214"/>
      <c r="Y32" s="218"/>
      <c r="Z32" s="207"/>
      <c r="AA32" s="221"/>
      <c r="AB32" s="246"/>
      <c r="AC32" s="210"/>
      <c r="AD32" s="224"/>
      <c r="AE32" s="228"/>
      <c r="AF32" s="229"/>
      <c r="AG32" s="229"/>
      <c r="AH32" s="229"/>
      <c r="AI32" s="224"/>
      <c r="AJ32" s="233"/>
      <c r="AK32" s="236"/>
      <c r="AL32" s="239"/>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c r="EF32" s="100"/>
      <c r="EG32" s="100"/>
      <c r="EH32" s="100"/>
      <c r="EI32" s="100"/>
      <c r="EJ32" s="100"/>
      <c r="EK32" s="100"/>
      <c r="EL32" s="100"/>
      <c r="EM32" s="100"/>
      <c r="EN32" s="100"/>
      <c r="EO32" s="100"/>
      <c r="EP32" s="100"/>
      <c r="EQ32" s="100"/>
      <c r="ER32" s="100"/>
      <c r="ES32" s="100"/>
      <c r="ET32" s="100"/>
      <c r="EU32" s="100"/>
      <c r="EV32" s="100"/>
      <c r="EW32" s="100"/>
      <c r="EX32" s="100"/>
      <c r="EY32" s="100"/>
      <c r="EZ32" s="100"/>
      <c r="FA32" s="100"/>
      <c r="FB32" s="100"/>
      <c r="FC32" s="100"/>
      <c r="FD32" s="100"/>
      <c r="FE32" s="100"/>
      <c r="FF32" s="100"/>
      <c r="FG32" s="100"/>
      <c r="FH32" s="100"/>
      <c r="FI32" s="100"/>
      <c r="FJ32" s="100"/>
      <c r="FK32" s="100"/>
      <c r="FL32" s="100"/>
      <c r="FM32" s="100"/>
      <c r="FN32" s="100"/>
      <c r="FO32" s="100"/>
      <c r="FP32" s="100"/>
      <c r="FQ32" s="100"/>
      <c r="FR32" s="100"/>
      <c r="FS32" s="100"/>
      <c r="FT32" s="100"/>
      <c r="FU32" s="100"/>
      <c r="FV32" s="100"/>
      <c r="FW32" s="100"/>
      <c r="FX32" s="100"/>
      <c r="FY32" s="100"/>
      <c r="FZ32" s="100"/>
      <c r="GA32" s="100"/>
      <c r="GB32" s="100"/>
      <c r="GC32" s="100"/>
      <c r="GD32" s="100"/>
      <c r="GE32" s="100"/>
      <c r="GF32" s="100"/>
      <c r="GG32" s="100"/>
      <c r="GH32" s="100"/>
      <c r="GI32" s="100"/>
      <c r="GJ32" s="100"/>
      <c r="GK32" s="100"/>
      <c r="GL32" s="100"/>
      <c r="GM32" s="100"/>
      <c r="GN32" s="100"/>
      <c r="GO32" s="100"/>
      <c r="GP32" s="100"/>
      <c r="GQ32" s="100"/>
      <c r="GR32" s="100"/>
      <c r="GS32" s="100"/>
      <c r="GT32" s="100"/>
      <c r="GU32" s="100"/>
      <c r="GV32" s="100"/>
      <c r="GW32" s="100"/>
      <c r="GX32" s="100"/>
      <c r="GY32" s="100"/>
      <c r="GZ32" s="100"/>
      <c r="HA32" s="100"/>
      <c r="HB32" s="100"/>
      <c r="HC32" s="100"/>
      <c r="HD32" s="100"/>
      <c r="HE32" s="100"/>
      <c r="HF32" s="100"/>
      <c r="HG32" s="100"/>
      <c r="HH32" s="100"/>
      <c r="HI32" s="100"/>
      <c r="HJ32" s="100"/>
      <c r="HK32" s="100"/>
      <c r="HL32" s="100"/>
      <c r="HM32" s="100"/>
      <c r="HN32" s="100"/>
      <c r="HO32" s="100"/>
      <c r="HP32" s="100"/>
      <c r="HQ32" s="100"/>
      <c r="HR32" s="100"/>
      <c r="HS32" s="100"/>
      <c r="HT32" s="100"/>
      <c r="HU32" s="100"/>
      <c r="HV32" s="100"/>
      <c r="HW32" s="100"/>
      <c r="HX32" s="100"/>
      <c r="HY32" s="100"/>
      <c r="HZ32" s="100"/>
      <c r="IA32" s="100"/>
      <c r="IB32" s="100"/>
      <c r="IC32" s="100"/>
      <c r="ID32" s="100"/>
      <c r="IE32" s="100"/>
      <c r="IF32" s="100"/>
      <c r="IG32" s="100"/>
      <c r="IH32" s="100"/>
      <c r="II32" s="100"/>
      <c r="IJ32" s="100"/>
      <c r="IK32" s="100"/>
      <c r="IL32" s="100"/>
      <c r="IM32" s="100"/>
      <c r="IN32" s="100"/>
      <c r="IO32" s="100"/>
      <c r="IP32" s="100"/>
      <c r="IQ32" s="100"/>
      <c r="IR32" s="100"/>
      <c r="IS32" s="100"/>
      <c r="IT32" s="100"/>
      <c r="IU32" s="100"/>
      <c r="IV32" s="100"/>
    </row>
    <row r="33" spans="1:256" ht="13.5">
      <c r="A33" s="190"/>
      <c r="B33" s="259"/>
      <c r="C33" s="260"/>
      <c r="D33" s="260"/>
      <c r="E33" s="261"/>
      <c r="F33" s="280"/>
      <c r="G33" s="281"/>
      <c r="H33" s="282"/>
      <c r="I33" s="208"/>
      <c r="J33" s="263"/>
      <c r="K33" s="249"/>
      <c r="L33" s="250"/>
      <c r="M33" s="263"/>
      <c r="N33" s="249"/>
      <c r="O33" s="250"/>
      <c r="P33" s="268"/>
      <c r="Q33" s="269"/>
      <c r="R33" s="269"/>
      <c r="S33" s="269"/>
      <c r="T33" s="269"/>
      <c r="U33" s="269"/>
      <c r="V33" s="249"/>
      <c r="W33" s="249"/>
      <c r="X33" s="250"/>
      <c r="Y33" s="252"/>
      <c r="Z33" s="271"/>
      <c r="AA33" s="254"/>
      <c r="AB33" s="272"/>
      <c r="AC33" s="270"/>
      <c r="AD33" s="225"/>
      <c r="AE33" s="230"/>
      <c r="AF33" s="231"/>
      <c r="AG33" s="231"/>
      <c r="AH33" s="231"/>
      <c r="AI33" s="225"/>
      <c r="AJ33" s="234"/>
      <c r="AK33" s="242"/>
      <c r="AL33" s="243"/>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c r="EF33" s="100"/>
      <c r="EG33" s="100"/>
      <c r="EH33" s="100"/>
      <c r="EI33" s="100"/>
      <c r="EJ33" s="100"/>
      <c r="EK33" s="100"/>
      <c r="EL33" s="100"/>
      <c r="EM33" s="100"/>
      <c r="EN33" s="100"/>
      <c r="EO33" s="100"/>
      <c r="EP33" s="100"/>
      <c r="EQ33" s="100"/>
      <c r="ER33" s="100"/>
      <c r="ES33" s="100"/>
      <c r="ET33" s="100"/>
      <c r="EU33" s="100"/>
      <c r="EV33" s="100"/>
      <c r="EW33" s="100"/>
      <c r="EX33" s="100"/>
      <c r="EY33" s="100"/>
      <c r="EZ33" s="100"/>
      <c r="FA33" s="100"/>
      <c r="FB33" s="100"/>
      <c r="FC33" s="100"/>
      <c r="FD33" s="100"/>
      <c r="FE33" s="100"/>
      <c r="FF33" s="100"/>
      <c r="FG33" s="100"/>
      <c r="FH33" s="100"/>
      <c r="FI33" s="100"/>
      <c r="FJ33" s="100"/>
      <c r="FK33" s="100"/>
      <c r="FL33" s="100"/>
      <c r="FM33" s="100"/>
      <c r="FN33" s="100"/>
      <c r="FO33" s="100"/>
      <c r="FP33" s="100"/>
      <c r="FQ33" s="100"/>
      <c r="FR33" s="100"/>
      <c r="FS33" s="100"/>
      <c r="FT33" s="100"/>
      <c r="FU33" s="100"/>
      <c r="FV33" s="100"/>
      <c r="FW33" s="100"/>
      <c r="FX33" s="100"/>
      <c r="FY33" s="100"/>
      <c r="FZ33" s="100"/>
      <c r="GA33" s="100"/>
      <c r="GB33" s="100"/>
      <c r="GC33" s="100"/>
      <c r="GD33" s="100"/>
      <c r="GE33" s="100"/>
      <c r="GF33" s="100"/>
      <c r="GG33" s="100"/>
      <c r="GH33" s="100"/>
      <c r="GI33" s="100"/>
      <c r="GJ33" s="100"/>
      <c r="GK33" s="100"/>
      <c r="GL33" s="100"/>
      <c r="GM33" s="100"/>
      <c r="GN33" s="100"/>
      <c r="GO33" s="100"/>
      <c r="GP33" s="100"/>
      <c r="GQ33" s="100"/>
      <c r="GR33" s="100"/>
      <c r="GS33" s="100"/>
      <c r="GT33" s="100"/>
      <c r="GU33" s="100"/>
      <c r="GV33" s="100"/>
      <c r="GW33" s="100"/>
      <c r="GX33" s="100"/>
      <c r="GY33" s="100"/>
      <c r="GZ33" s="100"/>
      <c r="HA33" s="100"/>
      <c r="HB33" s="100"/>
      <c r="HC33" s="100"/>
      <c r="HD33" s="100"/>
      <c r="HE33" s="100"/>
      <c r="HF33" s="100"/>
      <c r="HG33" s="100"/>
      <c r="HH33" s="100"/>
      <c r="HI33" s="100"/>
      <c r="HJ33" s="100"/>
      <c r="HK33" s="100"/>
      <c r="HL33" s="100"/>
      <c r="HM33" s="100"/>
      <c r="HN33" s="100"/>
      <c r="HO33" s="100"/>
      <c r="HP33" s="100"/>
      <c r="HQ33" s="100"/>
      <c r="HR33" s="100"/>
      <c r="HS33" s="100"/>
      <c r="HT33" s="100"/>
      <c r="HU33" s="100"/>
      <c r="HV33" s="100"/>
      <c r="HW33" s="100"/>
      <c r="HX33" s="100"/>
      <c r="HY33" s="100"/>
      <c r="HZ33" s="100"/>
      <c r="IA33" s="100"/>
      <c r="IB33" s="100"/>
      <c r="IC33" s="100"/>
      <c r="ID33" s="100"/>
      <c r="IE33" s="100"/>
      <c r="IF33" s="100"/>
      <c r="IG33" s="100"/>
      <c r="IH33" s="100"/>
      <c r="II33" s="100"/>
      <c r="IJ33" s="100"/>
      <c r="IK33" s="100"/>
      <c r="IL33" s="100"/>
      <c r="IM33" s="100"/>
      <c r="IN33" s="100"/>
      <c r="IO33" s="100"/>
      <c r="IP33" s="100"/>
      <c r="IQ33" s="100"/>
      <c r="IR33" s="100"/>
      <c r="IS33" s="100"/>
      <c r="IT33" s="100"/>
      <c r="IU33" s="100"/>
      <c r="IV33" s="100"/>
    </row>
    <row r="34" spans="1:256" ht="13.5">
      <c r="A34" s="188"/>
      <c r="B34" s="191"/>
      <c r="C34" s="192"/>
      <c r="D34" s="192"/>
      <c r="E34" s="193"/>
      <c r="F34" s="274" t="s">
        <v>150</v>
      </c>
      <c r="G34" s="275"/>
      <c r="H34" s="276"/>
      <c r="I34" s="207"/>
      <c r="J34" s="256" t="s">
        <v>142</v>
      </c>
      <c r="K34" s="211"/>
      <c r="L34" s="212"/>
      <c r="M34" s="256" t="s">
        <v>142</v>
      </c>
      <c r="N34" s="211"/>
      <c r="O34" s="212"/>
      <c r="P34" s="256"/>
      <c r="Q34" s="211"/>
      <c r="R34" s="211"/>
      <c r="S34" s="211"/>
      <c r="T34" s="211"/>
      <c r="U34" s="211"/>
      <c r="V34" s="211" t="s">
        <v>143</v>
      </c>
      <c r="W34" s="211"/>
      <c r="X34" s="212"/>
      <c r="Y34" s="217" t="s">
        <v>142</v>
      </c>
      <c r="Z34" s="206"/>
      <c r="AA34" s="220" t="s">
        <v>142</v>
      </c>
      <c r="AB34" s="245"/>
      <c r="AC34" s="209"/>
      <c r="AD34" s="223"/>
      <c r="AE34" s="226"/>
      <c r="AF34" s="227"/>
      <c r="AG34" s="227"/>
      <c r="AH34" s="227"/>
      <c r="AI34" s="223"/>
      <c r="AJ34" s="232"/>
      <c r="AK34" s="235" t="s">
        <v>142</v>
      </c>
      <c r="AL34" s="238" t="s">
        <v>144</v>
      </c>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c r="EF34" s="100"/>
      <c r="EG34" s="100"/>
      <c r="EH34" s="100"/>
      <c r="EI34" s="100"/>
      <c r="EJ34" s="100"/>
      <c r="EK34" s="100"/>
      <c r="EL34" s="100"/>
      <c r="EM34" s="100"/>
      <c r="EN34" s="100"/>
      <c r="EO34" s="100"/>
      <c r="EP34" s="100"/>
      <c r="EQ34" s="100"/>
      <c r="ER34" s="100"/>
      <c r="ES34" s="100"/>
      <c r="ET34" s="100"/>
      <c r="EU34" s="100"/>
      <c r="EV34" s="100"/>
      <c r="EW34" s="100"/>
      <c r="EX34" s="100"/>
      <c r="EY34" s="100"/>
      <c r="EZ34" s="100"/>
      <c r="FA34" s="100"/>
      <c r="FB34" s="100"/>
      <c r="FC34" s="100"/>
      <c r="FD34" s="100"/>
      <c r="FE34" s="100"/>
      <c r="FF34" s="100"/>
      <c r="FG34" s="100"/>
      <c r="FH34" s="100"/>
      <c r="FI34" s="100"/>
      <c r="FJ34" s="100"/>
      <c r="FK34" s="100"/>
      <c r="FL34" s="100"/>
      <c r="FM34" s="100"/>
      <c r="FN34" s="100"/>
      <c r="FO34" s="100"/>
      <c r="FP34" s="100"/>
      <c r="FQ34" s="100"/>
      <c r="FR34" s="100"/>
      <c r="FS34" s="100"/>
      <c r="FT34" s="100"/>
      <c r="FU34" s="100"/>
      <c r="FV34" s="100"/>
      <c r="FW34" s="100"/>
      <c r="FX34" s="100"/>
      <c r="FY34" s="100"/>
      <c r="FZ34" s="100"/>
      <c r="GA34" s="100"/>
      <c r="GB34" s="100"/>
      <c r="GC34" s="100"/>
      <c r="GD34" s="100"/>
      <c r="GE34" s="100"/>
      <c r="GF34" s="100"/>
      <c r="GG34" s="100"/>
      <c r="GH34" s="100"/>
      <c r="GI34" s="100"/>
      <c r="GJ34" s="100"/>
      <c r="GK34" s="100"/>
      <c r="GL34" s="100"/>
      <c r="GM34" s="100"/>
      <c r="GN34" s="100"/>
      <c r="GO34" s="100"/>
      <c r="GP34" s="100"/>
      <c r="GQ34" s="100"/>
      <c r="GR34" s="100"/>
      <c r="GS34" s="100"/>
      <c r="GT34" s="100"/>
      <c r="GU34" s="100"/>
      <c r="GV34" s="100"/>
      <c r="GW34" s="100"/>
      <c r="GX34" s="100"/>
      <c r="GY34" s="100"/>
      <c r="GZ34" s="100"/>
      <c r="HA34" s="100"/>
      <c r="HB34" s="100"/>
      <c r="HC34" s="100"/>
      <c r="HD34" s="100"/>
      <c r="HE34" s="100"/>
      <c r="HF34" s="100"/>
      <c r="HG34" s="100"/>
      <c r="HH34" s="100"/>
      <c r="HI34" s="100"/>
      <c r="HJ34" s="100"/>
      <c r="HK34" s="100"/>
      <c r="HL34" s="100"/>
      <c r="HM34" s="100"/>
      <c r="HN34" s="100"/>
      <c r="HO34" s="100"/>
      <c r="HP34" s="100"/>
      <c r="HQ34" s="100"/>
      <c r="HR34" s="100"/>
      <c r="HS34" s="100"/>
      <c r="HT34" s="100"/>
      <c r="HU34" s="100"/>
      <c r="HV34" s="100"/>
      <c r="HW34" s="100"/>
      <c r="HX34" s="100"/>
      <c r="HY34" s="100"/>
      <c r="HZ34" s="100"/>
      <c r="IA34" s="100"/>
      <c r="IB34" s="100"/>
      <c r="IC34" s="100"/>
      <c r="ID34" s="100"/>
      <c r="IE34" s="100"/>
      <c r="IF34" s="100"/>
      <c r="IG34" s="100"/>
      <c r="IH34" s="100"/>
      <c r="II34" s="100"/>
      <c r="IJ34" s="100"/>
      <c r="IK34" s="100"/>
      <c r="IL34" s="100"/>
      <c r="IM34" s="100"/>
      <c r="IN34" s="100"/>
      <c r="IO34" s="100"/>
      <c r="IP34" s="100"/>
      <c r="IQ34" s="100"/>
      <c r="IR34" s="100"/>
      <c r="IS34" s="100"/>
      <c r="IT34" s="100"/>
      <c r="IU34" s="100"/>
      <c r="IV34" s="100"/>
    </row>
    <row r="35" spans="1:256" ht="13.5">
      <c r="A35" s="188"/>
      <c r="B35" s="194"/>
      <c r="C35" s="195"/>
      <c r="D35" s="195"/>
      <c r="E35" s="196"/>
      <c r="F35" s="277"/>
      <c r="G35" s="278"/>
      <c r="H35" s="279"/>
      <c r="I35" s="207"/>
      <c r="J35" s="257"/>
      <c r="K35" s="213"/>
      <c r="L35" s="214"/>
      <c r="M35" s="257"/>
      <c r="N35" s="213"/>
      <c r="O35" s="214"/>
      <c r="P35" s="257"/>
      <c r="Q35" s="213"/>
      <c r="R35" s="213"/>
      <c r="S35" s="213"/>
      <c r="T35" s="213"/>
      <c r="U35" s="213"/>
      <c r="V35" s="213"/>
      <c r="W35" s="213"/>
      <c r="X35" s="214"/>
      <c r="Y35" s="218"/>
      <c r="Z35" s="207"/>
      <c r="AA35" s="221"/>
      <c r="AB35" s="246"/>
      <c r="AC35" s="210"/>
      <c r="AD35" s="224"/>
      <c r="AE35" s="228"/>
      <c r="AF35" s="229"/>
      <c r="AG35" s="229"/>
      <c r="AH35" s="229"/>
      <c r="AI35" s="224"/>
      <c r="AJ35" s="233"/>
      <c r="AK35" s="236"/>
      <c r="AL35" s="239"/>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c r="EF35" s="100"/>
      <c r="EG35" s="100"/>
      <c r="EH35" s="100"/>
      <c r="EI35" s="100"/>
      <c r="EJ35" s="100"/>
      <c r="EK35" s="100"/>
      <c r="EL35" s="100"/>
      <c r="EM35" s="100"/>
      <c r="EN35" s="100"/>
      <c r="EO35" s="100"/>
      <c r="EP35" s="100"/>
      <c r="EQ35" s="100"/>
      <c r="ER35" s="100"/>
      <c r="ES35" s="100"/>
      <c r="ET35" s="100"/>
      <c r="EU35" s="100"/>
      <c r="EV35" s="100"/>
      <c r="EW35" s="100"/>
      <c r="EX35" s="100"/>
      <c r="EY35" s="100"/>
      <c r="EZ35" s="100"/>
      <c r="FA35" s="100"/>
      <c r="FB35" s="100"/>
      <c r="FC35" s="100"/>
      <c r="FD35" s="100"/>
      <c r="FE35" s="100"/>
      <c r="FF35" s="100"/>
      <c r="FG35" s="100"/>
      <c r="FH35" s="100"/>
      <c r="FI35" s="100"/>
      <c r="FJ35" s="100"/>
      <c r="FK35" s="100"/>
      <c r="FL35" s="100"/>
      <c r="FM35" s="100"/>
      <c r="FN35" s="100"/>
      <c r="FO35" s="100"/>
      <c r="FP35" s="100"/>
      <c r="FQ35" s="100"/>
      <c r="FR35" s="100"/>
      <c r="FS35" s="100"/>
      <c r="FT35" s="100"/>
      <c r="FU35" s="100"/>
      <c r="FV35" s="100"/>
      <c r="FW35" s="100"/>
      <c r="FX35" s="100"/>
      <c r="FY35" s="100"/>
      <c r="FZ35" s="100"/>
      <c r="GA35" s="100"/>
      <c r="GB35" s="100"/>
      <c r="GC35" s="100"/>
      <c r="GD35" s="100"/>
      <c r="GE35" s="100"/>
      <c r="GF35" s="100"/>
      <c r="GG35" s="100"/>
      <c r="GH35" s="100"/>
      <c r="GI35" s="100"/>
      <c r="GJ35" s="100"/>
      <c r="GK35" s="100"/>
      <c r="GL35" s="100"/>
      <c r="GM35" s="100"/>
      <c r="GN35" s="100"/>
      <c r="GO35" s="100"/>
      <c r="GP35" s="100"/>
      <c r="GQ35" s="100"/>
      <c r="GR35" s="100"/>
      <c r="GS35" s="100"/>
      <c r="GT35" s="100"/>
      <c r="GU35" s="100"/>
      <c r="GV35" s="100"/>
      <c r="GW35" s="100"/>
      <c r="GX35" s="100"/>
      <c r="GY35" s="100"/>
      <c r="GZ35" s="100"/>
      <c r="HA35" s="100"/>
      <c r="HB35" s="100"/>
      <c r="HC35" s="100"/>
      <c r="HD35" s="100"/>
      <c r="HE35" s="100"/>
      <c r="HF35" s="100"/>
      <c r="HG35" s="100"/>
      <c r="HH35" s="100"/>
      <c r="HI35" s="100"/>
      <c r="HJ35" s="100"/>
      <c r="HK35" s="100"/>
      <c r="HL35" s="100"/>
      <c r="HM35" s="100"/>
      <c r="HN35" s="100"/>
      <c r="HO35" s="100"/>
      <c r="HP35" s="100"/>
      <c r="HQ35" s="100"/>
      <c r="HR35" s="100"/>
      <c r="HS35" s="100"/>
      <c r="HT35" s="100"/>
      <c r="HU35" s="100"/>
      <c r="HV35" s="100"/>
      <c r="HW35" s="100"/>
      <c r="HX35" s="100"/>
      <c r="HY35" s="100"/>
      <c r="HZ35" s="100"/>
      <c r="IA35" s="100"/>
      <c r="IB35" s="100"/>
      <c r="IC35" s="100"/>
      <c r="ID35" s="100"/>
      <c r="IE35" s="100"/>
      <c r="IF35" s="100"/>
      <c r="IG35" s="100"/>
      <c r="IH35" s="100"/>
      <c r="II35" s="100"/>
      <c r="IJ35" s="100"/>
      <c r="IK35" s="100"/>
      <c r="IL35" s="100"/>
      <c r="IM35" s="100"/>
      <c r="IN35" s="100"/>
      <c r="IO35" s="100"/>
      <c r="IP35" s="100"/>
      <c r="IQ35" s="100"/>
      <c r="IR35" s="100"/>
      <c r="IS35" s="100"/>
      <c r="IT35" s="100"/>
      <c r="IU35" s="100"/>
      <c r="IV35" s="100"/>
    </row>
    <row r="36" spans="1:256" ht="13.5">
      <c r="A36" s="188"/>
      <c r="B36" s="194"/>
      <c r="C36" s="195"/>
      <c r="D36" s="195"/>
      <c r="E36" s="196"/>
      <c r="F36" s="277"/>
      <c r="G36" s="278"/>
      <c r="H36" s="279"/>
      <c r="I36" s="207"/>
      <c r="J36" s="258"/>
      <c r="K36" s="215"/>
      <c r="L36" s="216"/>
      <c r="M36" s="258"/>
      <c r="N36" s="215"/>
      <c r="O36" s="216"/>
      <c r="P36" s="258"/>
      <c r="Q36" s="215"/>
      <c r="R36" s="215"/>
      <c r="S36" s="215"/>
      <c r="T36" s="215"/>
      <c r="U36" s="215"/>
      <c r="V36" s="215"/>
      <c r="W36" s="215"/>
      <c r="X36" s="216"/>
      <c r="Y36" s="219"/>
      <c r="Z36" s="207"/>
      <c r="AA36" s="222"/>
      <c r="AB36" s="246"/>
      <c r="AC36" s="240"/>
      <c r="AD36" s="224"/>
      <c r="AE36" s="228"/>
      <c r="AF36" s="229"/>
      <c r="AG36" s="229"/>
      <c r="AH36" s="229"/>
      <c r="AI36" s="224"/>
      <c r="AJ36" s="233"/>
      <c r="AK36" s="237"/>
      <c r="AL36" s="239"/>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c r="EF36" s="100"/>
      <c r="EG36" s="100"/>
      <c r="EH36" s="100"/>
      <c r="EI36" s="100"/>
      <c r="EJ36" s="100"/>
      <c r="EK36" s="100"/>
      <c r="EL36" s="100"/>
      <c r="EM36" s="100"/>
      <c r="EN36" s="100"/>
      <c r="EO36" s="100"/>
      <c r="EP36" s="100"/>
      <c r="EQ36" s="100"/>
      <c r="ER36" s="100"/>
      <c r="ES36" s="100"/>
      <c r="ET36" s="100"/>
      <c r="EU36" s="100"/>
      <c r="EV36" s="100"/>
      <c r="EW36" s="100"/>
      <c r="EX36" s="100"/>
      <c r="EY36" s="100"/>
      <c r="EZ36" s="100"/>
      <c r="FA36" s="100"/>
      <c r="FB36" s="100"/>
      <c r="FC36" s="100"/>
      <c r="FD36" s="100"/>
      <c r="FE36" s="100"/>
      <c r="FF36" s="100"/>
      <c r="FG36" s="100"/>
      <c r="FH36" s="100"/>
      <c r="FI36" s="100"/>
      <c r="FJ36" s="100"/>
      <c r="FK36" s="100"/>
      <c r="FL36" s="100"/>
      <c r="FM36" s="100"/>
      <c r="FN36" s="100"/>
      <c r="FO36" s="100"/>
      <c r="FP36" s="100"/>
      <c r="FQ36" s="100"/>
      <c r="FR36" s="100"/>
      <c r="FS36" s="100"/>
      <c r="FT36" s="100"/>
      <c r="FU36" s="100"/>
      <c r="FV36" s="100"/>
      <c r="FW36" s="100"/>
      <c r="FX36" s="100"/>
      <c r="FY36" s="100"/>
      <c r="FZ36" s="100"/>
      <c r="GA36" s="100"/>
      <c r="GB36" s="100"/>
      <c r="GC36" s="100"/>
      <c r="GD36" s="100"/>
      <c r="GE36" s="100"/>
      <c r="GF36" s="100"/>
      <c r="GG36" s="100"/>
      <c r="GH36" s="100"/>
      <c r="GI36" s="100"/>
      <c r="GJ36" s="100"/>
      <c r="GK36" s="100"/>
      <c r="GL36" s="100"/>
      <c r="GM36" s="100"/>
      <c r="GN36" s="100"/>
      <c r="GO36" s="100"/>
      <c r="GP36" s="100"/>
      <c r="GQ36" s="100"/>
      <c r="GR36" s="100"/>
      <c r="GS36" s="100"/>
      <c r="GT36" s="100"/>
      <c r="GU36" s="100"/>
      <c r="GV36" s="100"/>
      <c r="GW36" s="100"/>
      <c r="GX36" s="100"/>
      <c r="GY36" s="100"/>
      <c r="GZ36" s="100"/>
      <c r="HA36" s="100"/>
      <c r="HB36" s="100"/>
      <c r="HC36" s="100"/>
      <c r="HD36" s="100"/>
      <c r="HE36" s="100"/>
      <c r="HF36" s="100"/>
      <c r="HG36" s="100"/>
      <c r="HH36" s="100"/>
      <c r="HI36" s="100"/>
      <c r="HJ36" s="100"/>
      <c r="HK36" s="100"/>
      <c r="HL36" s="100"/>
      <c r="HM36" s="100"/>
      <c r="HN36" s="100"/>
      <c r="HO36" s="100"/>
      <c r="HP36" s="100"/>
      <c r="HQ36" s="100"/>
      <c r="HR36" s="100"/>
      <c r="HS36" s="100"/>
      <c r="HT36" s="100"/>
      <c r="HU36" s="100"/>
      <c r="HV36" s="100"/>
      <c r="HW36" s="100"/>
      <c r="HX36" s="100"/>
      <c r="HY36" s="100"/>
      <c r="HZ36" s="100"/>
      <c r="IA36" s="100"/>
      <c r="IB36" s="100"/>
      <c r="IC36" s="100"/>
      <c r="ID36" s="100"/>
      <c r="IE36" s="100"/>
      <c r="IF36" s="100"/>
      <c r="IG36" s="100"/>
      <c r="IH36" s="100"/>
      <c r="II36" s="100"/>
      <c r="IJ36" s="100"/>
      <c r="IK36" s="100"/>
      <c r="IL36" s="100"/>
      <c r="IM36" s="100"/>
      <c r="IN36" s="100"/>
      <c r="IO36" s="100"/>
      <c r="IP36" s="100"/>
      <c r="IQ36" s="100"/>
      <c r="IR36" s="100"/>
      <c r="IS36" s="100"/>
      <c r="IT36" s="100"/>
      <c r="IU36" s="100"/>
      <c r="IV36" s="100"/>
    </row>
    <row r="37" spans="1:256" ht="13.5">
      <c r="A37" s="189"/>
      <c r="B37" s="194"/>
      <c r="C37" s="195"/>
      <c r="D37" s="195"/>
      <c r="E37" s="196"/>
      <c r="F37" s="277"/>
      <c r="G37" s="278"/>
      <c r="H37" s="279"/>
      <c r="I37" s="207"/>
      <c r="J37" s="262" t="s">
        <v>145</v>
      </c>
      <c r="K37" s="247"/>
      <c r="L37" s="248"/>
      <c r="M37" s="262" t="s">
        <v>146</v>
      </c>
      <c r="N37" s="247"/>
      <c r="O37" s="248"/>
      <c r="P37" s="264"/>
      <c r="Q37" s="265"/>
      <c r="R37" s="265"/>
      <c r="S37" s="265"/>
      <c r="T37" s="265"/>
      <c r="U37" s="265"/>
      <c r="V37" s="247" t="s">
        <v>143</v>
      </c>
      <c r="W37" s="247"/>
      <c r="X37" s="248"/>
      <c r="Y37" s="251" t="s">
        <v>147</v>
      </c>
      <c r="Z37" s="207"/>
      <c r="AA37" s="253"/>
      <c r="AB37" s="246"/>
      <c r="AC37" s="240"/>
      <c r="AD37" s="224"/>
      <c r="AE37" s="228"/>
      <c r="AF37" s="229"/>
      <c r="AG37" s="229"/>
      <c r="AH37" s="229"/>
      <c r="AI37" s="224"/>
      <c r="AJ37" s="233"/>
      <c r="AK37" s="241" t="s">
        <v>142</v>
      </c>
      <c r="AL37" s="239" t="s">
        <v>148</v>
      </c>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00"/>
      <c r="FY37" s="100"/>
      <c r="FZ37" s="100"/>
      <c r="GA37" s="100"/>
      <c r="GB37" s="100"/>
      <c r="GC37" s="100"/>
      <c r="GD37" s="100"/>
      <c r="GE37" s="100"/>
      <c r="GF37" s="100"/>
      <c r="GG37" s="100"/>
      <c r="GH37" s="100"/>
      <c r="GI37" s="100"/>
      <c r="GJ37" s="100"/>
      <c r="GK37" s="100"/>
      <c r="GL37" s="100"/>
      <c r="GM37" s="100"/>
      <c r="GN37" s="100"/>
      <c r="GO37" s="100"/>
      <c r="GP37" s="100"/>
      <c r="GQ37" s="100"/>
      <c r="GR37" s="100"/>
      <c r="GS37" s="100"/>
      <c r="GT37" s="100"/>
      <c r="GU37" s="100"/>
      <c r="GV37" s="100"/>
      <c r="GW37" s="100"/>
      <c r="GX37" s="100"/>
      <c r="GY37" s="100"/>
      <c r="GZ37" s="100"/>
      <c r="HA37" s="100"/>
      <c r="HB37" s="100"/>
      <c r="HC37" s="100"/>
      <c r="HD37" s="100"/>
      <c r="HE37" s="100"/>
      <c r="HF37" s="100"/>
      <c r="HG37" s="100"/>
      <c r="HH37" s="100"/>
      <c r="HI37" s="100"/>
      <c r="HJ37" s="100"/>
      <c r="HK37" s="100"/>
      <c r="HL37" s="100"/>
      <c r="HM37" s="100"/>
      <c r="HN37" s="100"/>
      <c r="HO37" s="100"/>
      <c r="HP37" s="100"/>
      <c r="HQ37" s="100"/>
      <c r="HR37" s="100"/>
      <c r="HS37" s="100"/>
      <c r="HT37" s="100"/>
      <c r="HU37" s="100"/>
      <c r="HV37" s="100"/>
      <c r="HW37" s="100"/>
      <c r="HX37" s="100"/>
      <c r="HY37" s="100"/>
      <c r="HZ37" s="100"/>
      <c r="IA37" s="100"/>
      <c r="IB37" s="100"/>
      <c r="IC37" s="100"/>
      <c r="ID37" s="100"/>
      <c r="IE37" s="100"/>
      <c r="IF37" s="100"/>
      <c r="IG37" s="100"/>
      <c r="IH37" s="100"/>
      <c r="II37" s="100"/>
      <c r="IJ37" s="100"/>
      <c r="IK37" s="100"/>
      <c r="IL37" s="100"/>
      <c r="IM37" s="100"/>
      <c r="IN37" s="100"/>
      <c r="IO37" s="100"/>
      <c r="IP37" s="100"/>
      <c r="IQ37" s="100"/>
      <c r="IR37" s="100"/>
      <c r="IS37" s="100"/>
      <c r="IT37" s="100"/>
      <c r="IU37" s="100"/>
      <c r="IV37" s="100"/>
    </row>
    <row r="38" spans="1:256" ht="13.5">
      <c r="A38" s="189"/>
      <c r="B38" s="194"/>
      <c r="C38" s="195"/>
      <c r="D38" s="195"/>
      <c r="E38" s="196"/>
      <c r="F38" s="277"/>
      <c r="G38" s="278"/>
      <c r="H38" s="279"/>
      <c r="I38" s="207"/>
      <c r="J38" s="257"/>
      <c r="K38" s="213"/>
      <c r="L38" s="214"/>
      <c r="M38" s="257"/>
      <c r="N38" s="213"/>
      <c r="O38" s="214"/>
      <c r="P38" s="266"/>
      <c r="Q38" s="267"/>
      <c r="R38" s="267"/>
      <c r="S38" s="267"/>
      <c r="T38" s="267"/>
      <c r="U38" s="267"/>
      <c r="V38" s="213"/>
      <c r="W38" s="213"/>
      <c r="X38" s="214"/>
      <c r="Y38" s="218"/>
      <c r="Z38" s="207"/>
      <c r="AA38" s="221"/>
      <c r="AB38" s="246"/>
      <c r="AC38" s="210"/>
      <c r="AD38" s="224"/>
      <c r="AE38" s="228"/>
      <c r="AF38" s="229"/>
      <c r="AG38" s="229"/>
      <c r="AH38" s="229"/>
      <c r="AI38" s="224"/>
      <c r="AJ38" s="233"/>
      <c r="AK38" s="236"/>
      <c r="AL38" s="239"/>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c r="EO38" s="100"/>
      <c r="EP38" s="100"/>
      <c r="EQ38" s="100"/>
      <c r="ER38" s="100"/>
      <c r="ES38" s="100"/>
      <c r="ET38" s="100"/>
      <c r="EU38" s="100"/>
      <c r="EV38" s="100"/>
      <c r="EW38" s="100"/>
      <c r="EX38" s="100"/>
      <c r="EY38" s="100"/>
      <c r="EZ38" s="100"/>
      <c r="FA38" s="100"/>
      <c r="FB38" s="100"/>
      <c r="FC38" s="100"/>
      <c r="FD38" s="100"/>
      <c r="FE38" s="100"/>
      <c r="FF38" s="100"/>
      <c r="FG38" s="100"/>
      <c r="FH38" s="100"/>
      <c r="FI38" s="100"/>
      <c r="FJ38" s="100"/>
      <c r="FK38" s="100"/>
      <c r="FL38" s="100"/>
      <c r="FM38" s="100"/>
      <c r="FN38" s="100"/>
      <c r="FO38" s="100"/>
      <c r="FP38" s="100"/>
      <c r="FQ38" s="100"/>
      <c r="FR38" s="100"/>
      <c r="FS38" s="100"/>
      <c r="FT38" s="100"/>
      <c r="FU38" s="100"/>
      <c r="FV38" s="100"/>
      <c r="FW38" s="100"/>
      <c r="FX38" s="100"/>
      <c r="FY38" s="100"/>
      <c r="FZ38" s="100"/>
      <c r="GA38" s="100"/>
      <c r="GB38" s="100"/>
      <c r="GC38" s="100"/>
      <c r="GD38" s="100"/>
      <c r="GE38" s="100"/>
      <c r="GF38" s="100"/>
      <c r="GG38" s="100"/>
      <c r="GH38" s="100"/>
      <c r="GI38" s="100"/>
      <c r="GJ38" s="100"/>
      <c r="GK38" s="100"/>
      <c r="GL38" s="100"/>
      <c r="GM38" s="100"/>
      <c r="GN38" s="100"/>
      <c r="GO38" s="100"/>
      <c r="GP38" s="100"/>
      <c r="GQ38" s="100"/>
      <c r="GR38" s="100"/>
      <c r="GS38" s="100"/>
      <c r="GT38" s="100"/>
      <c r="GU38" s="100"/>
      <c r="GV38" s="100"/>
      <c r="GW38" s="100"/>
      <c r="GX38" s="100"/>
      <c r="GY38" s="100"/>
      <c r="GZ38" s="100"/>
      <c r="HA38" s="100"/>
      <c r="HB38" s="100"/>
      <c r="HC38" s="100"/>
      <c r="HD38" s="100"/>
      <c r="HE38" s="100"/>
      <c r="HF38" s="100"/>
      <c r="HG38" s="100"/>
      <c r="HH38" s="100"/>
      <c r="HI38" s="100"/>
      <c r="HJ38" s="100"/>
      <c r="HK38" s="100"/>
      <c r="HL38" s="100"/>
      <c r="HM38" s="100"/>
      <c r="HN38" s="100"/>
      <c r="HO38" s="100"/>
      <c r="HP38" s="100"/>
      <c r="HQ38" s="100"/>
      <c r="HR38" s="100"/>
      <c r="HS38" s="100"/>
      <c r="HT38" s="100"/>
      <c r="HU38" s="100"/>
      <c r="HV38" s="100"/>
      <c r="HW38" s="100"/>
      <c r="HX38" s="100"/>
      <c r="HY38" s="100"/>
      <c r="HZ38" s="100"/>
      <c r="IA38" s="100"/>
      <c r="IB38" s="100"/>
      <c r="IC38" s="100"/>
      <c r="ID38" s="100"/>
      <c r="IE38" s="100"/>
      <c r="IF38" s="100"/>
      <c r="IG38" s="100"/>
      <c r="IH38" s="100"/>
      <c r="II38" s="100"/>
      <c r="IJ38" s="100"/>
      <c r="IK38" s="100"/>
      <c r="IL38" s="100"/>
      <c r="IM38" s="100"/>
      <c r="IN38" s="100"/>
      <c r="IO38" s="100"/>
      <c r="IP38" s="100"/>
      <c r="IQ38" s="100"/>
      <c r="IR38" s="100"/>
      <c r="IS38" s="100"/>
      <c r="IT38" s="100"/>
      <c r="IU38" s="100"/>
      <c r="IV38" s="100"/>
    </row>
    <row r="39" spans="1:256" ht="13.5">
      <c r="A39" s="190"/>
      <c r="B39" s="259"/>
      <c r="C39" s="260"/>
      <c r="D39" s="260"/>
      <c r="E39" s="261"/>
      <c r="F39" s="280"/>
      <c r="G39" s="281"/>
      <c r="H39" s="282"/>
      <c r="I39" s="208"/>
      <c r="J39" s="263"/>
      <c r="K39" s="249"/>
      <c r="L39" s="250"/>
      <c r="M39" s="263"/>
      <c r="N39" s="249"/>
      <c r="O39" s="250"/>
      <c r="P39" s="268"/>
      <c r="Q39" s="269"/>
      <c r="R39" s="269"/>
      <c r="S39" s="269"/>
      <c r="T39" s="269"/>
      <c r="U39" s="269"/>
      <c r="V39" s="249"/>
      <c r="W39" s="249"/>
      <c r="X39" s="250"/>
      <c r="Y39" s="252"/>
      <c r="Z39" s="271"/>
      <c r="AA39" s="254"/>
      <c r="AB39" s="272"/>
      <c r="AC39" s="270"/>
      <c r="AD39" s="225"/>
      <c r="AE39" s="230"/>
      <c r="AF39" s="231"/>
      <c r="AG39" s="231"/>
      <c r="AH39" s="231"/>
      <c r="AI39" s="225"/>
      <c r="AJ39" s="234"/>
      <c r="AK39" s="242"/>
      <c r="AL39" s="243"/>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c r="EO39" s="100"/>
      <c r="EP39" s="100"/>
      <c r="EQ39" s="100"/>
      <c r="ER39" s="100"/>
      <c r="ES39" s="100"/>
      <c r="ET39" s="100"/>
      <c r="EU39" s="100"/>
      <c r="EV39" s="100"/>
      <c r="EW39" s="100"/>
      <c r="EX39" s="100"/>
      <c r="EY39" s="100"/>
      <c r="EZ39" s="100"/>
      <c r="FA39" s="100"/>
      <c r="FB39" s="100"/>
      <c r="FC39" s="100"/>
      <c r="FD39" s="100"/>
      <c r="FE39" s="100"/>
      <c r="FF39" s="100"/>
      <c r="FG39" s="100"/>
      <c r="FH39" s="100"/>
      <c r="FI39" s="100"/>
      <c r="FJ39" s="100"/>
      <c r="FK39" s="100"/>
      <c r="FL39" s="100"/>
      <c r="FM39" s="100"/>
      <c r="FN39" s="100"/>
      <c r="FO39" s="100"/>
      <c r="FP39" s="100"/>
      <c r="FQ39" s="100"/>
      <c r="FR39" s="100"/>
      <c r="FS39" s="100"/>
      <c r="FT39" s="100"/>
      <c r="FU39" s="100"/>
      <c r="FV39" s="100"/>
      <c r="FW39" s="100"/>
      <c r="FX39" s="100"/>
      <c r="FY39" s="100"/>
      <c r="FZ39" s="100"/>
      <c r="GA39" s="100"/>
      <c r="GB39" s="100"/>
      <c r="GC39" s="100"/>
      <c r="GD39" s="100"/>
      <c r="GE39" s="100"/>
      <c r="GF39" s="100"/>
      <c r="GG39" s="100"/>
      <c r="GH39" s="100"/>
      <c r="GI39" s="100"/>
      <c r="GJ39" s="100"/>
      <c r="GK39" s="100"/>
      <c r="GL39" s="100"/>
      <c r="GM39" s="100"/>
      <c r="GN39" s="100"/>
      <c r="GO39" s="100"/>
      <c r="GP39" s="100"/>
      <c r="GQ39" s="100"/>
      <c r="GR39" s="100"/>
      <c r="GS39" s="100"/>
      <c r="GT39" s="100"/>
      <c r="GU39" s="100"/>
      <c r="GV39" s="100"/>
      <c r="GW39" s="100"/>
      <c r="GX39" s="100"/>
      <c r="GY39" s="100"/>
      <c r="GZ39" s="100"/>
      <c r="HA39" s="100"/>
      <c r="HB39" s="100"/>
      <c r="HC39" s="100"/>
      <c r="HD39" s="100"/>
      <c r="HE39" s="100"/>
      <c r="HF39" s="100"/>
      <c r="HG39" s="100"/>
      <c r="HH39" s="100"/>
      <c r="HI39" s="100"/>
      <c r="HJ39" s="100"/>
      <c r="HK39" s="100"/>
      <c r="HL39" s="100"/>
      <c r="HM39" s="100"/>
      <c r="HN39" s="100"/>
      <c r="HO39" s="100"/>
      <c r="HP39" s="100"/>
      <c r="HQ39" s="100"/>
      <c r="HR39" s="100"/>
      <c r="HS39" s="100"/>
      <c r="HT39" s="100"/>
      <c r="HU39" s="100"/>
      <c r="HV39" s="100"/>
      <c r="HW39" s="100"/>
      <c r="HX39" s="100"/>
      <c r="HY39" s="100"/>
      <c r="HZ39" s="100"/>
      <c r="IA39" s="100"/>
      <c r="IB39" s="100"/>
      <c r="IC39" s="100"/>
      <c r="ID39" s="100"/>
      <c r="IE39" s="100"/>
      <c r="IF39" s="100"/>
      <c r="IG39" s="100"/>
      <c r="IH39" s="100"/>
      <c r="II39" s="100"/>
      <c r="IJ39" s="100"/>
      <c r="IK39" s="100"/>
      <c r="IL39" s="100"/>
      <c r="IM39" s="100"/>
      <c r="IN39" s="100"/>
      <c r="IO39" s="100"/>
      <c r="IP39" s="100"/>
      <c r="IQ39" s="100"/>
      <c r="IR39" s="100"/>
      <c r="IS39" s="100"/>
      <c r="IT39" s="100"/>
      <c r="IU39" s="100"/>
      <c r="IV39" s="100"/>
    </row>
    <row r="40" spans="1:256" ht="13.5">
      <c r="A40" s="188"/>
      <c r="B40" s="191"/>
      <c r="C40" s="192"/>
      <c r="D40" s="192"/>
      <c r="E40" s="193"/>
      <c r="F40" s="274" t="s">
        <v>151</v>
      </c>
      <c r="G40" s="275"/>
      <c r="H40" s="276"/>
      <c r="I40" s="206"/>
      <c r="J40" s="256" t="s">
        <v>142</v>
      </c>
      <c r="K40" s="211"/>
      <c r="L40" s="212"/>
      <c r="M40" s="256" t="s">
        <v>142</v>
      </c>
      <c r="N40" s="211"/>
      <c r="O40" s="212"/>
      <c r="P40" s="256"/>
      <c r="Q40" s="211"/>
      <c r="R40" s="211"/>
      <c r="S40" s="211"/>
      <c r="T40" s="211"/>
      <c r="U40" s="211"/>
      <c r="V40" s="211" t="s">
        <v>143</v>
      </c>
      <c r="W40" s="211"/>
      <c r="X40" s="212"/>
      <c r="Y40" s="217" t="s">
        <v>142</v>
      </c>
      <c r="Z40" s="206"/>
      <c r="AA40" s="220" t="s">
        <v>142</v>
      </c>
      <c r="AB40" s="245"/>
      <c r="AC40" s="209"/>
      <c r="AD40" s="223"/>
      <c r="AE40" s="226"/>
      <c r="AF40" s="227"/>
      <c r="AG40" s="227"/>
      <c r="AH40" s="227"/>
      <c r="AI40" s="223"/>
      <c r="AJ40" s="232"/>
      <c r="AK40" s="235" t="s">
        <v>142</v>
      </c>
      <c r="AL40" s="238" t="s">
        <v>144</v>
      </c>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c r="IR40" s="100"/>
      <c r="IS40" s="100"/>
      <c r="IT40" s="100"/>
      <c r="IU40" s="100"/>
      <c r="IV40" s="100"/>
    </row>
    <row r="41" spans="1:256" ht="13.5">
      <c r="A41" s="188"/>
      <c r="B41" s="194"/>
      <c r="C41" s="195"/>
      <c r="D41" s="195"/>
      <c r="E41" s="196"/>
      <c r="F41" s="277"/>
      <c r="G41" s="278"/>
      <c r="H41" s="279"/>
      <c r="I41" s="207"/>
      <c r="J41" s="257"/>
      <c r="K41" s="213"/>
      <c r="L41" s="214"/>
      <c r="M41" s="257"/>
      <c r="N41" s="213"/>
      <c r="O41" s="214"/>
      <c r="P41" s="257"/>
      <c r="Q41" s="213"/>
      <c r="R41" s="213"/>
      <c r="S41" s="213"/>
      <c r="T41" s="213"/>
      <c r="U41" s="213"/>
      <c r="V41" s="213"/>
      <c r="W41" s="213"/>
      <c r="X41" s="214"/>
      <c r="Y41" s="218"/>
      <c r="Z41" s="207"/>
      <c r="AA41" s="221"/>
      <c r="AB41" s="246"/>
      <c r="AC41" s="210"/>
      <c r="AD41" s="224"/>
      <c r="AE41" s="228"/>
      <c r="AF41" s="229"/>
      <c r="AG41" s="229"/>
      <c r="AH41" s="229"/>
      <c r="AI41" s="224"/>
      <c r="AJ41" s="233"/>
      <c r="AK41" s="236"/>
      <c r="AL41" s="239"/>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c r="EO41" s="100"/>
      <c r="EP41" s="100"/>
      <c r="EQ41" s="100"/>
      <c r="ER41" s="100"/>
      <c r="ES41" s="100"/>
      <c r="ET41" s="100"/>
      <c r="EU41" s="100"/>
      <c r="EV41" s="100"/>
      <c r="EW41" s="100"/>
      <c r="EX41" s="100"/>
      <c r="EY41" s="100"/>
      <c r="EZ41" s="100"/>
      <c r="FA41" s="100"/>
      <c r="FB41" s="100"/>
      <c r="FC41" s="100"/>
      <c r="FD41" s="100"/>
      <c r="FE41" s="100"/>
      <c r="FF41" s="100"/>
      <c r="FG41" s="100"/>
      <c r="FH41" s="100"/>
      <c r="FI41" s="100"/>
      <c r="FJ41" s="100"/>
      <c r="FK41" s="100"/>
      <c r="FL41" s="100"/>
      <c r="FM41" s="100"/>
      <c r="FN41" s="100"/>
      <c r="FO41" s="100"/>
      <c r="FP41" s="100"/>
      <c r="FQ41" s="100"/>
      <c r="FR41" s="100"/>
      <c r="FS41" s="100"/>
      <c r="FT41" s="100"/>
      <c r="FU41" s="100"/>
      <c r="FV41" s="100"/>
      <c r="FW41" s="100"/>
      <c r="FX41" s="100"/>
      <c r="FY41" s="100"/>
      <c r="FZ41" s="100"/>
      <c r="GA41" s="100"/>
      <c r="GB41" s="100"/>
      <c r="GC41" s="100"/>
      <c r="GD41" s="100"/>
      <c r="GE41" s="100"/>
      <c r="GF41" s="100"/>
      <c r="GG41" s="100"/>
      <c r="GH41" s="100"/>
      <c r="GI41" s="100"/>
      <c r="GJ41" s="100"/>
      <c r="GK41" s="100"/>
      <c r="GL41" s="100"/>
      <c r="GM41" s="100"/>
      <c r="GN41" s="100"/>
      <c r="GO41" s="100"/>
      <c r="GP41" s="100"/>
      <c r="GQ41" s="100"/>
      <c r="GR41" s="100"/>
      <c r="GS41" s="100"/>
      <c r="GT41" s="100"/>
      <c r="GU41" s="100"/>
      <c r="GV41" s="100"/>
      <c r="GW41" s="100"/>
      <c r="GX41" s="100"/>
      <c r="GY41" s="100"/>
      <c r="GZ41" s="100"/>
      <c r="HA41" s="100"/>
      <c r="HB41" s="100"/>
      <c r="HC41" s="100"/>
      <c r="HD41" s="100"/>
      <c r="HE41" s="100"/>
      <c r="HF41" s="100"/>
      <c r="HG41" s="100"/>
      <c r="HH41" s="100"/>
      <c r="HI41" s="100"/>
      <c r="HJ41" s="100"/>
      <c r="HK41" s="100"/>
      <c r="HL41" s="100"/>
      <c r="HM41" s="100"/>
      <c r="HN41" s="100"/>
      <c r="HO41" s="100"/>
      <c r="HP41" s="100"/>
      <c r="HQ41" s="100"/>
      <c r="HR41" s="100"/>
      <c r="HS41" s="100"/>
      <c r="HT41" s="100"/>
      <c r="HU41" s="100"/>
      <c r="HV41" s="100"/>
      <c r="HW41" s="100"/>
      <c r="HX41" s="100"/>
      <c r="HY41" s="100"/>
      <c r="HZ41" s="100"/>
      <c r="IA41" s="100"/>
      <c r="IB41" s="100"/>
      <c r="IC41" s="100"/>
      <c r="ID41" s="100"/>
      <c r="IE41" s="100"/>
      <c r="IF41" s="100"/>
      <c r="IG41" s="100"/>
      <c r="IH41" s="100"/>
      <c r="II41" s="100"/>
      <c r="IJ41" s="100"/>
      <c r="IK41" s="100"/>
      <c r="IL41" s="100"/>
      <c r="IM41" s="100"/>
      <c r="IN41" s="100"/>
      <c r="IO41" s="100"/>
      <c r="IP41" s="100"/>
      <c r="IQ41" s="100"/>
      <c r="IR41" s="100"/>
      <c r="IS41" s="100"/>
      <c r="IT41" s="100"/>
      <c r="IU41" s="100"/>
      <c r="IV41" s="100"/>
    </row>
    <row r="42" spans="1:256" ht="13.5">
      <c r="A42" s="188"/>
      <c r="B42" s="194"/>
      <c r="C42" s="195"/>
      <c r="D42" s="195"/>
      <c r="E42" s="196"/>
      <c r="F42" s="277"/>
      <c r="G42" s="278"/>
      <c r="H42" s="279"/>
      <c r="I42" s="207"/>
      <c r="J42" s="258"/>
      <c r="K42" s="215"/>
      <c r="L42" s="216"/>
      <c r="M42" s="258"/>
      <c r="N42" s="215"/>
      <c r="O42" s="216"/>
      <c r="P42" s="258"/>
      <c r="Q42" s="215"/>
      <c r="R42" s="215"/>
      <c r="S42" s="215"/>
      <c r="T42" s="215"/>
      <c r="U42" s="215"/>
      <c r="V42" s="215"/>
      <c r="W42" s="215"/>
      <c r="X42" s="216"/>
      <c r="Y42" s="219"/>
      <c r="Z42" s="207"/>
      <c r="AA42" s="222"/>
      <c r="AB42" s="246"/>
      <c r="AC42" s="240"/>
      <c r="AD42" s="224"/>
      <c r="AE42" s="228"/>
      <c r="AF42" s="229"/>
      <c r="AG42" s="229"/>
      <c r="AH42" s="229"/>
      <c r="AI42" s="224"/>
      <c r="AJ42" s="233"/>
      <c r="AK42" s="237"/>
      <c r="AL42" s="239"/>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c r="EO42" s="100"/>
      <c r="EP42" s="100"/>
      <c r="EQ42" s="100"/>
      <c r="ER42" s="100"/>
      <c r="ES42" s="100"/>
      <c r="ET42" s="100"/>
      <c r="EU42" s="100"/>
      <c r="EV42" s="100"/>
      <c r="EW42" s="100"/>
      <c r="EX42" s="100"/>
      <c r="EY42" s="100"/>
      <c r="EZ42" s="100"/>
      <c r="FA42" s="100"/>
      <c r="FB42" s="100"/>
      <c r="FC42" s="100"/>
      <c r="FD42" s="100"/>
      <c r="FE42" s="100"/>
      <c r="FF42" s="100"/>
      <c r="FG42" s="100"/>
      <c r="FH42" s="100"/>
      <c r="FI42" s="100"/>
      <c r="FJ42" s="100"/>
      <c r="FK42" s="100"/>
      <c r="FL42" s="100"/>
      <c r="FM42" s="100"/>
      <c r="FN42" s="100"/>
      <c r="FO42" s="100"/>
      <c r="FP42" s="100"/>
      <c r="FQ42" s="100"/>
      <c r="FR42" s="100"/>
      <c r="FS42" s="100"/>
      <c r="FT42" s="100"/>
      <c r="FU42" s="100"/>
      <c r="FV42" s="100"/>
      <c r="FW42" s="100"/>
      <c r="FX42" s="100"/>
      <c r="FY42" s="100"/>
      <c r="FZ42" s="100"/>
      <c r="GA42" s="100"/>
      <c r="GB42" s="100"/>
      <c r="GC42" s="100"/>
      <c r="GD42" s="100"/>
      <c r="GE42" s="100"/>
      <c r="GF42" s="100"/>
      <c r="GG42" s="100"/>
      <c r="GH42" s="100"/>
      <c r="GI42" s="100"/>
      <c r="GJ42" s="100"/>
      <c r="GK42" s="100"/>
      <c r="GL42" s="100"/>
      <c r="GM42" s="100"/>
      <c r="GN42" s="100"/>
      <c r="GO42" s="100"/>
      <c r="GP42" s="100"/>
      <c r="GQ42" s="100"/>
      <c r="GR42" s="100"/>
      <c r="GS42" s="100"/>
      <c r="GT42" s="100"/>
      <c r="GU42" s="100"/>
      <c r="GV42" s="100"/>
      <c r="GW42" s="100"/>
      <c r="GX42" s="100"/>
      <c r="GY42" s="100"/>
      <c r="GZ42" s="100"/>
      <c r="HA42" s="100"/>
      <c r="HB42" s="100"/>
      <c r="HC42" s="100"/>
      <c r="HD42" s="100"/>
      <c r="HE42" s="100"/>
      <c r="HF42" s="100"/>
      <c r="HG42" s="100"/>
      <c r="HH42" s="100"/>
      <c r="HI42" s="100"/>
      <c r="HJ42" s="100"/>
      <c r="HK42" s="100"/>
      <c r="HL42" s="100"/>
      <c r="HM42" s="100"/>
      <c r="HN42" s="100"/>
      <c r="HO42" s="100"/>
      <c r="HP42" s="100"/>
      <c r="HQ42" s="100"/>
      <c r="HR42" s="100"/>
      <c r="HS42" s="100"/>
      <c r="HT42" s="100"/>
      <c r="HU42" s="100"/>
      <c r="HV42" s="100"/>
      <c r="HW42" s="100"/>
      <c r="HX42" s="100"/>
      <c r="HY42" s="100"/>
      <c r="HZ42" s="100"/>
      <c r="IA42" s="100"/>
      <c r="IB42" s="100"/>
      <c r="IC42" s="100"/>
      <c r="ID42" s="100"/>
      <c r="IE42" s="100"/>
      <c r="IF42" s="100"/>
      <c r="IG42" s="100"/>
      <c r="IH42" s="100"/>
      <c r="II42" s="100"/>
      <c r="IJ42" s="100"/>
      <c r="IK42" s="100"/>
      <c r="IL42" s="100"/>
      <c r="IM42" s="100"/>
      <c r="IN42" s="100"/>
      <c r="IO42" s="100"/>
      <c r="IP42" s="100"/>
      <c r="IQ42" s="100"/>
      <c r="IR42" s="100"/>
      <c r="IS42" s="100"/>
      <c r="IT42" s="100"/>
      <c r="IU42" s="100"/>
      <c r="IV42" s="100"/>
    </row>
    <row r="43" spans="1:256" ht="13.5">
      <c r="A43" s="189"/>
      <c r="B43" s="194"/>
      <c r="C43" s="195"/>
      <c r="D43" s="195"/>
      <c r="E43" s="196"/>
      <c r="F43" s="277"/>
      <c r="G43" s="278"/>
      <c r="H43" s="279"/>
      <c r="I43" s="207"/>
      <c r="J43" s="262" t="s">
        <v>145</v>
      </c>
      <c r="K43" s="247"/>
      <c r="L43" s="248"/>
      <c r="M43" s="262" t="s">
        <v>146</v>
      </c>
      <c r="N43" s="247"/>
      <c r="O43" s="248"/>
      <c r="P43" s="264"/>
      <c r="Q43" s="265"/>
      <c r="R43" s="265"/>
      <c r="S43" s="265"/>
      <c r="T43" s="265"/>
      <c r="U43" s="265"/>
      <c r="V43" s="247" t="s">
        <v>143</v>
      </c>
      <c r="W43" s="247"/>
      <c r="X43" s="248"/>
      <c r="Y43" s="251" t="s">
        <v>147</v>
      </c>
      <c r="Z43" s="207"/>
      <c r="AA43" s="253"/>
      <c r="AB43" s="246"/>
      <c r="AC43" s="240"/>
      <c r="AD43" s="224"/>
      <c r="AE43" s="228"/>
      <c r="AF43" s="229"/>
      <c r="AG43" s="229"/>
      <c r="AH43" s="229"/>
      <c r="AI43" s="224"/>
      <c r="AJ43" s="233"/>
      <c r="AK43" s="241" t="s">
        <v>142</v>
      </c>
      <c r="AL43" s="239" t="s">
        <v>148</v>
      </c>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c r="EF43" s="100"/>
      <c r="EG43" s="100"/>
      <c r="EH43" s="100"/>
      <c r="EI43" s="100"/>
      <c r="EJ43" s="100"/>
      <c r="EK43" s="100"/>
      <c r="EL43" s="100"/>
      <c r="EM43" s="100"/>
      <c r="EN43" s="100"/>
      <c r="EO43" s="100"/>
      <c r="EP43" s="100"/>
      <c r="EQ43" s="100"/>
      <c r="ER43" s="100"/>
      <c r="ES43" s="100"/>
      <c r="ET43" s="100"/>
      <c r="EU43" s="100"/>
      <c r="EV43" s="100"/>
      <c r="EW43" s="100"/>
      <c r="EX43" s="100"/>
      <c r="EY43" s="100"/>
      <c r="EZ43" s="100"/>
      <c r="FA43" s="100"/>
      <c r="FB43" s="100"/>
      <c r="FC43" s="100"/>
      <c r="FD43" s="100"/>
      <c r="FE43" s="100"/>
      <c r="FF43" s="100"/>
      <c r="FG43" s="100"/>
      <c r="FH43" s="100"/>
      <c r="FI43" s="100"/>
      <c r="FJ43" s="100"/>
      <c r="FK43" s="100"/>
      <c r="FL43" s="100"/>
      <c r="FM43" s="100"/>
      <c r="FN43" s="100"/>
      <c r="FO43" s="100"/>
      <c r="FP43" s="100"/>
      <c r="FQ43" s="100"/>
      <c r="FR43" s="100"/>
      <c r="FS43" s="100"/>
      <c r="FT43" s="100"/>
      <c r="FU43" s="100"/>
      <c r="FV43" s="100"/>
      <c r="FW43" s="100"/>
      <c r="FX43" s="100"/>
      <c r="FY43" s="100"/>
      <c r="FZ43" s="100"/>
      <c r="GA43" s="100"/>
      <c r="GB43" s="100"/>
      <c r="GC43" s="100"/>
      <c r="GD43" s="100"/>
      <c r="GE43" s="100"/>
      <c r="GF43" s="100"/>
      <c r="GG43" s="100"/>
      <c r="GH43" s="100"/>
      <c r="GI43" s="100"/>
      <c r="GJ43" s="100"/>
      <c r="GK43" s="100"/>
      <c r="GL43" s="100"/>
      <c r="GM43" s="100"/>
      <c r="GN43" s="100"/>
      <c r="GO43" s="100"/>
      <c r="GP43" s="100"/>
      <c r="GQ43" s="100"/>
      <c r="GR43" s="100"/>
      <c r="GS43" s="100"/>
      <c r="GT43" s="100"/>
      <c r="GU43" s="100"/>
      <c r="GV43" s="100"/>
      <c r="GW43" s="100"/>
      <c r="GX43" s="100"/>
      <c r="GY43" s="100"/>
      <c r="GZ43" s="100"/>
      <c r="HA43" s="100"/>
      <c r="HB43" s="100"/>
      <c r="HC43" s="100"/>
      <c r="HD43" s="100"/>
      <c r="HE43" s="100"/>
      <c r="HF43" s="100"/>
      <c r="HG43" s="100"/>
      <c r="HH43" s="100"/>
      <c r="HI43" s="100"/>
      <c r="HJ43" s="100"/>
      <c r="HK43" s="100"/>
      <c r="HL43" s="100"/>
      <c r="HM43" s="100"/>
      <c r="HN43" s="100"/>
      <c r="HO43" s="100"/>
      <c r="HP43" s="100"/>
      <c r="HQ43" s="100"/>
      <c r="HR43" s="100"/>
      <c r="HS43" s="100"/>
      <c r="HT43" s="100"/>
      <c r="HU43" s="100"/>
      <c r="HV43" s="100"/>
      <c r="HW43" s="100"/>
      <c r="HX43" s="100"/>
      <c r="HY43" s="100"/>
      <c r="HZ43" s="100"/>
      <c r="IA43" s="100"/>
      <c r="IB43" s="100"/>
      <c r="IC43" s="100"/>
      <c r="ID43" s="100"/>
      <c r="IE43" s="100"/>
      <c r="IF43" s="100"/>
      <c r="IG43" s="100"/>
      <c r="IH43" s="100"/>
      <c r="II43" s="100"/>
      <c r="IJ43" s="100"/>
      <c r="IK43" s="100"/>
      <c r="IL43" s="100"/>
      <c r="IM43" s="100"/>
      <c r="IN43" s="100"/>
      <c r="IO43" s="100"/>
      <c r="IP43" s="100"/>
      <c r="IQ43" s="100"/>
      <c r="IR43" s="100"/>
      <c r="IS43" s="100"/>
      <c r="IT43" s="100"/>
      <c r="IU43" s="100"/>
      <c r="IV43" s="100"/>
    </row>
    <row r="44" spans="1:256" ht="13.5">
      <c r="A44" s="189"/>
      <c r="B44" s="194"/>
      <c r="C44" s="195"/>
      <c r="D44" s="195"/>
      <c r="E44" s="196"/>
      <c r="F44" s="277"/>
      <c r="G44" s="278"/>
      <c r="H44" s="279"/>
      <c r="I44" s="207"/>
      <c r="J44" s="257"/>
      <c r="K44" s="213"/>
      <c r="L44" s="214"/>
      <c r="M44" s="257"/>
      <c r="N44" s="213"/>
      <c r="O44" s="214"/>
      <c r="P44" s="266"/>
      <c r="Q44" s="267"/>
      <c r="R44" s="267"/>
      <c r="S44" s="267"/>
      <c r="T44" s="267"/>
      <c r="U44" s="267"/>
      <c r="V44" s="213"/>
      <c r="W44" s="213"/>
      <c r="X44" s="214"/>
      <c r="Y44" s="218"/>
      <c r="Z44" s="207"/>
      <c r="AA44" s="221"/>
      <c r="AB44" s="246"/>
      <c r="AC44" s="210"/>
      <c r="AD44" s="224"/>
      <c r="AE44" s="228"/>
      <c r="AF44" s="229"/>
      <c r="AG44" s="229"/>
      <c r="AH44" s="229"/>
      <c r="AI44" s="224"/>
      <c r="AJ44" s="233"/>
      <c r="AK44" s="236"/>
      <c r="AL44" s="239"/>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c r="GG44" s="100"/>
      <c r="GH44" s="100"/>
      <c r="GI44" s="100"/>
      <c r="GJ44" s="100"/>
      <c r="GK44" s="100"/>
      <c r="GL44" s="100"/>
      <c r="GM44" s="100"/>
      <c r="GN44" s="100"/>
      <c r="GO44" s="100"/>
      <c r="GP44" s="100"/>
      <c r="GQ44" s="100"/>
      <c r="GR44" s="100"/>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c r="HU44" s="100"/>
      <c r="HV44" s="100"/>
      <c r="HW44" s="100"/>
      <c r="HX44" s="100"/>
      <c r="HY44" s="100"/>
      <c r="HZ44" s="100"/>
      <c r="IA44" s="100"/>
      <c r="IB44" s="100"/>
      <c r="IC44" s="100"/>
      <c r="ID44" s="100"/>
      <c r="IE44" s="100"/>
      <c r="IF44" s="100"/>
      <c r="IG44" s="100"/>
      <c r="IH44" s="100"/>
      <c r="II44" s="100"/>
      <c r="IJ44" s="100"/>
      <c r="IK44" s="100"/>
      <c r="IL44" s="100"/>
      <c r="IM44" s="100"/>
      <c r="IN44" s="100"/>
      <c r="IO44" s="100"/>
      <c r="IP44" s="100"/>
      <c r="IQ44" s="100"/>
      <c r="IR44" s="100"/>
      <c r="IS44" s="100"/>
      <c r="IT44" s="100"/>
      <c r="IU44" s="100"/>
      <c r="IV44" s="100"/>
    </row>
    <row r="45" spans="1:256" ht="13.5">
      <c r="A45" s="190"/>
      <c r="B45" s="259"/>
      <c r="C45" s="260"/>
      <c r="D45" s="260"/>
      <c r="E45" s="261"/>
      <c r="F45" s="280"/>
      <c r="G45" s="281"/>
      <c r="H45" s="282"/>
      <c r="I45" s="208"/>
      <c r="J45" s="263"/>
      <c r="K45" s="249"/>
      <c r="L45" s="250"/>
      <c r="M45" s="263"/>
      <c r="N45" s="249"/>
      <c r="O45" s="250"/>
      <c r="P45" s="268"/>
      <c r="Q45" s="269"/>
      <c r="R45" s="269"/>
      <c r="S45" s="269"/>
      <c r="T45" s="269"/>
      <c r="U45" s="269"/>
      <c r="V45" s="249"/>
      <c r="W45" s="249"/>
      <c r="X45" s="250"/>
      <c r="Y45" s="252"/>
      <c r="Z45" s="271"/>
      <c r="AA45" s="254"/>
      <c r="AB45" s="272"/>
      <c r="AC45" s="270"/>
      <c r="AD45" s="225"/>
      <c r="AE45" s="230"/>
      <c r="AF45" s="231"/>
      <c r="AG45" s="231"/>
      <c r="AH45" s="231"/>
      <c r="AI45" s="225"/>
      <c r="AJ45" s="234"/>
      <c r="AK45" s="242"/>
      <c r="AL45" s="243"/>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c r="HH45" s="100"/>
      <c r="HI45" s="100"/>
      <c r="HJ45" s="100"/>
      <c r="HK45" s="100"/>
      <c r="HL45" s="100"/>
      <c r="HM45" s="100"/>
      <c r="HN45" s="100"/>
      <c r="HO45" s="100"/>
      <c r="HP45" s="100"/>
      <c r="HQ45" s="100"/>
      <c r="HR45" s="100"/>
      <c r="HS45" s="100"/>
      <c r="HT45" s="100"/>
      <c r="HU45" s="100"/>
      <c r="HV45" s="100"/>
      <c r="HW45" s="100"/>
      <c r="HX45" s="100"/>
      <c r="HY45" s="100"/>
      <c r="HZ45" s="100"/>
      <c r="IA45" s="100"/>
      <c r="IB45" s="100"/>
      <c r="IC45" s="100"/>
      <c r="ID45" s="100"/>
      <c r="IE45" s="100"/>
      <c r="IF45" s="100"/>
      <c r="IG45" s="100"/>
      <c r="IH45" s="100"/>
      <c r="II45" s="100"/>
      <c r="IJ45" s="100"/>
      <c r="IK45" s="100"/>
      <c r="IL45" s="100"/>
      <c r="IM45" s="100"/>
      <c r="IN45" s="100"/>
      <c r="IO45" s="100"/>
      <c r="IP45" s="100"/>
      <c r="IQ45" s="100"/>
      <c r="IR45" s="100"/>
      <c r="IS45" s="100"/>
      <c r="IT45" s="100"/>
      <c r="IU45" s="100"/>
      <c r="IV45" s="100"/>
    </row>
    <row r="46" spans="1:256" ht="13.5">
      <c r="A46" s="188"/>
      <c r="B46" s="191"/>
      <c r="C46" s="192"/>
      <c r="D46" s="192"/>
      <c r="E46" s="193"/>
      <c r="F46" s="274" t="s">
        <v>152</v>
      </c>
      <c r="G46" s="275"/>
      <c r="H46" s="276"/>
      <c r="I46" s="207"/>
      <c r="J46" s="256" t="s">
        <v>142</v>
      </c>
      <c r="K46" s="211"/>
      <c r="L46" s="212"/>
      <c r="M46" s="256" t="s">
        <v>142</v>
      </c>
      <c r="N46" s="211"/>
      <c r="O46" s="212"/>
      <c r="P46" s="256"/>
      <c r="Q46" s="211"/>
      <c r="R46" s="211"/>
      <c r="S46" s="211"/>
      <c r="T46" s="211"/>
      <c r="U46" s="211"/>
      <c r="V46" s="211" t="s">
        <v>143</v>
      </c>
      <c r="W46" s="211"/>
      <c r="X46" s="212"/>
      <c r="Y46" s="217" t="s">
        <v>142</v>
      </c>
      <c r="Z46" s="206"/>
      <c r="AA46" s="220" t="s">
        <v>142</v>
      </c>
      <c r="AB46" s="245"/>
      <c r="AC46" s="209"/>
      <c r="AD46" s="223"/>
      <c r="AE46" s="226"/>
      <c r="AF46" s="227"/>
      <c r="AG46" s="227"/>
      <c r="AH46" s="227"/>
      <c r="AI46" s="223"/>
      <c r="AJ46" s="232"/>
      <c r="AK46" s="235" t="s">
        <v>142</v>
      </c>
      <c r="AL46" s="238" t="s">
        <v>144</v>
      </c>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c r="IR46" s="100"/>
      <c r="IS46" s="100"/>
      <c r="IT46" s="100"/>
      <c r="IU46" s="100"/>
      <c r="IV46" s="100"/>
    </row>
    <row r="47" spans="1:256" ht="13.5">
      <c r="A47" s="188"/>
      <c r="B47" s="194"/>
      <c r="C47" s="195"/>
      <c r="D47" s="195"/>
      <c r="E47" s="196"/>
      <c r="F47" s="277"/>
      <c r="G47" s="278"/>
      <c r="H47" s="279"/>
      <c r="I47" s="207"/>
      <c r="J47" s="257"/>
      <c r="K47" s="213"/>
      <c r="L47" s="214"/>
      <c r="M47" s="257"/>
      <c r="N47" s="213"/>
      <c r="O47" s="214"/>
      <c r="P47" s="257"/>
      <c r="Q47" s="213"/>
      <c r="R47" s="213"/>
      <c r="S47" s="213"/>
      <c r="T47" s="213"/>
      <c r="U47" s="213"/>
      <c r="V47" s="213"/>
      <c r="W47" s="213"/>
      <c r="X47" s="214"/>
      <c r="Y47" s="218"/>
      <c r="Z47" s="207"/>
      <c r="AA47" s="221"/>
      <c r="AB47" s="246"/>
      <c r="AC47" s="210"/>
      <c r="AD47" s="224"/>
      <c r="AE47" s="228"/>
      <c r="AF47" s="229"/>
      <c r="AG47" s="229"/>
      <c r="AH47" s="229"/>
      <c r="AI47" s="224"/>
      <c r="AJ47" s="233"/>
      <c r="AK47" s="236"/>
      <c r="AL47" s="239"/>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c r="FP47" s="100"/>
      <c r="FQ47" s="100"/>
      <c r="FR47" s="100"/>
      <c r="FS47" s="100"/>
      <c r="FT47" s="100"/>
      <c r="FU47" s="100"/>
      <c r="FV47" s="100"/>
      <c r="FW47" s="100"/>
      <c r="FX47" s="100"/>
      <c r="FY47" s="100"/>
      <c r="FZ47" s="100"/>
      <c r="GA47" s="100"/>
      <c r="GB47" s="100"/>
      <c r="GC47" s="100"/>
      <c r="GD47" s="100"/>
      <c r="GE47" s="100"/>
      <c r="GF47" s="100"/>
      <c r="GG47" s="100"/>
      <c r="GH47" s="100"/>
      <c r="GI47" s="100"/>
      <c r="GJ47" s="100"/>
      <c r="GK47" s="100"/>
      <c r="GL47" s="100"/>
      <c r="GM47" s="100"/>
      <c r="GN47" s="100"/>
      <c r="GO47" s="100"/>
      <c r="GP47" s="100"/>
      <c r="GQ47" s="100"/>
      <c r="GR47" s="100"/>
      <c r="GS47" s="100"/>
      <c r="GT47" s="100"/>
      <c r="GU47" s="100"/>
      <c r="GV47" s="100"/>
      <c r="GW47" s="100"/>
      <c r="GX47" s="100"/>
      <c r="GY47" s="100"/>
      <c r="GZ47" s="100"/>
      <c r="HA47" s="100"/>
      <c r="HB47" s="100"/>
      <c r="HC47" s="100"/>
      <c r="HD47" s="100"/>
      <c r="HE47" s="100"/>
      <c r="HF47" s="100"/>
      <c r="HG47" s="100"/>
      <c r="HH47" s="100"/>
      <c r="HI47" s="100"/>
      <c r="HJ47" s="100"/>
      <c r="HK47" s="100"/>
      <c r="HL47" s="100"/>
      <c r="HM47" s="100"/>
      <c r="HN47" s="100"/>
      <c r="HO47" s="100"/>
      <c r="HP47" s="100"/>
      <c r="HQ47" s="100"/>
      <c r="HR47" s="100"/>
      <c r="HS47" s="100"/>
      <c r="HT47" s="100"/>
      <c r="HU47" s="100"/>
      <c r="HV47" s="100"/>
      <c r="HW47" s="100"/>
      <c r="HX47" s="100"/>
      <c r="HY47" s="100"/>
      <c r="HZ47" s="100"/>
      <c r="IA47" s="100"/>
      <c r="IB47" s="100"/>
      <c r="IC47" s="100"/>
      <c r="ID47" s="100"/>
      <c r="IE47" s="100"/>
      <c r="IF47" s="100"/>
      <c r="IG47" s="100"/>
      <c r="IH47" s="100"/>
      <c r="II47" s="100"/>
      <c r="IJ47" s="100"/>
      <c r="IK47" s="100"/>
      <c r="IL47" s="100"/>
      <c r="IM47" s="100"/>
      <c r="IN47" s="100"/>
      <c r="IO47" s="100"/>
      <c r="IP47" s="100"/>
      <c r="IQ47" s="100"/>
      <c r="IR47" s="100"/>
      <c r="IS47" s="100"/>
      <c r="IT47" s="100"/>
      <c r="IU47" s="100"/>
      <c r="IV47" s="100"/>
    </row>
    <row r="48" spans="1:256" ht="13.5">
      <c r="A48" s="188"/>
      <c r="B48" s="194"/>
      <c r="C48" s="195"/>
      <c r="D48" s="195"/>
      <c r="E48" s="196"/>
      <c r="F48" s="277"/>
      <c r="G48" s="278"/>
      <c r="H48" s="279"/>
      <c r="I48" s="207"/>
      <c r="J48" s="258"/>
      <c r="K48" s="215"/>
      <c r="L48" s="216"/>
      <c r="M48" s="258"/>
      <c r="N48" s="215"/>
      <c r="O48" s="216"/>
      <c r="P48" s="258"/>
      <c r="Q48" s="215"/>
      <c r="R48" s="215"/>
      <c r="S48" s="215"/>
      <c r="T48" s="215"/>
      <c r="U48" s="215"/>
      <c r="V48" s="215"/>
      <c r="W48" s="215"/>
      <c r="X48" s="216"/>
      <c r="Y48" s="219"/>
      <c r="Z48" s="207"/>
      <c r="AA48" s="222"/>
      <c r="AB48" s="246"/>
      <c r="AC48" s="240"/>
      <c r="AD48" s="224"/>
      <c r="AE48" s="228"/>
      <c r="AF48" s="229"/>
      <c r="AG48" s="229"/>
      <c r="AH48" s="229"/>
      <c r="AI48" s="224"/>
      <c r="AJ48" s="233"/>
      <c r="AK48" s="237"/>
      <c r="AL48" s="239"/>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c r="FP48" s="100"/>
      <c r="FQ48" s="100"/>
      <c r="FR48" s="100"/>
      <c r="FS48" s="100"/>
      <c r="FT48" s="100"/>
      <c r="FU48" s="100"/>
      <c r="FV48" s="100"/>
      <c r="FW48" s="100"/>
      <c r="FX48" s="100"/>
      <c r="FY48" s="100"/>
      <c r="FZ48" s="100"/>
      <c r="GA48" s="100"/>
      <c r="GB48" s="100"/>
      <c r="GC48" s="100"/>
      <c r="GD48" s="100"/>
      <c r="GE48" s="100"/>
      <c r="GF48" s="100"/>
      <c r="GG48" s="100"/>
      <c r="GH48" s="100"/>
      <c r="GI48" s="100"/>
      <c r="GJ48" s="100"/>
      <c r="GK48" s="100"/>
      <c r="GL48" s="100"/>
      <c r="GM48" s="100"/>
      <c r="GN48" s="100"/>
      <c r="GO48" s="100"/>
      <c r="GP48" s="100"/>
      <c r="GQ48" s="100"/>
      <c r="GR48" s="100"/>
      <c r="GS48" s="100"/>
      <c r="GT48" s="100"/>
      <c r="GU48" s="100"/>
      <c r="GV48" s="100"/>
      <c r="GW48" s="100"/>
      <c r="GX48" s="100"/>
      <c r="GY48" s="100"/>
      <c r="GZ48" s="100"/>
      <c r="HA48" s="100"/>
      <c r="HB48" s="100"/>
      <c r="HC48" s="100"/>
      <c r="HD48" s="100"/>
      <c r="HE48" s="100"/>
      <c r="HF48" s="100"/>
      <c r="HG48" s="100"/>
      <c r="HH48" s="100"/>
      <c r="HI48" s="100"/>
      <c r="HJ48" s="100"/>
      <c r="HK48" s="100"/>
      <c r="HL48" s="100"/>
      <c r="HM48" s="100"/>
      <c r="HN48" s="100"/>
      <c r="HO48" s="100"/>
      <c r="HP48" s="100"/>
      <c r="HQ48" s="100"/>
      <c r="HR48" s="100"/>
      <c r="HS48" s="100"/>
      <c r="HT48" s="100"/>
      <c r="HU48" s="100"/>
      <c r="HV48" s="100"/>
      <c r="HW48" s="100"/>
      <c r="HX48" s="100"/>
      <c r="HY48" s="100"/>
      <c r="HZ48" s="100"/>
      <c r="IA48" s="100"/>
      <c r="IB48" s="100"/>
      <c r="IC48" s="100"/>
      <c r="ID48" s="100"/>
      <c r="IE48" s="100"/>
      <c r="IF48" s="100"/>
      <c r="IG48" s="100"/>
      <c r="IH48" s="100"/>
      <c r="II48" s="100"/>
      <c r="IJ48" s="100"/>
      <c r="IK48" s="100"/>
      <c r="IL48" s="100"/>
      <c r="IM48" s="100"/>
      <c r="IN48" s="100"/>
      <c r="IO48" s="100"/>
      <c r="IP48" s="100"/>
      <c r="IQ48" s="100"/>
      <c r="IR48" s="100"/>
      <c r="IS48" s="100"/>
      <c r="IT48" s="100"/>
      <c r="IU48" s="100"/>
      <c r="IV48" s="100"/>
    </row>
    <row r="49" spans="1:256" ht="13.5">
      <c r="A49" s="189"/>
      <c r="B49" s="194"/>
      <c r="C49" s="195"/>
      <c r="D49" s="195"/>
      <c r="E49" s="196"/>
      <c r="F49" s="277"/>
      <c r="G49" s="278"/>
      <c r="H49" s="279"/>
      <c r="I49" s="207"/>
      <c r="J49" s="262" t="s">
        <v>145</v>
      </c>
      <c r="K49" s="247"/>
      <c r="L49" s="248"/>
      <c r="M49" s="262" t="s">
        <v>146</v>
      </c>
      <c r="N49" s="247"/>
      <c r="O49" s="248"/>
      <c r="P49" s="264"/>
      <c r="Q49" s="265"/>
      <c r="R49" s="265"/>
      <c r="S49" s="265"/>
      <c r="T49" s="265"/>
      <c r="U49" s="265"/>
      <c r="V49" s="247" t="s">
        <v>143</v>
      </c>
      <c r="W49" s="247"/>
      <c r="X49" s="248"/>
      <c r="Y49" s="251" t="s">
        <v>147</v>
      </c>
      <c r="Z49" s="207"/>
      <c r="AA49" s="253"/>
      <c r="AB49" s="246"/>
      <c r="AC49" s="240"/>
      <c r="AD49" s="224"/>
      <c r="AE49" s="228"/>
      <c r="AF49" s="229"/>
      <c r="AG49" s="229"/>
      <c r="AH49" s="229"/>
      <c r="AI49" s="224"/>
      <c r="AJ49" s="233"/>
      <c r="AK49" s="241" t="s">
        <v>142</v>
      </c>
      <c r="AL49" s="239" t="s">
        <v>148</v>
      </c>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c r="FP49" s="100"/>
      <c r="FQ49" s="100"/>
      <c r="FR49" s="100"/>
      <c r="FS49" s="100"/>
      <c r="FT49" s="100"/>
      <c r="FU49" s="100"/>
      <c r="FV49" s="100"/>
      <c r="FW49" s="100"/>
      <c r="FX49" s="100"/>
      <c r="FY49" s="100"/>
      <c r="FZ49" s="100"/>
      <c r="GA49" s="100"/>
      <c r="GB49" s="100"/>
      <c r="GC49" s="100"/>
      <c r="GD49" s="100"/>
      <c r="GE49" s="100"/>
      <c r="GF49" s="100"/>
      <c r="GG49" s="100"/>
      <c r="GH49" s="100"/>
      <c r="GI49" s="100"/>
      <c r="GJ49" s="100"/>
      <c r="GK49" s="100"/>
      <c r="GL49" s="100"/>
      <c r="GM49" s="100"/>
      <c r="GN49" s="100"/>
      <c r="GO49" s="100"/>
      <c r="GP49" s="100"/>
      <c r="GQ49" s="100"/>
      <c r="GR49" s="100"/>
      <c r="GS49" s="100"/>
      <c r="GT49" s="100"/>
      <c r="GU49" s="100"/>
      <c r="GV49" s="100"/>
      <c r="GW49" s="100"/>
      <c r="GX49" s="100"/>
      <c r="GY49" s="100"/>
      <c r="GZ49" s="100"/>
      <c r="HA49" s="100"/>
      <c r="HB49" s="100"/>
      <c r="HC49" s="100"/>
      <c r="HD49" s="100"/>
      <c r="HE49" s="100"/>
      <c r="HF49" s="100"/>
      <c r="HG49" s="100"/>
      <c r="HH49" s="100"/>
      <c r="HI49" s="100"/>
      <c r="HJ49" s="100"/>
      <c r="HK49" s="100"/>
      <c r="HL49" s="100"/>
      <c r="HM49" s="100"/>
      <c r="HN49" s="100"/>
      <c r="HO49" s="100"/>
      <c r="HP49" s="100"/>
      <c r="HQ49" s="100"/>
      <c r="HR49" s="100"/>
      <c r="HS49" s="100"/>
      <c r="HT49" s="100"/>
      <c r="HU49" s="100"/>
      <c r="HV49" s="100"/>
      <c r="HW49" s="100"/>
      <c r="HX49" s="100"/>
      <c r="HY49" s="100"/>
      <c r="HZ49" s="100"/>
      <c r="IA49" s="100"/>
      <c r="IB49" s="100"/>
      <c r="IC49" s="100"/>
      <c r="ID49" s="100"/>
      <c r="IE49" s="100"/>
      <c r="IF49" s="100"/>
      <c r="IG49" s="100"/>
      <c r="IH49" s="100"/>
      <c r="II49" s="100"/>
      <c r="IJ49" s="100"/>
      <c r="IK49" s="100"/>
      <c r="IL49" s="100"/>
      <c r="IM49" s="100"/>
      <c r="IN49" s="100"/>
      <c r="IO49" s="100"/>
      <c r="IP49" s="100"/>
      <c r="IQ49" s="100"/>
      <c r="IR49" s="100"/>
      <c r="IS49" s="100"/>
      <c r="IT49" s="100"/>
      <c r="IU49" s="100"/>
      <c r="IV49" s="100"/>
    </row>
    <row r="50" spans="1:256" ht="13.5">
      <c r="A50" s="189"/>
      <c r="B50" s="194"/>
      <c r="C50" s="195"/>
      <c r="D50" s="195"/>
      <c r="E50" s="196"/>
      <c r="F50" s="277"/>
      <c r="G50" s="278"/>
      <c r="H50" s="279"/>
      <c r="I50" s="207"/>
      <c r="J50" s="257"/>
      <c r="K50" s="213"/>
      <c r="L50" s="214"/>
      <c r="M50" s="257"/>
      <c r="N50" s="213"/>
      <c r="O50" s="214"/>
      <c r="P50" s="266"/>
      <c r="Q50" s="267"/>
      <c r="R50" s="267"/>
      <c r="S50" s="267"/>
      <c r="T50" s="267"/>
      <c r="U50" s="267"/>
      <c r="V50" s="213"/>
      <c r="W50" s="213"/>
      <c r="X50" s="214"/>
      <c r="Y50" s="218"/>
      <c r="Z50" s="207"/>
      <c r="AA50" s="221"/>
      <c r="AB50" s="246"/>
      <c r="AC50" s="210"/>
      <c r="AD50" s="224"/>
      <c r="AE50" s="228"/>
      <c r="AF50" s="229"/>
      <c r="AG50" s="229"/>
      <c r="AH50" s="229"/>
      <c r="AI50" s="224"/>
      <c r="AJ50" s="233"/>
      <c r="AK50" s="236"/>
      <c r="AL50" s="239"/>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0"/>
      <c r="ES50" s="100"/>
      <c r="ET50" s="100"/>
      <c r="EU50" s="100"/>
      <c r="EV50" s="100"/>
      <c r="EW50" s="100"/>
      <c r="EX50" s="100"/>
      <c r="EY50" s="100"/>
      <c r="EZ50" s="100"/>
      <c r="FA50" s="100"/>
      <c r="FB50" s="100"/>
      <c r="FC50" s="100"/>
      <c r="FD50" s="100"/>
      <c r="FE50" s="100"/>
      <c r="FF50" s="100"/>
      <c r="FG50" s="100"/>
      <c r="FH50" s="100"/>
      <c r="FI50" s="100"/>
      <c r="FJ50" s="100"/>
      <c r="FK50" s="100"/>
      <c r="FL50" s="100"/>
      <c r="FM50" s="100"/>
      <c r="FN50" s="100"/>
      <c r="FO50" s="100"/>
      <c r="FP50" s="100"/>
      <c r="FQ50" s="100"/>
      <c r="FR50" s="100"/>
      <c r="FS50" s="100"/>
      <c r="FT50" s="100"/>
      <c r="FU50" s="100"/>
      <c r="FV50" s="100"/>
      <c r="FW50" s="100"/>
      <c r="FX50" s="100"/>
      <c r="FY50" s="100"/>
      <c r="FZ50" s="100"/>
      <c r="GA50" s="100"/>
      <c r="GB50" s="100"/>
      <c r="GC50" s="100"/>
      <c r="GD50" s="100"/>
      <c r="GE50" s="100"/>
      <c r="GF50" s="100"/>
      <c r="GG50" s="100"/>
      <c r="GH50" s="100"/>
      <c r="GI50" s="100"/>
      <c r="GJ50" s="100"/>
      <c r="GK50" s="100"/>
      <c r="GL50" s="100"/>
      <c r="GM50" s="100"/>
      <c r="GN50" s="100"/>
      <c r="GO50" s="100"/>
      <c r="GP50" s="100"/>
      <c r="GQ50" s="100"/>
      <c r="GR50" s="100"/>
      <c r="GS50" s="100"/>
      <c r="GT50" s="100"/>
      <c r="GU50" s="100"/>
      <c r="GV50" s="100"/>
      <c r="GW50" s="100"/>
      <c r="GX50" s="100"/>
      <c r="GY50" s="100"/>
      <c r="GZ50" s="100"/>
      <c r="HA50" s="100"/>
      <c r="HB50" s="100"/>
      <c r="HC50" s="100"/>
      <c r="HD50" s="100"/>
      <c r="HE50" s="100"/>
      <c r="HF50" s="100"/>
      <c r="HG50" s="100"/>
      <c r="HH50" s="100"/>
      <c r="HI50" s="100"/>
      <c r="HJ50" s="100"/>
      <c r="HK50" s="100"/>
      <c r="HL50" s="100"/>
      <c r="HM50" s="100"/>
      <c r="HN50" s="100"/>
      <c r="HO50" s="100"/>
      <c r="HP50" s="100"/>
      <c r="HQ50" s="100"/>
      <c r="HR50" s="100"/>
      <c r="HS50" s="100"/>
      <c r="HT50" s="100"/>
      <c r="HU50" s="100"/>
      <c r="HV50" s="100"/>
      <c r="HW50" s="100"/>
      <c r="HX50" s="100"/>
      <c r="HY50" s="100"/>
      <c r="HZ50" s="100"/>
      <c r="IA50" s="100"/>
      <c r="IB50" s="100"/>
      <c r="IC50" s="100"/>
      <c r="ID50" s="100"/>
      <c r="IE50" s="100"/>
      <c r="IF50" s="100"/>
      <c r="IG50" s="100"/>
      <c r="IH50" s="100"/>
      <c r="II50" s="100"/>
      <c r="IJ50" s="100"/>
      <c r="IK50" s="100"/>
      <c r="IL50" s="100"/>
      <c r="IM50" s="100"/>
      <c r="IN50" s="100"/>
      <c r="IO50" s="100"/>
      <c r="IP50" s="100"/>
      <c r="IQ50" s="100"/>
      <c r="IR50" s="100"/>
      <c r="IS50" s="100"/>
      <c r="IT50" s="100"/>
      <c r="IU50" s="100"/>
      <c r="IV50" s="100"/>
    </row>
    <row r="51" spans="1:256" ht="13.5">
      <c r="A51" s="190"/>
      <c r="B51" s="259"/>
      <c r="C51" s="260"/>
      <c r="D51" s="260"/>
      <c r="E51" s="261"/>
      <c r="F51" s="280"/>
      <c r="G51" s="281"/>
      <c r="H51" s="282"/>
      <c r="I51" s="208"/>
      <c r="J51" s="263"/>
      <c r="K51" s="249"/>
      <c r="L51" s="250"/>
      <c r="M51" s="263"/>
      <c r="N51" s="249"/>
      <c r="O51" s="250"/>
      <c r="P51" s="268"/>
      <c r="Q51" s="269"/>
      <c r="R51" s="269"/>
      <c r="S51" s="269"/>
      <c r="T51" s="269"/>
      <c r="U51" s="269"/>
      <c r="V51" s="249"/>
      <c r="W51" s="249"/>
      <c r="X51" s="250"/>
      <c r="Y51" s="252"/>
      <c r="Z51" s="271"/>
      <c r="AA51" s="254"/>
      <c r="AB51" s="272"/>
      <c r="AC51" s="270"/>
      <c r="AD51" s="225"/>
      <c r="AE51" s="230"/>
      <c r="AF51" s="231"/>
      <c r="AG51" s="231"/>
      <c r="AH51" s="231"/>
      <c r="AI51" s="225"/>
      <c r="AJ51" s="234"/>
      <c r="AK51" s="242"/>
      <c r="AL51" s="243"/>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c r="DU51" s="100"/>
      <c r="DV51" s="100"/>
      <c r="DW51" s="100"/>
      <c r="DX51" s="100"/>
      <c r="DY51" s="100"/>
      <c r="DZ51" s="100"/>
      <c r="EA51" s="100"/>
      <c r="EB51" s="100"/>
      <c r="EC51" s="100"/>
      <c r="ED51" s="100"/>
      <c r="EE51" s="100"/>
      <c r="EF51" s="100"/>
      <c r="EG51" s="100"/>
      <c r="EH51" s="100"/>
      <c r="EI51" s="100"/>
      <c r="EJ51" s="100"/>
      <c r="EK51" s="100"/>
      <c r="EL51" s="100"/>
      <c r="EM51" s="100"/>
      <c r="EN51" s="100"/>
      <c r="EO51" s="100"/>
      <c r="EP51" s="100"/>
      <c r="EQ51" s="100"/>
      <c r="ER51" s="100"/>
      <c r="ES51" s="100"/>
      <c r="ET51" s="100"/>
      <c r="EU51" s="100"/>
      <c r="EV51" s="100"/>
      <c r="EW51" s="100"/>
      <c r="EX51" s="100"/>
      <c r="EY51" s="100"/>
      <c r="EZ51" s="100"/>
      <c r="FA51" s="100"/>
      <c r="FB51" s="100"/>
      <c r="FC51" s="100"/>
      <c r="FD51" s="100"/>
      <c r="FE51" s="100"/>
      <c r="FF51" s="100"/>
      <c r="FG51" s="100"/>
      <c r="FH51" s="100"/>
      <c r="FI51" s="100"/>
      <c r="FJ51" s="100"/>
      <c r="FK51" s="100"/>
      <c r="FL51" s="100"/>
      <c r="FM51" s="100"/>
      <c r="FN51" s="100"/>
      <c r="FO51" s="100"/>
      <c r="FP51" s="100"/>
      <c r="FQ51" s="100"/>
      <c r="FR51" s="100"/>
      <c r="FS51" s="100"/>
      <c r="FT51" s="100"/>
      <c r="FU51" s="100"/>
      <c r="FV51" s="100"/>
      <c r="FW51" s="100"/>
      <c r="FX51" s="100"/>
      <c r="FY51" s="100"/>
      <c r="FZ51" s="100"/>
      <c r="GA51" s="100"/>
      <c r="GB51" s="100"/>
      <c r="GC51" s="100"/>
      <c r="GD51" s="100"/>
      <c r="GE51" s="100"/>
      <c r="GF51" s="100"/>
      <c r="GG51" s="100"/>
      <c r="GH51" s="100"/>
      <c r="GI51" s="100"/>
      <c r="GJ51" s="100"/>
      <c r="GK51" s="100"/>
      <c r="GL51" s="100"/>
      <c r="GM51" s="100"/>
      <c r="GN51" s="100"/>
      <c r="GO51" s="100"/>
      <c r="GP51" s="100"/>
      <c r="GQ51" s="100"/>
      <c r="GR51" s="100"/>
      <c r="GS51" s="100"/>
      <c r="GT51" s="100"/>
      <c r="GU51" s="100"/>
      <c r="GV51" s="100"/>
      <c r="GW51" s="100"/>
      <c r="GX51" s="100"/>
      <c r="GY51" s="100"/>
      <c r="GZ51" s="100"/>
      <c r="HA51" s="100"/>
      <c r="HB51" s="100"/>
      <c r="HC51" s="100"/>
      <c r="HD51" s="100"/>
      <c r="HE51" s="100"/>
      <c r="HF51" s="100"/>
      <c r="HG51" s="100"/>
      <c r="HH51" s="100"/>
      <c r="HI51" s="100"/>
      <c r="HJ51" s="100"/>
      <c r="HK51" s="100"/>
      <c r="HL51" s="100"/>
      <c r="HM51" s="100"/>
      <c r="HN51" s="100"/>
      <c r="HO51" s="100"/>
      <c r="HP51" s="100"/>
      <c r="HQ51" s="100"/>
      <c r="HR51" s="100"/>
      <c r="HS51" s="100"/>
      <c r="HT51" s="100"/>
      <c r="HU51" s="100"/>
      <c r="HV51" s="100"/>
      <c r="HW51" s="100"/>
      <c r="HX51" s="100"/>
      <c r="HY51" s="100"/>
      <c r="HZ51" s="100"/>
      <c r="IA51" s="100"/>
      <c r="IB51" s="100"/>
      <c r="IC51" s="100"/>
      <c r="ID51" s="100"/>
      <c r="IE51" s="100"/>
      <c r="IF51" s="100"/>
      <c r="IG51" s="100"/>
      <c r="IH51" s="100"/>
      <c r="II51" s="100"/>
      <c r="IJ51" s="100"/>
      <c r="IK51" s="100"/>
      <c r="IL51" s="100"/>
      <c r="IM51" s="100"/>
      <c r="IN51" s="100"/>
      <c r="IO51" s="100"/>
      <c r="IP51" s="100"/>
      <c r="IQ51" s="100"/>
      <c r="IR51" s="100"/>
      <c r="IS51" s="100"/>
      <c r="IT51" s="100"/>
      <c r="IU51" s="100"/>
      <c r="IV51" s="100"/>
    </row>
    <row r="52" spans="1:256" ht="13.5">
      <c r="A52" s="188"/>
      <c r="B52" s="191"/>
      <c r="C52" s="192"/>
      <c r="D52" s="192"/>
      <c r="E52" s="193"/>
      <c r="F52" s="274" t="s">
        <v>149</v>
      </c>
      <c r="G52" s="275"/>
      <c r="H52" s="276"/>
      <c r="I52" s="207"/>
      <c r="J52" s="256" t="s">
        <v>142</v>
      </c>
      <c r="K52" s="211"/>
      <c r="L52" s="212"/>
      <c r="M52" s="256" t="s">
        <v>142</v>
      </c>
      <c r="N52" s="211"/>
      <c r="O52" s="212"/>
      <c r="P52" s="256"/>
      <c r="Q52" s="211"/>
      <c r="R52" s="211"/>
      <c r="S52" s="211"/>
      <c r="T52" s="211"/>
      <c r="U52" s="211"/>
      <c r="V52" s="211" t="s">
        <v>143</v>
      </c>
      <c r="W52" s="211"/>
      <c r="X52" s="212"/>
      <c r="Y52" s="217" t="s">
        <v>142</v>
      </c>
      <c r="Z52" s="206"/>
      <c r="AA52" s="220" t="s">
        <v>142</v>
      </c>
      <c r="AB52" s="245"/>
      <c r="AC52" s="209"/>
      <c r="AD52" s="223"/>
      <c r="AE52" s="226"/>
      <c r="AF52" s="227"/>
      <c r="AG52" s="227"/>
      <c r="AH52" s="227"/>
      <c r="AI52" s="223"/>
      <c r="AJ52" s="232"/>
      <c r="AK52" s="235" t="s">
        <v>142</v>
      </c>
      <c r="AL52" s="238" t="s">
        <v>144</v>
      </c>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c r="DT52" s="100"/>
      <c r="DU52" s="100"/>
      <c r="DV52" s="100"/>
      <c r="DW52" s="100"/>
      <c r="DX52" s="100"/>
      <c r="DY52" s="100"/>
      <c r="DZ52" s="100"/>
      <c r="EA52" s="100"/>
      <c r="EB52" s="100"/>
      <c r="EC52" s="100"/>
      <c r="ED52" s="100"/>
      <c r="EE52" s="100"/>
      <c r="EF52" s="100"/>
      <c r="EG52" s="100"/>
      <c r="EH52" s="100"/>
      <c r="EI52" s="100"/>
      <c r="EJ52" s="100"/>
      <c r="EK52" s="100"/>
      <c r="EL52" s="100"/>
      <c r="EM52" s="100"/>
      <c r="EN52" s="100"/>
      <c r="EO52" s="100"/>
      <c r="EP52" s="100"/>
      <c r="EQ52" s="100"/>
      <c r="ER52" s="100"/>
      <c r="ES52" s="100"/>
      <c r="ET52" s="100"/>
      <c r="EU52" s="100"/>
      <c r="EV52" s="100"/>
      <c r="EW52" s="100"/>
      <c r="EX52" s="100"/>
      <c r="EY52" s="100"/>
      <c r="EZ52" s="100"/>
      <c r="FA52" s="100"/>
      <c r="FB52" s="100"/>
      <c r="FC52" s="100"/>
      <c r="FD52" s="100"/>
      <c r="FE52" s="100"/>
      <c r="FF52" s="100"/>
      <c r="FG52" s="100"/>
      <c r="FH52" s="100"/>
      <c r="FI52" s="100"/>
      <c r="FJ52" s="100"/>
      <c r="FK52" s="100"/>
      <c r="FL52" s="100"/>
      <c r="FM52" s="100"/>
      <c r="FN52" s="100"/>
      <c r="FO52" s="100"/>
      <c r="FP52" s="100"/>
      <c r="FQ52" s="100"/>
      <c r="FR52" s="100"/>
      <c r="FS52" s="100"/>
      <c r="FT52" s="100"/>
      <c r="FU52" s="100"/>
      <c r="FV52" s="100"/>
      <c r="FW52" s="100"/>
      <c r="FX52" s="100"/>
      <c r="FY52" s="100"/>
      <c r="FZ52" s="100"/>
      <c r="GA52" s="100"/>
      <c r="GB52" s="100"/>
      <c r="GC52" s="100"/>
      <c r="GD52" s="100"/>
      <c r="GE52" s="100"/>
      <c r="GF52" s="100"/>
      <c r="GG52" s="100"/>
      <c r="GH52" s="100"/>
      <c r="GI52" s="100"/>
      <c r="GJ52" s="100"/>
      <c r="GK52" s="100"/>
      <c r="GL52" s="100"/>
      <c r="GM52" s="100"/>
      <c r="GN52" s="100"/>
      <c r="GO52" s="100"/>
      <c r="GP52" s="100"/>
      <c r="GQ52" s="100"/>
      <c r="GR52" s="100"/>
      <c r="GS52" s="100"/>
      <c r="GT52" s="100"/>
      <c r="GU52" s="100"/>
      <c r="GV52" s="100"/>
      <c r="GW52" s="100"/>
      <c r="GX52" s="100"/>
      <c r="GY52" s="100"/>
      <c r="GZ52" s="100"/>
      <c r="HA52" s="100"/>
      <c r="HB52" s="100"/>
      <c r="HC52" s="100"/>
      <c r="HD52" s="100"/>
      <c r="HE52" s="100"/>
      <c r="HF52" s="100"/>
      <c r="HG52" s="100"/>
      <c r="HH52" s="100"/>
      <c r="HI52" s="100"/>
      <c r="HJ52" s="100"/>
      <c r="HK52" s="100"/>
      <c r="HL52" s="100"/>
      <c r="HM52" s="100"/>
      <c r="HN52" s="100"/>
      <c r="HO52" s="100"/>
      <c r="HP52" s="100"/>
      <c r="HQ52" s="100"/>
      <c r="HR52" s="100"/>
      <c r="HS52" s="100"/>
      <c r="HT52" s="100"/>
      <c r="HU52" s="100"/>
      <c r="HV52" s="100"/>
      <c r="HW52" s="100"/>
      <c r="HX52" s="100"/>
      <c r="HY52" s="100"/>
      <c r="HZ52" s="100"/>
      <c r="IA52" s="100"/>
      <c r="IB52" s="100"/>
      <c r="IC52" s="100"/>
      <c r="ID52" s="100"/>
      <c r="IE52" s="100"/>
      <c r="IF52" s="100"/>
      <c r="IG52" s="100"/>
      <c r="IH52" s="100"/>
      <c r="II52" s="100"/>
      <c r="IJ52" s="100"/>
      <c r="IK52" s="100"/>
      <c r="IL52" s="100"/>
      <c r="IM52" s="100"/>
      <c r="IN52" s="100"/>
      <c r="IO52" s="100"/>
      <c r="IP52" s="100"/>
      <c r="IQ52" s="100"/>
      <c r="IR52" s="100"/>
      <c r="IS52" s="100"/>
      <c r="IT52" s="100"/>
      <c r="IU52" s="100"/>
      <c r="IV52" s="100"/>
    </row>
    <row r="53" spans="1:256" ht="13.5">
      <c r="A53" s="188"/>
      <c r="B53" s="194"/>
      <c r="C53" s="195"/>
      <c r="D53" s="195"/>
      <c r="E53" s="196"/>
      <c r="F53" s="277"/>
      <c r="G53" s="278"/>
      <c r="H53" s="279"/>
      <c r="I53" s="207"/>
      <c r="J53" s="257"/>
      <c r="K53" s="213"/>
      <c r="L53" s="214"/>
      <c r="M53" s="257"/>
      <c r="N53" s="213"/>
      <c r="O53" s="214"/>
      <c r="P53" s="257"/>
      <c r="Q53" s="213"/>
      <c r="R53" s="213"/>
      <c r="S53" s="213"/>
      <c r="T53" s="213"/>
      <c r="U53" s="213"/>
      <c r="V53" s="213"/>
      <c r="W53" s="213"/>
      <c r="X53" s="214"/>
      <c r="Y53" s="218"/>
      <c r="Z53" s="207"/>
      <c r="AA53" s="221"/>
      <c r="AB53" s="246"/>
      <c r="AC53" s="210"/>
      <c r="AD53" s="224"/>
      <c r="AE53" s="228"/>
      <c r="AF53" s="229"/>
      <c r="AG53" s="229"/>
      <c r="AH53" s="229"/>
      <c r="AI53" s="224"/>
      <c r="AJ53" s="233"/>
      <c r="AK53" s="236"/>
      <c r="AL53" s="239"/>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c r="DT53" s="100"/>
      <c r="DU53" s="100"/>
      <c r="DV53" s="100"/>
      <c r="DW53" s="100"/>
      <c r="DX53" s="100"/>
      <c r="DY53" s="100"/>
      <c r="DZ53" s="100"/>
      <c r="EA53" s="100"/>
      <c r="EB53" s="100"/>
      <c r="EC53" s="100"/>
      <c r="ED53" s="100"/>
      <c r="EE53" s="100"/>
      <c r="EF53" s="100"/>
      <c r="EG53" s="100"/>
      <c r="EH53" s="100"/>
      <c r="EI53" s="100"/>
      <c r="EJ53" s="100"/>
      <c r="EK53" s="100"/>
      <c r="EL53" s="100"/>
      <c r="EM53" s="100"/>
      <c r="EN53" s="100"/>
      <c r="EO53" s="100"/>
      <c r="EP53" s="100"/>
      <c r="EQ53" s="100"/>
      <c r="ER53" s="100"/>
      <c r="ES53" s="100"/>
      <c r="ET53" s="100"/>
      <c r="EU53" s="100"/>
      <c r="EV53" s="100"/>
      <c r="EW53" s="100"/>
      <c r="EX53" s="100"/>
      <c r="EY53" s="100"/>
      <c r="EZ53" s="100"/>
      <c r="FA53" s="100"/>
      <c r="FB53" s="100"/>
      <c r="FC53" s="100"/>
      <c r="FD53" s="100"/>
      <c r="FE53" s="100"/>
      <c r="FF53" s="100"/>
      <c r="FG53" s="100"/>
      <c r="FH53" s="100"/>
      <c r="FI53" s="100"/>
      <c r="FJ53" s="100"/>
      <c r="FK53" s="100"/>
      <c r="FL53" s="100"/>
      <c r="FM53" s="100"/>
      <c r="FN53" s="100"/>
      <c r="FO53" s="100"/>
      <c r="FP53" s="100"/>
      <c r="FQ53" s="100"/>
      <c r="FR53" s="100"/>
      <c r="FS53" s="100"/>
      <c r="FT53" s="100"/>
      <c r="FU53" s="100"/>
      <c r="FV53" s="100"/>
      <c r="FW53" s="100"/>
      <c r="FX53" s="100"/>
      <c r="FY53" s="100"/>
      <c r="FZ53" s="100"/>
      <c r="GA53" s="100"/>
      <c r="GB53" s="100"/>
      <c r="GC53" s="100"/>
      <c r="GD53" s="100"/>
      <c r="GE53" s="100"/>
      <c r="GF53" s="100"/>
      <c r="GG53" s="100"/>
      <c r="GH53" s="100"/>
      <c r="GI53" s="100"/>
      <c r="GJ53" s="100"/>
      <c r="GK53" s="100"/>
      <c r="GL53" s="100"/>
      <c r="GM53" s="100"/>
      <c r="GN53" s="100"/>
      <c r="GO53" s="100"/>
      <c r="GP53" s="100"/>
      <c r="GQ53" s="100"/>
      <c r="GR53" s="100"/>
      <c r="GS53" s="100"/>
      <c r="GT53" s="100"/>
      <c r="GU53" s="100"/>
      <c r="GV53" s="100"/>
      <c r="GW53" s="100"/>
      <c r="GX53" s="100"/>
      <c r="GY53" s="100"/>
      <c r="GZ53" s="100"/>
      <c r="HA53" s="100"/>
      <c r="HB53" s="100"/>
      <c r="HC53" s="100"/>
      <c r="HD53" s="100"/>
      <c r="HE53" s="100"/>
      <c r="HF53" s="100"/>
      <c r="HG53" s="100"/>
      <c r="HH53" s="100"/>
      <c r="HI53" s="100"/>
      <c r="HJ53" s="100"/>
      <c r="HK53" s="100"/>
      <c r="HL53" s="100"/>
      <c r="HM53" s="100"/>
      <c r="HN53" s="100"/>
      <c r="HO53" s="100"/>
      <c r="HP53" s="100"/>
      <c r="HQ53" s="100"/>
      <c r="HR53" s="100"/>
      <c r="HS53" s="100"/>
      <c r="HT53" s="100"/>
      <c r="HU53" s="100"/>
      <c r="HV53" s="100"/>
      <c r="HW53" s="100"/>
      <c r="HX53" s="100"/>
      <c r="HY53" s="100"/>
      <c r="HZ53" s="100"/>
      <c r="IA53" s="100"/>
      <c r="IB53" s="100"/>
      <c r="IC53" s="100"/>
      <c r="ID53" s="100"/>
      <c r="IE53" s="100"/>
      <c r="IF53" s="100"/>
      <c r="IG53" s="100"/>
      <c r="IH53" s="100"/>
      <c r="II53" s="100"/>
      <c r="IJ53" s="100"/>
      <c r="IK53" s="100"/>
      <c r="IL53" s="100"/>
      <c r="IM53" s="100"/>
      <c r="IN53" s="100"/>
      <c r="IO53" s="100"/>
      <c r="IP53" s="100"/>
      <c r="IQ53" s="100"/>
      <c r="IR53" s="100"/>
      <c r="IS53" s="100"/>
      <c r="IT53" s="100"/>
      <c r="IU53" s="100"/>
      <c r="IV53" s="100"/>
    </row>
    <row r="54" spans="1:256" ht="13.5">
      <c r="A54" s="188"/>
      <c r="B54" s="194"/>
      <c r="C54" s="195"/>
      <c r="D54" s="195"/>
      <c r="E54" s="196"/>
      <c r="F54" s="277"/>
      <c r="G54" s="278"/>
      <c r="H54" s="279"/>
      <c r="I54" s="207"/>
      <c r="J54" s="258"/>
      <c r="K54" s="215"/>
      <c r="L54" s="216"/>
      <c r="M54" s="258"/>
      <c r="N54" s="215"/>
      <c r="O54" s="216"/>
      <c r="P54" s="258"/>
      <c r="Q54" s="215"/>
      <c r="R54" s="215"/>
      <c r="S54" s="215"/>
      <c r="T54" s="215"/>
      <c r="U54" s="215"/>
      <c r="V54" s="215"/>
      <c r="W54" s="215"/>
      <c r="X54" s="216"/>
      <c r="Y54" s="219"/>
      <c r="Z54" s="207"/>
      <c r="AA54" s="222"/>
      <c r="AB54" s="273" t="s">
        <v>153</v>
      </c>
      <c r="AC54" s="240"/>
      <c r="AD54" s="224"/>
      <c r="AE54" s="228"/>
      <c r="AF54" s="229"/>
      <c r="AG54" s="229"/>
      <c r="AH54" s="229"/>
      <c r="AI54" s="224"/>
      <c r="AJ54" s="233"/>
      <c r="AK54" s="237"/>
      <c r="AL54" s="239"/>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0"/>
      <c r="DI54" s="100"/>
      <c r="DJ54" s="100"/>
      <c r="DK54" s="100"/>
      <c r="DL54" s="100"/>
      <c r="DM54" s="100"/>
      <c r="DN54" s="100"/>
      <c r="DO54" s="100"/>
      <c r="DP54" s="100"/>
      <c r="DQ54" s="100"/>
      <c r="DR54" s="100"/>
      <c r="DS54" s="100"/>
      <c r="DT54" s="100"/>
      <c r="DU54" s="100"/>
      <c r="DV54" s="100"/>
      <c r="DW54" s="100"/>
      <c r="DX54" s="100"/>
      <c r="DY54" s="100"/>
      <c r="DZ54" s="100"/>
      <c r="EA54" s="100"/>
      <c r="EB54" s="100"/>
      <c r="EC54" s="100"/>
      <c r="ED54" s="100"/>
      <c r="EE54" s="100"/>
      <c r="EF54" s="100"/>
      <c r="EG54" s="100"/>
      <c r="EH54" s="100"/>
      <c r="EI54" s="100"/>
      <c r="EJ54" s="100"/>
      <c r="EK54" s="100"/>
      <c r="EL54" s="100"/>
      <c r="EM54" s="100"/>
      <c r="EN54" s="100"/>
      <c r="EO54" s="100"/>
      <c r="EP54" s="100"/>
      <c r="EQ54" s="100"/>
      <c r="ER54" s="100"/>
      <c r="ES54" s="100"/>
      <c r="ET54" s="100"/>
      <c r="EU54" s="100"/>
      <c r="EV54" s="100"/>
      <c r="EW54" s="100"/>
      <c r="EX54" s="100"/>
      <c r="EY54" s="100"/>
      <c r="EZ54" s="100"/>
      <c r="FA54" s="100"/>
      <c r="FB54" s="100"/>
      <c r="FC54" s="100"/>
      <c r="FD54" s="100"/>
      <c r="FE54" s="100"/>
      <c r="FF54" s="100"/>
      <c r="FG54" s="100"/>
      <c r="FH54" s="100"/>
      <c r="FI54" s="100"/>
      <c r="FJ54" s="100"/>
      <c r="FK54" s="100"/>
      <c r="FL54" s="100"/>
      <c r="FM54" s="100"/>
      <c r="FN54" s="100"/>
      <c r="FO54" s="100"/>
      <c r="FP54" s="100"/>
      <c r="FQ54" s="100"/>
      <c r="FR54" s="100"/>
      <c r="FS54" s="100"/>
      <c r="FT54" s="100"/>
      <c r="FU54" s="100"/>
      <c r="FV54" s="100"/>
      <c r="FW54" s="100"/>
      <c r="FX54" s="100"/>
      <c r="FY54" s="100"/>
      <c r="FZ54" s="100"/>
      <c r="GA54" s="100"/>
      <c r="GB54" s="100"/>
      <c r="GC54" s="100"/>
      <c r="GD54" s="100"/>
      <c r="GE54" s="100"/>
      <c r="GF54" s="100"/>
      <c r="GG54" s="100"/>
      <c r="GH54" s="100"/>
      <c r="GI54" s="100"/>
      <c r="GJ54" s="100"/>
      <c r="GK54" s="100"/>
      <c r="GL54" s="100"/>
      <c r="GM54" s="100"/>
      <c r="GN54" s="100"/>
      <c r="GO54" s="100"/>
      <c r="GP54" s="100"/>
      <c r="GQ54" s="100"/>
      <c r="GR54" s="100"/>
      <c r="GS54" s="100"/>
      <c r="GT54" s="100"/>
      <c r="GU54" s="100"/>
      <c r="GV54" s="100"/>
      <c r="GW54" s="100"/>
      <c r="GX54" s="100"/>
      <c r="GY54" s="100"/>
      <c r="GZ54" s="100"/>
      <c r="HA54" s="100"/>
      <c r="HB54" s="100"/>
      <c r="HC54" s="100"/>
      <c r="HD54" s="100"/>
      <c r="HE54" s="100"/>
      <c r="HF54" s="100"/>
      <c r="HG54" s="100"/>
      <c r="HH54" s="100"/>
      <c r="HI54" s="100"/>
      <c r="HJ54" s="100"/>
      <c r="HK54" s="100"/>
      <c r="HL54" s="100"/>
      <c r="HM54" s="100"/>
      <c r="HN54" s="100"/>
      <c r="HO54" s="100"/>
      <c r="HP54" s="100"/>
      <c r="HQ54" s="100"/>
      <c r="HR54" s="100"/>
      <c r="HS54" s="100"/>
      <c r="HT54" s="100"/>
      <c r="HU54" s="100"/>
      <c r="HV54" s="100"/>
      <c r="HW54" s="100"/>
      <c r="HX54" s="100"/>
      <c r="HY54" s="100"/>
      <c r="HZ54" s="100"/>
      <c r="IA54" s="100"/>
      <c r="IB54" s="100"/>
      <c r="IC54" s="100"/>
      <c r="ID54" s="100"/>
      <c r="IE54" s="100"/>
      <c r="IF54" s="100"/>
      <c r="IG54" s="100"/>
      <c r="IH54" s="100"/>
      <c r="II54" s="100"/>
      <c r="IJ54" s="100"/>
      <c r="IK54" s="100"/>
      <c r="IL54" s="100"/>
      <c r="IM54" s="100"/>
      <c r="IN54" s="100"/>
      <c r="IO54" s="100"/>
      <c r="IP54" s="100"/>
      <c r="IQ54" s="100"/>
      <c r="IR54" s="100"/>
      <c r="IS54" s="100"/>
      <c r="IT54" s="100"/>
      <c r="IU54" s="100"/>
      <c r="IV54" s="100"/>
    </row>
    <row r="55" spans="1:256" ht="13.5">
      <c r="A55" s="189"/>
      <c r="B55" s="194"/>
      <c r="C55" s="195"/>
      <c r="D55" s="195"/>
      <c r="E55" s="196"/>
      <c r="F55" s="277"/>
      <c r="G55" s="278"/>
      <c r="H55" s="279"/>
      <c r="I55" s="207"/>
      <c r="J55" s="262" t="s">
        <v>145</v>
      </c>
      <c r="K55" s="247"/>
      <c r="L55" s="248"/>
      <c r="M55" s="262" t="s">
        <v>146</v>
      </c>
      <c r="N55" s="247"/>
      <c r="O55" s="248"/>
      <c r="P55" s="264"/>
      <c r="Q55" s="265"/>
      <c r="R55" s="265"/>
      <c r="S55" s="265"/>
      <c r="T55" s="265"/>
      <c r="U55" s="265"/>
      <c r="V55" s="247" t="s">
        <v>143</v>
      </c>
      <c r="W55" s="247"/>
      <c r="X55" s="248"/>
      <c r="Y55" s="251" t="s">
        <v>147</v>
      </c>
      <c r="Z55" s="207"/>
      <c r="AA55" s="253"/>
      <c r="AB55" s="273"/>
      <c r="AC55" s="240"/>
      <c r="AD55" s="224"/>
      <c r="AE55" s="228"/>
      <c r="AF55" s="229"/>
      <c r="AG55" s="229"/>
      <c r="AH55" s="229"/>
      <c r="AI55" s="224"/>
      <c r="AJ55" s="233"/>
      <c r="AK55" s="241" t="s">
        <v>142</v>
      </c>
      <c r="AL55" s="239" t="s">
        <v>148</v>
      </c>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c r="CN55" s="100"/>
      <c r="CO55" s="100"/>
      <c r="CP55" s="100"/>
      <c r="CQ55" s="100"/>
      <c r="CR55" s="100"/>
      <c r="CS55" s="100"/>
      <c r="CT55" s="100"/>
      <c r="CU55" s="100"/>
      <c r="CV55" s="100"/>
      <c r="CW55" s="100"/>
      <c r="CX55" s="100"/>
      <c r="CY55" s="100"/>
      <c r="CZ55" s="100"/>
      <c r="DA55" s="100"/>
      <c r="DB55" s="100"/>
      <c r="DC55" s="100"/>
      <c r="DD55" s="100"/>
      <c r="DE55" s="100"/>
      <c r="DF55" s="100"/>
      <c r="DG55" s="100"/>
      <c r="DH55" s="100"/>
      <c r="DI55" s="100"/>
      <c r="DJ55" s="100"/>
      <c r="DK55" s="100"/>
      <c r="DL55" s="100"/>
      <c r="DM55" s="100"/>
      <c r="DN55" s="100"/>
      <c r="DO55" s="100"/>
      <c r="DP55" s="100"/>
      <c r="DQ55" s="100"/>
      <c r="DR55" s="100"/>
      <c r="DS55" s="100"/>
      <c r="DT55" s="100"/>
      <c r="DU55" s="100"/>
      <c r="DV55" s="100"/>
      <c r="DW55" s="100"/>
      <c r="DX55" s="100"/>
      <c r="DY55" s="100"/>
      <c r="DZ55" s="100"/>
      <c r="EA55" s="100"/>
      <c r="EB55" s="100"/>
      <c r="EC55" s="100"/>
      <c r="ED55" s="100"/>
      <c r="EE55" s="100"/>
      <c r="EF55" s="100"/>
      <c r="EG55" s="100"/>
      <c r="EH55" s="100"/>
      <c r="EI55" s="100"/>
      <c r="EJ55" s="100"/>
      <c r="EK55" s="100"/>
      <c r="EL55" s="100"/>
      <c r="EM55" s="100"/>
      <c r="EN55" s="100"/>
      <c r="EO55" s="100"/>
      <c r="EP55" s="100"/>
      <c r="EQ55" s="100"/>
      <c r="ER55" s="100"/>
      <c r="ES55" s="100"/>
      <c r="ET55" s="100"/>
      <c r="EU55" s="100"/>
      <c r="EV55" s="100"/>
      <c r="EW55" s="100"/>
      <c r="EX55" s="100"/>
      <c r="EY55" s="100"/>
      <c r="EZ55" s="100"/>
      <c r="FA55" s="100"/>
      <c r="FB55" s="100"/>
      <c r="FC55" s="100"/>
      <c r="FD55" s="100"/>
      <c r="FE55" s="100"/>
      <c r="FF55" s="100"/>
      <c r="FG55" s="100"/>
      <c r="FH55" s="100"/>
      <c r="FI55" s="100"/>
      <c r="FJ55" s="100"/>
      <c r="FK55" s="100"/>
      <c r="FL55" s="100"/>
      <c r="FM55" s="100"/>
      <c r="FN55" s="100"/>
      <c r="FO55" s="100"/>
      <c r="FP55" s="100"/>
      <c r="FQ55" s="100"/>
      <c r="FR55" s="100"/>
      <c r="FS55" s="100"/>
      <c r="FT55" s="100"/>
      <c r="FU55" s="100"/>
      <c r="FV55" s="100"/>
      <c r="FW55" s="100"/>
      <c r="FX55" s="100"/>
      <c r="FY55" s="100"/>
      <c r="FZ55" s="100"/>
      <c r="GA55" s="100"/>
      <c r="GB55" s="100"/>
      <c r="GC55" s="100"/>
      <c r="GD55" s="100"/>
      <c r="GE55" s="100"/>
      <c r="GF55" s="100"/>
      <c r="GG55" s="100"/>
      <c r="GH55" s="100"/>
      <c r="GI55" s="100"/>
      <c r="GJ55" s="100"/>
      <c r="GK55" s="100"/>
      <c r="GL55" s="100"/>
      <c r="GM55" s="100"/>
      <c r="GN55" s="100"/>
      <c r="GO55" s="100"/>
      <c r="GP55" s="100"/>
      <c r="GQ55" s="100"/>
      <c r="GR55" s="100"/>
      <c r="GS55" s="100"/>
      <c r="GT55" s="100"/>
      <c r="GU55" s="100"/>
      <c r="GV55" s="100"/>
      <c r="GW55" s="100"/>
      <c r="GX55" s="100"/>
      <c r="GY55" s="100"/>
      <c r="GZ55" s="100"/>
      <c r="HA55" s="100"/>
      <c r="HB55" s="100"/>
      <c r="HC55" s="100"/>
      <c r="HD55" s="100"/>
      <c r="HE55" s="100"/>
      <c r="HF55" s="100"/>
      <c r="HG55" s="100"/>
      <c r="HH55" s="100"/>
      <c r="HI55" s="100"/>
      <c r="HJ55" s="100"/>
      <c r="HK55" s="100"/>
      <c r="HL55" s="100"/>
      <c r="HM55" s="100"/>
      <c r="HN55" s="100"/>
      <c r="HO55" s="100"/>
      <c r="HP55" s="100"/>
      <c r="HQ55" s="100"/>
      <c r="HR55" s="100"/>
      <c r="HS55" s="100"/>
      <c r="HT55" s="100"/>
      <c r="HU55" s="100"/>
      <c r="HV55" s="100"/>
      <c r="HW55" s="100"/>
      <c r="HX55" s="100"/>
      <c r="HY55" s="100"/>
      <c r="HZ55" s="100"/>
      <c r="IA55" s="100"/>
      <c r="IB55" s="100"/>
      <c r="IC55" s="100"/>
      <c r="ID55" s="100"/>
      <c r="IE55" s="100"/>
      <c r="IF55" s="100"/>
      <c r="IG55" s="100"/>
      <c r="IH55" s="100"/>
      <c r="II55" s="100"/>
      <c r="IJ55" s="100"/>
      <c r="IK55" s="100"/>
      <c r="IL55" s="100"/>
      <c r="IM55" s="100"/>
      <c r="IN55" s="100"/>
      <c r="IO55" s="100"/>
      <c r="IP55" s="100"/>
      <c r="IQ55" s="100"/>
      <c r="IR55" s="100"/>
      <c r="IS55" s="100"/>
      <c r="IT55" s="100"/>
      <c r="IU55" s="100"/>
      <c r="IV55" s="100"/>
    </row>
    <row r="56" spans="1:256" ht="13.5">
      <c r="A56" s="189"/>
      <c r="B56" s="194"/>
      <c r="C56" s="195"/>
      <c r="D56" s="195"/>
      <c r="E56" s="196"/>
      <c r="F56" s="277"/>
      <c r="G56" s="278"/>
      <c r="H56" s="279"/>
      <c r="I56" s="207"/>
      <c r="J56" s="257"/>
      <c r="K56" s="213"/>
      <c r="L56" s="214"/>
      <c r="M56" s="257"/>
      <c r="N56" s="213"/>
      <c r="O56" s="214"/>
      <c r="P56" s="266"/>
      <c r="Q56" s="267"/>
      <c r="R56" s="267"/>
      <c r="S56" s="267"/>
      <c r="T56" s="267"/>
      <c r="U56" s="267"/>
      <c r="V56" s="213"/>
      <c r="W56" s="213"/>
      <c r="X56" s="214"/>
      <c r="Y56" s="218"/>
      <c r="Z56" s="207"/>
      <c r="AA56" s="221"/>
      <c r="AB56" s="246"/>
      <c r="AC56" s="210"/>
      <c r="AD56" s="224"/>
      <c r="AE56" s="228"/>
      <c r="AF56" s="229"/>
      <c r="AG56" s="229"/>
      <c r="AH56" s="229"/>
      <c r="AI56" s="224"/>
      <c r="AJ56" s="233"/>
      <c r="AK56" s="236"/>
      <c r="AL56" s="239"/>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c r="ET56" s="100"/>
      <c r="EU56" s="100"/>
      <c r="EV56" s="100"/>
      <c r="EW56" s="100"/>
      <c r="EX56" s="100"/>
      <c r="EY56" s="100"/>
      <c r="EZ56" s="100"/>
      <c r="FA56" s="100"/>
      <c r="FB56" s="100"/>
      <c r="FC56" s="100"/>
      <c r="FD56" s="100"/>
      <c r="FE56" s="100"/>
      <c r="FF56" s="100"/>
      <c r="FG56" s="100"/>
      <c r="FH56" s="100"/>
      <c r="FI56" s="100"/>
      <c r="FJ56" s="100"/>
      <c r="FK56" s="100"/>
      <c r="FL56" s="100"/>
      <c r="FM56" s="100"/>
      <c r="FN56" s="100"/>
      <c r="FO56" s="100"/>
      <c r="FP56" s="100"/>
      <c r="FQ56" s="100"/>
      <c r="FR56" s="100"/>
      <c r="FS56" s="100"/>
      <c r="FT56" s="100"/>
      <c r="FU56" s="100"/>
      <c r="FV56" s="100"/>
      <c r="FW56" s="100"/>
      <c r="FX56" s="100"/>
      <c r="FY56" s="100"/>
      <c r="FZ56" s="100"/>
      <c r="GA56" s="100"/>
      <c r="GB56" s="100"/>
      <c r="GC56" s="100"/>
      <c r="GD56" s="100"/>
      <c r="GE56" s="100"/>
      <c r="GF56" s="100"/>
      <c r="GG56" s="100"/>
      <c r="GH56" s="100"/>
      <c r="GI56" s="100"/>
      <c r="GJ56" s="100"/>
      <c r="GK56" s="100"/>
      <c r="GL56" s="100"/>
      <c r="GM56" s="100"/>
      <c r="GN56" s="100"/>
      <c r="GO56" s="100"/>
      <c r="GP56" s="100"/>
      <c r="GQ56" s="100"/>
      <c r="GR56" s="100"/>
      <c r="GS56" s="100"/>
      <c r="GT56" s="100"/>
      <c r="GU56" s="100"/>
      <c r="GV56" s="100"/>
      <c r="GW56" s="100"/>
      <c r="GX56" s="100"/>
      <c r="GY56" s="100"/>
      <c r="GZ56" s="100"/>
      <c r="HA56" s="100"/>
      <c r="HB56" s="100"/>
      <c r="HC56" s="100"/>
      <c r="HD56" s="100"/>
      <c r="HE56" s="100"/>
      <c r="HF56" s="100"/>
      <c r="HG56" s="100"/>
      <c r="HH56" s="100"/>
      <c r="HI56" s="100"/>
      <c r="HJ56" s="100"/>
      <c r="HK56" s="100"/>
      <c r="HL56" s="100"/>
      <c r="HM56" s="100"/>
      <c r="HN56" s="100"/>
      <c r="HO56" s="100"/>
      <c r="HP56" s="100"/>
      <c r="HQ56" s="100"/>
      <c r="HR56" s="100"/>
      <c r="HS56" s="100"/>
      <c r="HT56" s="100"/>
      <c r="HU56" s="100"/>
      <c r="HV56" s="100"/>
      <c r="HW56" s="100"/>
      <c r="HX56" s="100"/>
      <c r="HY56" s="100"/>
      <c r="HZ56" s="100"/>
      <c r="IA56" s="100"/>
      <c r="IB56" s="100"/>
      <c r="IC56" s="100"/>
      <c r="ID56" s="100"/>
      <c r="IE56" s="100"/>
      <c r="IF56" s="100"/>
      <c r="IG56" s="100"/>
      <c r="IH56" s="100"/>
      <c r="II56" s="100"/>
      <c r="IJ56" s="100"/>
      <c r="IK56" s="100"/>
      <c r="IL56" s="100"/>
      <c r="IM56" s="100"/>
      <c r="IN56" s="100"/>
      <c r="IO56" s="100"/>
      <c r="IP56" s="100"/>
      <c r="IQ56" s="100"/>
      <c r="IR56" s="100"/>
      <c r="IS56" s="100"/>
      <c r="IT56" s="100"/>
      <c r="IU56" s="100"/>
      <c r="IV56" s="100"/>
    </row>
    <row r="57" spans="1:256" ht="13.5">
      <c r="A57" s="190"/>
      <c r="B57" s="259"/>
      <c r="C57" s="260"/>
      <c r="D57" s="260"/>
      <c r="E57" s="261"/>
      <c r="F57" s="280"/>
      <c r="G57" s="281"/>
      <c r="H57" s="282"/>
      <c r="I57" s="208"/>
      <c r="J57" s="263"/>
      <c r="K57" s="249"/>
      <c r="L57" s="250"/>
      <c r="M57" s="263"/>
      <c r="N57" s="249"/>
      <c r="O57" s="250"/>
      <c r="P57" s="268"/>
      <c r="Q57" s="269"/>
      <c r="R57" s="269"/>
      <c r="S57" s="269"/>
      <c r="T57" s="269"/>
      <c r="U57" s="269"/>
      <c r="V57" s="249"/>
      <c r="W57" s="249"/>
      <c r="X57" s="250"/>
      <c r="Y57" s="252"/>
      <c r="Z57" s="271"/>
      <c r="AA57" s="254"/>
      <c r="AB57" s="272"/>
      <c r="AC57" s="270"/>
      <c r="AD57" s="225"/>
      <c r="AE57" s="230"/>
      <c r="AF57" s="231"/>
      <c r="AG57" s="231"/>
      <c r="AH57" s="231"/>
      <c r="AI57" s="225"/>
      <c r="AJ57" s="234"/>
      <c r="AK57" s="242"/>
      <c r="AL57" s="243"/>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c r="EF57" s="100"/>
      <c r="EG57" s="100"/>
      <c r="EH57" s="100"/>
      <c r="EI57" s="100"/>
      <c r="EJ57" s="100"/>
      <c r="EK57" s="100"/>
      <c r="EL57" s="100"/>
      <c r="EM57" s="100"/>
      <c r="EN57" s="100"/>
      <c r="EO57" s="100"/>
      <c r="EP57" s="100"/>
      <c r="EQ57" s="100"/>
      <c r="ER57" s="100"/>
      <c r="ES57" s="100"/>
      <c r="ET57" s="100"/>
      <c r="EU57" s="100"/>
      <c r="EV57" s="100"/>
      <c r="EW57" s="100"/>
      <c r="EX57" s="100"/>
      <c r="EY57" s="100"/>
      <c r="EZ57" s="100"/>
      <c r="FA57" s="100"/>
      <c r="FB57" s="100"/>
      <c r="FC57" s="100"/>
      <c r="FD57" s="100"/>
      <c r="FE57" s="100"/>
      <c r="FF57" s="100"/>
      <c r="FG57" s="100"/>
      <c r="FH57" s="100"/>
      <c r="FI57" s="100"/>
      <c r="FJ57" s="100"/>
      <c r="FK57" s="100"/>
      <c r="FL57" s="100"/>
      <c r="FM57" s="100"/>
      <c r="FN57" s="100"/>
      <c r="FO57" s="100"/>
      <c r="FP57" s="100"/>
      <c r="FQ57" s="100"/>
      <c r="FR57" s="100"/>
      <c r="FS57" s="100"/>
      <c r="FT57" s="100"/>
      <c r="FU57" s="100"/>
      <c r="FV57" s="100"/>
      <c r="FW57" s="100"/>
      <c r="FX57" s="100"/>
      <c r="FY57" s="100"/>
      <c r="FZ57" s="100"/>
      <c r="GA57" s="100"/>
      <c r="GB57" s="100"/>
      <c r="GC57" s="100"/>
      <c r="GD57" s="100"/>
      <c r="GE57" s="100"/>
      <c r="GF57" s="100"/>
      <c r="GG57" s="100"/>
      <c r="GH57" s="100"/>
      <c r="GI57" s="100"/>
      <c r="GJ57" s="100"/>
      <c r="GK57" s="100"/>
      <c r="GL57" s="100"/>
      <c r="GM57" s="100"/>
      <c r="GN57" s="100"/>
      <c r="GO57" s="100"/>
      <c r="GP57" s="100"/>
      <c r="GQ57" s="100"/>
      <c r="GR57" s="100"/>
      <c r="GS57" s="100"/>
      <c r="GT57" s="100"/>
      <c r="GU57" s="100"/>
      <c r="GV57" s="100"/>
      <c r="GW57" s="100"/>
      <c r="GX57" s="100"/>
      <c r="GY57" s="100"/>
      <c r="GZ57" s="100"/>
      <c r="HA57" s="100"/>
      <c r="HB57" s="100"/>
      <c r="HC57" s="100"/>
      <c r="HD57" s="100"/>
      <c r="HE57" s="100"/>
      <c r="HF57" s="100"/>
      <c r="HG57" s="100"/>
      <c r="HH57" s="100"/>
      <c r="HI57" s="100"/>
      <c r="HJ57" s="100"/>
      <c r="HK57" s="100"/>
      <c r="HL57" s="100"/>
      <c r="HM57" s="100"/>
      <c r="HN57" s="100"/>
      <c r="HO57" s="100"/>
      <c r="HP57" s="100"/>
      <c r="HQ57" s="100"/>
      <c r="HR57" s="100"/>
      <c r="HS57" s="100"/>
      <c r="HT57" s="100"/>
      <c r="HU57" s="100"/>
      <c r="HV57" s="100"/>
      <c r="HW57" s="100"/>
      <c r="HX57" s="100"/>
      <c r="HY57" s="100"/>
      <c r="HZ57" s="100"/>
      <c r="IA57" s="100"/>
      <c r="IB57" s="100"/>
      <c r="IC57" s="100"/>
      <c r="ID57" s="100"/>
      <c r="IE57" s="100"/>
      <c r="IF57" s="100"/>
      <c r="IG57" s="100"/>
      <c r="IH57" s="100"/>
      <c r="II57" s="100"/>
      <c r="IJ57" s="100"/>
      <c r="IK57" s="100"/>
      <c r="IL57" s="100"/>
      <c r="IM57" s="100"/>
      <c r="IN57" s="100"/>
      <c r="IO57" s="100"/>
      <c r="IP57" s="100"/>
      <c r="IQ57" s="100"/>
      <c r="IR57" s="100"/>
      <c r="IS57" s="100"/>
      <c r="IT57" s="100"/>
      <c r="IU57" s="100"/>
      <c r="IV57" s="100"/>
    </row>
    <row r="58" spans="1:256" ht="13.5">
      <c r="A58" s="188"/>
      <c r="B58" s="191"/>
      <c r="C58" s="192"/>
      <c r="D58" s="192"/>
      <c r="E58" s="193"/>
      <c r="F58" s="197" t="s">
        <v>154</v>
      </c>
      <c r="G58" s="198"/>
      <c r="H58" s="199"/>
      <c r="I58" s="206"/>
      <c r="J58" s="256" t="s">
        <v>142</v>
      </c>
      <c r="K58" s="211"/>
      <c r="L58" s="212"/>
      <c r="M58" s="256" t="s">
        <v>142</v>
      </c>
      <c r="N58" s="211"/>
      <c r="O58" s="212"/>
      <c r="P58" s="256"/>
      <c r="Q58" s="211"/>
      <c r="R58" s="211"/>
      <c r="S58" s="211"/>
      <c r="T58" s="211"/>
      <c r="U58" s="211"/>
      <c r="V58" s="211" t="s">
        <v>143</v>
      </c>
      <c r="W58" s="211"/>
      <c r="X58" s="212"/>
      <c r="Y58" s="217" t="s">
        <v>142</v>
      </c>
      <c r="Z58" s="206"/>
      <c r="AA58" s="220" t="s">
        <v>142</v>
      </c>
      <c r="AB58" s="245"/>
      <c r="AC58" s="209"/>
      <c r="AD58" s="223"/>
      <c r="AE58" s="226"/>
      <c r="AF58" s="227"/>
      <c r="AG58" s="227"/>
      <c r="AH58" s="227"/>
      <c r="AI58" s="223"/>
      <c r="AJ58" s="232"/>
      <c r="AK58" s="235" t="s">
        <v>142</v>
      </c>
      <c r="AL58" s="238" t="s">
        <v>144</v>
      </c>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c r="EF58" s="100"/>
      <c r="EG58" s="100"/>
      <c r="EH58" s="100"/>
      <c r="EI58" s="100"/>
      <c r="EJ58" s="100"/>
      <c r="EK58" s="100"/>
      <c r="EL58" s="100"/>
      <c r="EM58" s="100"/>
      <c r="EN58" s="100"/>
      <c r="EO58" s="100"/>
      <c r="EP58" s="100"/>
      <c r="EQ58" s="100"/>
      <c r="ER58" s="100"/>
      <c r="ES58" s="100"/>
      <c r="ET58" s="100"/>
      <c r="EU58" s="100"/>
      <c r="EV58" s="100"/>
      <c r="EW58" s="100"/>
      <c r="EX58" s="100"/>
      <c r="EY58" s="100"/>
      <c r="EZ58" s="100"/>
      <c r="FA58" s="100"/>
      <c r="FB58" s="100"/>
      <c r="FC58" s="100"/>
      <c r="FD58" s="100"/>
      <c r="FE58" s="100"/>
      <c r="FF58" s="100"/>
      <c r="FG58" s="100"/>
      <c r="FH58" s="100"/>
      <c r="FI58" s="100"/>
      <c r="FJ58" s="100"/>
      <c r="FK58" s="100"/>
      <c r="FL58" s="100"/>
      <c r="FM58" s="100"/>
      <c r="FN58" s="100"/>
      <c r="FO58" s="100"/>
      <c r="FP58" s="100"/>
      <c r="FQ58" s="100"/>
      <c r="FR58" s="100"/>
      <c r="FS58" s="100"/>
      <c r="FT58" s="100"/>
      <c r="FU58" s="100"/>
      <c r="FV58" s="100"/>
      <c r="FW58" s="100"/>
      <c r="FX58" s="100"/>
      <c r="FY58" s="100"/>
      <c r="FZ58" s="100"/>
      <c r="GA58" s="100"/>
      <c r="GB58" s="100"/>
      <c r="GC58" s="100"/>
      <c r="GD58" s="100"/>
      <c r="GE58" s="100"/>
      <c r="GF58" s="100"/>
      <c r="GG58" s="100"/>
      <c r="GH58" s="100"/>
      <c r="GI58" s="100"/>
      <c r="GJ58" s="100"/>
      <c r="GK58" s="100"/>
      <c r="GL58" s="100"/>
      <c r="GM58" s="100"/>
      <c r="GN58" s="100"/>
      <c r="GO58" s="100"/>
      <c r="GP58" s="100"/>
      <c r="GQ58" s="100"/>
      <c r="GR58" s="100"/>
      <c r="GS58" s="100"/>
      <c r="GT58" s="100"/>
      <c r="GU58" s="100"/>
      <c r="GV58" s="100"/>
      <c r="GW58" s="100"/>
      <c r="GX58" s="100"/>
      <c r="GY58" s="100"/>
      <c r="GZ58" s="100"/>
      <c r="HA58" s="100"/>
      <c r="HB58" s="100"/>
      <c r="HC58" s="100"/>
      <c r="HD58" s="100"/>
      <c r="HE58" s="100"/>
      <c r="HF58" s="100"/>
      <c r="HG58" s="100"/>
      <c r="HH58" s="100"/>
      <c r="HI58" s="100"/>
      <c r="HJ58" s="100"/>
      <c r="HK58" s="100"/>
      <c r="HL58" s="100"/>
      <c r="HM58" s="100"/>
      <c r="HN58" s="100"/>
      <c r="HO58" s="100"/>
      <c r="HP58" s="100"/>
      <c r="HQ58" s="100"/>
      <c r="HR58" s="100"/>
      <c r="HS58" s="100"/>
      <c r="HT58" s="100"/>
      <c r="HU58" s="100"/>
      <c r="HV58" s="100"/>
      <c r="HW58" s="100"/>
      <c r="HX58" s="100"/>
      <c r="HY58" s="100"/>
      <c r="HZ58" s="100"/>
      <c r="IA58" s="100"/>
      <c r="IB58" s="100"/>
      <c r="IC58" s="100"/>
      <c r="ID58" s="100"/>
      <c r="IE58" s="100"/>
      <c r="IF58" s="100"/>
      <c r="IG58" s="100"/>
      <c r="IH58" s="100"/>
      <c r="II58" s="100"/>
      <c r="IJ58" s="100"/>
      <c r="IK58" s="100"/>
      <c r="IL58" s="100"/>
      <c r="IM58" s="100"/>
      <c r="IN58" s="100"/>
      <c r="IO58" s="100"/>
      <c r="IP58" s="100"/>
      <c r="IQ58" s="100"/>
      <c r="IR58" s="100"/>
      <c r="IS58" s="100"/>
      <c r="IT58" s="100"/>
      <c r="IU58" s="100"/>
      <c r="IV58" s="100"/>
    </row>
    <row r="59" spans="1:256" ht="13.5">
      <c r="A59" s="188"/>
      <c r="B59" s="194"/>
      <c r="C59" s="195"/>
      <c r="D59" s="195"/>
      <c r="E59" s="196"/>
      <c r="F59" s="200"/>
      <c r="G59" s="201"/>
      <c r="H59" s="202"/>
      <c r="I59" s="207"/>
      <c r="J59" s="257"/>
      <c r="K59" s="213"/>
      <c r="L59" s="214"/>
      <c r="M59" s="257"/>
      <c r="N59" s="213"/>
      <c r="O59" s="214"/>
      <c r="P59" s="257"/>
      <c r="Q59" s="213"/>
      <c r="R59" s="213"/>
      <c r="S59" s="213"/>
      <c r="T59" s="213"/>
      <c r="U59" s="213"/>
      <c r="V59" s="213"/>
      <c r="W59" s="213"/>
      <c r="X59" s="214"/>
      <c r="Y59" s="218"/>
      <c r="Z59" s="207"/>
      <c r="AA59" s="221"/>
      <c r="AB59" s="246"/>
      <c r="AC59" s="210"/>
      <c r="AD59" s="224"/>
      <c r="AE59" s="228"/>
      <c r="AF59" s="229"/>
      <c r="AG59" s="229"/>
      <c r="AH59" s="229"/>
      <c r="AI59" s="224"/>
      <c r="AJ59" s="233"/>
      <c r="AK59" s="236"/>
      <c r="AL59" s="239"/>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c r="EQ59" s="100"/>
      <c r="ER59" s="100"/>
      <c r="ES59" s="100"/>
      <c r="ET59" s="100"/>
      <c r="EU59" s="100"/>
      <c r="EV59" s="100"/>
      <c r="EW59" s="100"/>
      <c r="EX59" s="100"/>
      <c r="EY59" s="100"/>
      <c r="EZ59" s="100"/>
      <c r="FA59" s="100"/>
      <c r="FB59" s="100"/>
      <c r="FC59" s="100"/>
      <c r="FD59" s="100"/>
      <c r="FE59" s="100"/>
      <c r="FF59" s="100"/>
      <c r="FG59" s="100"/>
      <c r="FH59" s="100"/>
      <c r="FI59" s="100"/>
      <c r="FJ59" s="100"/>
      <c r="FK59" s="100"/>
      <c r="FL59" s="100"/>
      <c r="FM59" s="100"/>
      <c r="FN59" s="100"/>
      <c r="FO59" s="100"/>
      <c r="FP59" s="100"/>
      <c r="FQ59" s="100"/>
      <c r="FR59" s="100"/>
      <c r="FS59" s="100"/>
      <c r="FT59" s="100"/>
      <c r="FU59" s="100"/>
      <c r="FV59" s="100"/>
      <c r="FW59" s="100"/>
      <c r="FX59" s="100"/>
      <c r="FY59" s="100"/>
      <c r="FZ59" s="100"/>
      <c r="GA59" s="100"/>
      <c r="GB59" s="100"/>
      <c r="GC59" s="100"/>
      <c r="GD59" s="100"/>
      <c r="GE59" s="100"/>
      <c r="GF59" s="100"/>
      <c r="GG59" s="100"/>
      <c r="GH59" s="100"/>
      <c r="GI59" s="100"/>
      <c r="GJ59" s="100"/>
      <c r="GK59" s="100"/>
      <c r="GL59" s="100"/>
      <c r="GM59" s="100"/>
      <c r="GN59" s="100"/>
      <c r="GO59" s="100"/>
      <c r="GP59" s="100"/>
      <c r="GQ59" s="100"/>
      <c r="GR59" s="100"/>
      <c r="GS59" s="100"/>
      <c r="GT59" s="100"/>
      <c r="GU59" s="100"/>
      <c r="GV59" s="100"/>
      <c r="GW59" s="100"/>
      <c r="GX59" s="100"/>
      <c r="GY59" s="100"/>
      <c r="GZ59" s="100"/>
      <c r="HA59" s="100"/>
      <c r="HB59" s="100"/>
      <c r="HC59" s="100"/>
      <c r="HD59" s="100"/>
      <c r="HE59" s="100"/>
      <c r="HF59" s="100"/>
      <c r="HG59" s="100"/>
      <c r="HH59" s="100"/>
      <c r="HI59" s="100"/>
      <c r="HJ59" s="100"/>
      <c r="HK59" s="100"/>
      <c r="HL59" s="100"/>
      <c r="HM59" s="100"/>
      <c r="HN59" s="100"/>
      <c r="HO59" s="100"/>
      <c r="HP59" s="100"/>
      <c r="HQ59" s="100"/>
      <c r="HR59" s="100"/>
      <c r="HS59" s="100"/>
      <c r="HT59" s="100"/>
      <c r="HU59" s="100"/>
      <c r="HV59" s="100"/>
      <c r="HW59" s="100"/>
      <c r="HX59" s="100"/>
      <c r="HY59" s="100"/>
      <c r="HZ59" s="100"/>
      <c r="IA59" s="100"/>
      <c r="IB59" s="100"/>
      <c r="IC59" s="100"/>
      <c r="ID59" s="100"/>
      <c r="IE59" s="100"/>
      <c r="IF59" s="100"/>
      <c r="IG59" s="100"/>
      <c r="IH59" s="100"/>
      <c r="II59" s="100"/>
      <c r="IJ59" s="100"/>
      <c r="IK59" s="100"/>
      <c r="IL59" s="100"/>
      <c r="IM59" s="100"/>
      <c r="IN59" s="100"/>
      <c r="IO59" s="100"/>
      <c r="IP59" s="100"/>
      <c r="IQ59" s="100"/>
      <c r="IR59" s="100"/>
      <c r="IS59" s="100"/>
      <c r="IT59" s="100"/>
      <c r="IU59" s="100"/>
      <c r="IV59" s="100"/>
    </row>
    <row r="60" spans="1:256" ht="13.5">
      <c r="A60" s="188"/>
      <c r="B60" s="194"/>
      <c r="C60" s="195"/>
      <c r="D60" s="195"/>
      <c r="E60" s="196"/>
      <c r="F60" s="200"/>
      <c r="G60" s="201"/>
      <c r="H60" s="202"/>
      <c r="I60" s="207"/>
      <c r="J60" s="258"/>
      <c r="K60" s="215"/>
      <c r="L60" s="216"/>
      <c r="M60" s="258"/>
      <c r="N60" s="215"/>
      <c r="O60" s="216"/>
      <c r="P60" s="258"/>
      <c r="Q60" s="215"/>
      <c r="R60" s="215"/>
      <c r="S60" s="215"/>
      <c r="T60" s="215"/>
      <c r="U60" s="215"/>
      <c r="V60" s="215"/>
      <c r="W60" s="215"/>
      <c r="X60" s="216"/>
      <c r="Y60" s="219"/>
      <c r="Z60" s="207"/>
      <c r="AA60" s="222"/>
      <c r="AB60" s="246"/>
      <c r="AC60" s="240"/>
      <c r="AD60" s="224"/>
      <c r="AE60" s="228"/>
      <c r="AF60" s="229"/>
      <c r="AG60" s="229"/>
      <c r="AH60" s="229"/>
      <c r="AI60" s="224"/>
      <c r="AJ60" s="233"/>
      <c r="AK60" s="237"/>
      <c r="AL60" s="239"/>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row>
    <row r="61" spans="1:256" ht="13.5">
      <c r="A61" s="189"/>
      <c r="B61" s="194"/>
      <c r="C61" s="195"/>
      <c r="D61" s="195"/>
      <c r="E61" s="196"/>
      <c r="F61" s="200"/>
      <c r="G61" s="201"/>
      <c r="H61" s="202"/>
      <c r="I61" s="207"/>
      <c r="J61" s="262" t="s">
        <v>145</v>
      </c>
      <c r="K61" s="247"/>
      <c r="L61" s="248"/>
      <c r="M61" s="262" t="s">
        <v>146</v>
      </c>
      <c r="N61" s="247"/>
      <c r="O61" s="248"/>
      <c r="P61" s="264"/>
      <c r="Q61" s="265"/>
      <c r="R61" s="265"/>
      <c r="S61" s="265"/>
      <c r="T61" s="265"/>
      <c r="U61" s="265"/>
      <c r="V61" s="247" t="s">
        <v>143</v>
      </c>
      <c r="W61" s="247"/>
      <c r="X61" s="248"/>
      <c r="Y61" s="251" t="s">
        <v>147</v>
      </c>
      <c r="Z61" s="207"/>
      <c r="AA61" s="253"/>
      <c r="AB61" s="246"/>
      <c r="AC61" s="240"/>
      <c r="AD61" s="224"/>
      <c r="AE61" s="228"/>
      <c r="AF61" s="229"/>
      <c r="AG61" s="229"/>
      <c r="AH61" s="229"/>
      <c r="AI61" s="224"/>
      <c r="AJ61" s="233"/>
      <c r="AK61" s="241" t="s">
        <v>142</v>
      </c>
      <c r="AL61" s="239" t="s">
        <v>148</v>
      </c>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row>
    <row r="62" spans="1:256" ht="13.5">
      <c r="A62" s="189"/>
      <c r="B62" s="194"/>
      <c r="C62" s="195"/>
      <c r="D62" s="195"/>
      <c r="E62" s="196"/>
      <c r="F62" s="200"/>
      <c r="G62" s="201"/>
      <c r="H62" s="202"/>
      <c r="I62" s="207"/>
      <c r="J62" s="257"/>
      <c r="K62" s="213"/>
      <c r="L62" s="214"/>
      <c r="M62" s="257"/>
      <c r="N62" s="213"/>
      <c r="O62" s="214"/>
      <c r="P62" s="266"/>
      <c r="Q62" s="267"/>
      <c r="R62" s="267"/>
      <c r="S62" s="267"/>
      <c r="T62" s="267"/>
      <c r="U62" s="267"/>
      <c r="V62" s="213"/>
      <c r="W62" s="213"/>
      <c r="X62" s="214"/>
      <c r="Y62" s="218"/>
      <c r="Z62" s="207"/>
      <c r="AA62" s="221"/>
      <c r="AB62" s="246"/>
      <c r="AC62" s="210"/>
      <c r="AD62" s="224"/>
      <c r="AE62" s="228"/>
      <c r="AF62" s="229"/>
      <c r="AG62" s="229"/>
      <c r="AH62" s="229"/>
      <c r="AI62" s="224"/>
      <c r="AJ62" s="233"/>
      <c r="AK62" s="236"/>
      <c r="AL62" s="239"/>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row>
    <row r="63" spans="1:256" ht="13.5">
      <c r="A63" s="190"/>
      <c r="B63" s="259"/>
      <c r="C63" s="260"/>
      <c r="D63" s="260"/>
      <c r="E63" s="261"/>
      <c r="F63" s="203"/>
      <c r="G63" s="204"/>
      <c r="H63" s="205"/>
      <c r="I63" s="208"/>
      <c r="J63" s="263"/>
      <c r="K63" s="249"/>
      <c r="L63" s="250"/>
      <c r="M63" s="263"/>
      <c r="N63" s="249"/>
      <c r="O63" s="250"/>
      <c r="P63" s="268"/>
      <c r="Q63" s="269"/>
      <c r="R63" s="269"/>
      <c r="S63" s="269"/>
      <c r="T63" s="269"/>
      <c r="U63" s="269"/>
      <c r="V63" s="249"/>
      <c r="W63" s="249"/>
      <c r="X63" s="250"/>
      <c r="Y63" s="252"/>
      <c r="Z63" s="208"/>
      <c r="AA63" s="254"/>
      <c r="AB63" s="255"/>
      <c r="AC63" s="244"/>
      <c r="AD63" s="225"/>
      <c r="AE63" s="230"/>
      <c r="AF63" s="231"/>
      <c r="AG63" s="231"/>
      <c r="AH63" s="231"/>
      <c r="AI63" s="225"/>
      <c r="AJ63" s="234"/>
      <c r="AK63" s="242"/>
      <c r="AL63" s="243"/>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row>
    <row r="64" spans="1:256" ht="13.5">
      <c r="A64" s="26"/>
      <c r="B64" s="123"/>
      <c r="C64" s="123"/>
      <c r="D64" s="123"/>
      <c r="E64" s="123"/>
      <c r="F64" s="124"/>
      <c r="G64" s="124"/>
      <c r="H64" s="124"/>
      <c r="I64" s="26"/>
      <c r="J64" s="124"/>
      <c r="K64" s="124"/>
      <c r="L64" s="124"/>
      <c r="M64" s="124"/>
      <c r="N64" s="124"/>
      <c r="O64" s="124"/>
      <c r="P64" s="126"/>
      <c r="Q64" s="126"/>
      <c r="R64" s="126"/>
      <c r="S64" s="126"/>
      <c r="T64" s="126"/>
      <c r="U64" s="126"/>
      <c r="V64" s="124"/>
      <c r="W64" s="124"/>
      <c r="X64" s="124"/>
      <c r="Y64" s="127"/>
      <c r="Z64" s="26"/>
      <c r="AA64" s="127"/>
      <c r="AB64" s="125"/>
      <c r="AC64" s="125"/>
      <c r="AD64" s="125"/>
      <c r="AE64" s="125"/>
      <c r="AF64" s="125"/>
      <c r="AG64" s="125"/>
      <c r="AH64" s="125"/>
      <c r="AI64" s="125"/>
      <c r="AJ64" s="125"/>
      <c r="AK64" s="128"/>
      <c r="AL64" s="26"/>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c r="EQ64" s="100"/>
      <c r="ER64" s="100"/>
      <c r="ES64" s="100"/>
      <c r="ET64" s="100"/>
      <c r="EU64" s="100"/>
      <c r="EV64" s="100"/>
      <c r="EW64" s="100"/>
      <c r="EX64" s="100"/>
      <c r="EY64" s="100"/>
      <c r="EZ64" s="100"/>
      <c r="FA64" s="100"/>
      <c r="FB64" s="100"/>
      <c r="FC64" s="100"/>
      <c r="FD64" s="100"/>
      <c r="FE64" s="100"/>
      <c r="FF64" s="100"/>
      <c r="FG64" s="100"/>
      <c r="FH64" s="100"/>
      <c r="FI64" s="100"/>
      <c r="FJ64" s="100"/>
      <c r="FK64" s="100"/>
      <c r="FL64" s="100"/>
      <c r="FM64" s="100"/>
      <c r="FN64" s="100"/>
      <c r="FO64" s="100"/>
      <c r="FP64" s="100"/>
      <c r="FQ64" s="100"/>
      <c r="FR64" s="100"/>
      <c r="FS64" s="100"/>
      <c r="FT64" s="100"/>
      <c r="FU64" s="100"/>
      <c r="FV64" s="100"/>
      <c r="FW64" s="100"/>
      <c r="FX64" s="100"/>
      <c r="FY64" s="100"/>
      <c r="FZ64" s="100"/>
      <c r="GA64" s="100"/>
      <c r="GB64" s="100"/>
      <c r="GC64" s="100"/>
      <c r="GD64" s="100"/>
      <c r="GE64" s="100"/>
      <c r="GF64" s="100"/>
      <c r="GG64" s="100"/>
      <c r="GH64" s="100"/>
      <c r="GI64" s="100"/>
      <c r="GJ64" s="100"/>
      <c r="GK64" s="100"/>
      <c r="GL64" s="100"/>
      <c r="GM64" s="100"/>
      <c r="GN64" s="100"/>
      <c r="GO64" s="100"/>
      <c r="GP64" s="100"/>
      <c r="GQ64" s="100"/>
      <c r="GR64" s="100"/>
      <c r="GS64" s="100"/>
      <c r="GT64" s="100"/>
      <c r="GU64" s="100"/>
      <c r="GV64" s="100"/>
      <c r="GW64" s="100"/>
      <c r="GX64" s="100"/>
      <c r="GY64" s="100"/>
      <c r="GZ64" s="100"/>
      <c r="HA64" s="100"/>
      <c r="HB64" s="100"/>
      <c r="HC64" s="100"/>
      <c r="HD64" s="100"/>
      <c r="HE64" s="100"/>
      <c r="HF64" s="100"/>
      <c r="HG64" s="100"/>
      <c r="HH64" s="100"/>
      <c r="HI64" s="100"/>
      <c r="HJ64" s="100"/>
      <c r="HK64" s="100"/>
      <c r="HL64" s="100"/>
      <c r="HM64" s="100"/>
      <c r="HN64" s="100"/>
      <c r="HO64" s="100"/>
      <c r="HP64" s="100"/>
      <c r="HQ64" s="100"/>
      <c r="HR64" s="100"/>
      <c r="HS64" s="100"/>
      <c r="HT64" s="100"/>
      <c r="HU64" s="100"/>
      <c r="HV64" s="100"/>
      <c r="HW64" s="100"/>
      <c r="HX64" s="100"/>
      <c r="HY64" s="100"/>
      <c r="HZ64" s="100"/>
      <c r="IA64" s="100"/>
      <c r="IB64" s="100"/>
      <c r="IC64" s="100"/>
      <c r="ID64" s="100"/>
      <c r="IE64" s="100"/>
      <c r="IF64" s="100"/>
      <c r="IG64" s="100"/>
      <c r="IH64" s="100"/>
      <c r="II64" s="100"/>
      <c r="IJ64" s="100"/>
      <c r="IK64" s="100"/>
      <c r="IL64" s="100"/>
      <c r="IM64" s="100"/>
      <c r="IN64" s="100"/>
      <c r="IO64" s="100"/>
      <c r="IP64" s="100"/>
      <c r="IQ64" s="100"/>
      <c r="IR64" s="100"/>
      <c r="IS64" s="100"/>
      <c r="IT64" s="100"/>
      <c r="IU64" s="100"/>
      <c r="IV64" s="100"/>
    </row>
    <row r="65" spans="1:256" ht="13.5">
      <c r="A65" s="118" t="s">
        <v>155</v>
      </c>
      <c r="B65" s="118"/>
      <c r="C65" s="118"/>
      <c r="D65" s="118"/>
      <c r="E65" s="129"/>
      <c r="F65" s="129"/>
      <c r="G65" s="129"/>
      <c r="H65" s="118"/>
      <c r="I65" s="118"/>
      <c r="J65" s="118"/>
      <c r="K65" s="118"/>
      <c r="L65" s="118"/>
      <c r="M65" s="118"/>
      <c r="N65" s="118"/>
      <c r="O65" s="118"/>
      <c r="P65" s="118"/>
      <c r="Q65" s="118"/>
      <c r="R65" s="118"/>
      <c r="S65" s="118"/>
      <c r="T65" s="118"/>
      <c r="U65" s="118"/>
      <c r="V65" s="118"/>
      <c r="W65" s="118"/>
      <c r="X65" s="120"/>
      <c r="Y65" s="120"/>
      <c r="Z65" s="118" t="s">
        <v>156</v>
      </c>
      <c r="AA65" s="118"/>
      <c r="AB65" s="118"/>
      <c r="AC65" s="118"/>
      <c r="AD65" s="118"/>
      <c r="AE65" s="118"/>
      <c r="AF65" s="118"/>
      <c r="AG65" s="118"/>
      <c r="AH65" s="118"/>
      <c r="AI65" s="118"/>
      <c r="AJ65" s="118"/>
      <c r="AK65" s="118"/>
      <c r="AL65" s="118"/>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X65" s="120"/>
      <c r="FY65" s="120"/>
      <c r="FZ65" s="120"/>
      <c r="GA65" s="120"/>
      <c r="GB65" s="120"/>
      <c r="GC65" s="120"/>
      <c r="GD65" s="120"/>
      <c r="GE65" s="120"/>
      <c r="GF65" s="120"/>
      <c r="GG65" s="120"/>
      <c r="GH65" s="120"/>
      <c r="GI65" s="120"/>
      <c r="GJ65" s="120"/>
      <c r="GK65" s="120"/>
      <c r="GL65" s="120"/>
      <c r="GM65" s="120"/>
      <c r="GN65" s="120"/>
      <c r="GO65" s="120"/>
      <c r="GP65" s="120"/>
      <c r="GQ65" s="120"/>
      <c r="GR65" s="120"/>
      <c r="GS65" s="120"/>
      <c r="GT65" s="120"/>
      <c r="GU65" s="120"/>
      <c r="GV65" s="120"/>
      <c r="GW65" s="120"/>
      <c r="GX65" s="120"/>
      <c r="GY65" s="120"/>
      <c r="GZ65" s="120"/>
      <c r="HA65" s="120"/>
      <c r="HB65" s="120"/>
      <c r="HC65" s="120"/>
      <c r="HD65" s="120"/>
      <c r="HE65" s="120"/>
      <c r="HF65" s="120"/>
      <c r="HG65" s="120"/>
      <c r="HH65" s="120"/>
      <c r="HI65" s="120"/>
      <c r="HJ65" s="120"/>
      <c r="HK65" s="120"/>
      <c r="HL65" s="120"/>
      <c r="HM65" s="120"/>
      <c r="HN65" s="120"/>
      <c r="HO65" s="120"/>
      <c r="HP65" s="120"/>
      <c r="HQ65" s="120"/>
      <c r="HR65" s="120"/>
      <c r="HS65" s="120"/>
      <c r="HT65" s="120"/>
      <c r="HU65" s="120"/>
      <c r="HV65" s="120"/>
      <c r="HW65" s="120"/>
      <c r="HX65" s="120"/>
      <c r="HY65" s="120"/>
      <c r="HZ65" s="120"/>
      <c r="IA65" s="120"/>
      <c r="IB65" s="120"/>
      <c r="IC65" s="120"/>
      <c r="ID65" s="120"/>
      <c r="IE65" s="120"/>
      <c r="IF65" s="120"/>
      <c r="IG65" s="120"/>
      <c r="IH65" s="120"/>
      <c r="II65" s="120"/>
      <c r="IJ65" s="120"/>
      <c r="IK65" s="120"/>
      <c r="IL65" s="120"/>
      <c r="IM65" s="120"/>
      <c r="IN65" s="120"/>
      <c r="IO65" s="120"/>
      <c r="IP65" s="120"/>
      <c r="IQ65" s="120"/>
      <c r="IR65" s="120"/>
      <c r="IS65" s="120"/>
      <c r="IT65" s="120"/>
      <c r="IU65" s="120"/>
      <c r="IV65" s="120"/>
    </row>
    <row r="66" spans="1:256" ht="13.5">
      <c r="A66" s="118"/>
      <c r="B66" s="118"/>
      <c r="C66" s="118"/>
      <c r="D66" s="118"/>
      <c r="E66" s="129"/>
      <c r="F66" s="129"/>
      <c r="G66" s="129"/>
      <c r="H66" s="118"/>
      <c r="I66" s="118"/>
      <c r="J66" s="118"/>
      <c r="K66" s="118"/>
      <c r="L66" s="118"/>
      <c r="M66" s="118"/>
      <c r="N66" s="118"/>
      <c r="O66" s="118"/>
      <c r="P66" s="118"/>
      <c r="Q66" s="118"/>
      <c r="R66" s="118"/>
      <c r="S66" s="118"/>
      <c r="T66" s="118"/>
      <c r="U66" s="118"/>
      <c r="V66" s="118"/>
      <c r="W66" s="118"/>
      <c r="X66" s="120"/>
      <c r="Y66" s="120"/>
      <c r="Z66" s="118" t="s">
        <v>161</v>
      </c>
      <c r="AA66" s="118"/>
      <c r="AB66" s="118"/>
      <c r="AC66" s="118"/>
      <c r="AD66" s="118"/>
      <c r="AE66" s="118"/>
      <c r="AF66" s="118"/>
      <c r="AG66" s="118"/>
      <c r="AH66" s="118"/>
      <c r="AI66" s="118"/>
      <c r="AJ66" s="118"/>
      <c r="AK66" s="118"/>
      <c r="AL66" s="118"/>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row>
    <row r="67" spans="1:256" ht="13.5">
      <c r="A67" s="130"/>
      <c r="B67" s="130" t="s">
        <v>157</v>
      </c>
      <c r="C67" s="130"/>
      <c r="D67" s="130"/>
      <c r="E67" s="130"/>
      <c r="F67" s="130" t="s">
        <v>158</v>
      </c>
      <c r="G67" s="130"/>
      <c r="H67" s="130"/>
      <c r="I67" s="130"/>
      <c r="J67" s="130"/>
      <c r="K67" s="130"/>
      <c r="L67" s="130"/>
      <c r="M67" s="130"/>
      <c r="N67" s="130" t="s">
        <v>159</v>
      </c>
      <c r="O67" s="130"/>
      <c r="P67" s="130"/>
      <c r="Q67" s="130"/>
      <c r="R67" s="130" t="s">
        <v>160</v>
      </c>
      <c r="S67" s="130"/>
      <c r="T67" s="130"/>
      <c r="U67" s="130"/>
      <c r="V67" s="130"/>
      <c r="W67" s="130"/>
      <c r="X67" s="131"/>
      <c r="Y67" s="120"/>
      <c r="Z67" s="118" t="s">
        <v>167</v>
      </c>
      <c r="AA67" s="118"/>
      <c r="AB67" s="118"/>
      <c r="AC67" s="118"/>
      <c r="AD67" s="118"/>
      <c r="AE67" s="118"/>
      <c r="AF67" s="118"/>
      <c r="AG67" s="118"/>
      <c r="AH67" s="118"/>
      <c r="AI67" s="118"/>
      <c r="AJ67" s="118"/>
      <c r="AK67" s="118"/>
      <c r="AL67" s="118"/>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20"/>
      <c r="ED67" s="120"/>
      <c r="EE67" s="120"/>
      <c r="EF67" s="120"/>
      <c r="EG67" s="120"/>
      <c r="EH67" s="120"/>
      <c r="EI67" s="120"/>
      <c r="EJ67" s="120"/>
      <c r="EK67" s="120"/>
      <c r="EL67" s="120"/>
      <c r="EM67" s="120"/>
      <c r="EN67" s="120"/>
      <c r="EO67" s="120"/>
      <c r="EP67" s="120"/>
      <c r="EQ67" s="120"/>
      <c r="ER67" s="120"/>
      <c r="ES67" s="120"/>
      <c r="ET67" s="120"/>
      <c r="EU67" s="120"/>
      <c r="EV67" s="120"/>
      <c r="EW67" s="120"/>
      <c r="EX67" s="120"/>
      <c r="EY67" s="120"/>
      <c r="EZ67" s="120"/>
      <c r="FA67" s="120"/>
      <c r="FB67" s="120"/>
      <c r="FC67" s="120"/>
      <c r="FD67" s="120"/>
      <c r="FE67" s="120"/>
      <c r="FF67" s="120"/>
      <c r="FG67" s="120"/>
      <c r="FH67" s="120"/>
      <c r="FI67" s="120"/>
      <c r="FJ67" s="120"/>
      <c r="FK67" s="120"/>
      <c r="FL67" s="120"/>
      <c r="FM67" s="120"/>
      <c r="FN67" s="120"/>
      <c r="FO67" s="120"/>
      <c r="FP67" s="120"/>
      <c r="FQ67" s="120"/>
      <c r="FR67" s="120"/>
      <c r="FS67" s="120"/>
      <c r="FT67" s="120"/>
      <c r="FU67" s="120"/>
      <c r="FV67" s="120"/>
      <c r="FW67" s="120"/>
      <c r="FX67" s="120"/>
      <c r="FY67" s="120"/>
      <c r="FZ67" s="120"/>
      <c r="GA67" s="120"/>
      <c r="GB67" s="120"/>
      <c r="GC67" s="120"/>
      <c r="GD67" s="120"/>
      <c r="GE67" s="120"/>
      <c r="GF67" s="120"/>
      <c r="GG67" s="120"/>
      <c r="GH67" s="120"/>
      <c r="GI67" s="120"/>
      <c r="GJ67" s="120"/>
      <c r="GK67" s="120"/>
      <c r="GL67" s="120"/>
      <c r="GM67" s="120"/>
      <c r="GN67" s="120"/>
      <c r="GO67" s="120"/>
      <c r="GP67" s="120"/>
      <c r="GQ67" s="120"/>
      <c r="GR67" s="120"/>
      <c r="GS67" s="120"/>
      <c r="GT67" s="120"/>
      <c r="GU67" s="120"/>
      <c r="GV67" s="120"/>
      <c r="GW67" s="120"/>
      <c r="GX67" s="120"/>
      <c r="GY67" s="120"/>
      <c r="GZ67" s="120"/>
      <c r="HA67" s="120"/>
      <c r="HB67" s="120"/>
      <c r="HC67" s="120"/>
      <c r="HD67" s="120"/>
      <c r="HE67" s="120"/>
      <c r="HF67" s="120"/>
      <c r="HG67" s="120"/>
      <c r="HH67" s="120"/>
      <c r="HI67" s="120"/>
      <c r="HJ67" s="120"/>
      <c r="HK67" s="120"/>
      <c r="HL67" s="120"/>
      <c r="HM67" s="120"/>
      <c r="HN67" s="120"/>
      <c r="HO67" s="120"/>
      <c r="HP67" s="120"/>
      <c r="HQ67" s="120"/>
      <c r="HR67" s="120"/>
      <c r="HS67" s="120"/>
      <c r="HT67" s="120"/>
      <c r="HU67" s="120"/>
      <c r="HV67" s="120"/>
      <c r="HW67" s="120"/>
      <c r="HX67" s="120"/>
      <c r="HY67" s="120"/>
      <c r="HZ67" s="120"/>
      <c r="IA67" s="120"/>
      <c r="IB67" s="120"/>
      <c r="IC67" s="120"/>
      <c r="ID67" s="120"/>
      <c r="IE67" s="120"/>
      <c r="IF67" s="120"/>
      <c r="IG67" s="120"/>
      <c r="IH67" s="120"/>
      <c r="II67" s="120"/>
      <c r="IJ67" s="120"/>
      <c r="IK67" s="120"/>
      <c r="IL67" s="120"/>
      <c r="IM67" s="120"/>
      <c r="IN67" s="120"/>
      <c r="IO67" s="120"/>
      <c r="IP67" s="120"/>
      <c r="IQ67" s="120"/>
      <c r="IR67" s="120"/>
      <c r="IS67" s="120"/>
      <c r="IT67" s="120"/>
      <c r="IU67" s="120"/>
      <c r="IV67" s="120"/>
    </row>
    <row r="68" spans="1:256" ht="13.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1"/>
      <c r="Y68" s="120"/>
      <c r="Z68" s="118" t="s">
        <v>168</v>
      </c>
      <c r="AA68" s="118"/>
      <c r="AB68" s="118"/>
      <c r="AC68" s="118"/>
      <c r="AD68" s="118"/>
      <c r="AE68" s="118"/>
      <c r="AF68" s="118"/>
      <c r="AG68" s="118"/>
      <c r="AH68" s="118"/>
      <c r="AI68" s="118"/>
      <c r="AJ68" s="118"/>
      <c r="AK68" s="118"/>
      <c r="AL68" s="118"/>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0"/>
      <c r="FX68" s="120"/>
      <c r="FY68" s="120"/>
      <c r="FZ68" s="120"/>
      <c r="GA68" s="120"/>
      <c r="GB68" s="120"/>
      <c r="GC68" s="120"/>
      <c r="GD68" s="120"/>
      <c r="GE68" s="120"/>
      <c r="GF68" s="120"/>
      <c r="GG68" s="120"/>
      <c r="GH68" s="120"/>
      <c r="GI68" s="120"/>
      <c r="GJ68" s="120"/>
      <c r="GK68" s="120"/>
      <c r="GL68" s="120"/>
      <c r="GM68" s="120"/>
      <c r="GN68" s="120"/>
      <c r="GO68" s="120"/>
      <c r="GP68" s="120"/>
      <c r="GQ68" s="120"/>
      <c r="GR68" s="120"/>
      <c r="GS68" s="120"/>
      <c r="GT68" s="120"/>
      <c r="GU68" s="120"/>
      <c r="GV68" s="120"/>
      <c r="GW68" s="120"/>
      <c r="GX68" s="120"/>
      <c r="GY68" s="120"/>
      <c r="GZ68" s="120"/>
      <c r="HA68" s="120"/>
      <c r="HB68" s="120"/>
      <c r="HC68" s="120"/>
      <c r="HD68" s="120"/>
      <c r="HE68" s="120"/>
      <c r="HF68" s="120"/>
      <c r="HG68" s="120"/>
      <c r="HH68" s="120"/>
      <c r="HI68" s="120"/>
      <c r="HJ68" s="120"/>
      <c r="HK68" s="120"/>
      <c r="HL68" s="120"/>
      <c r="HM68" s="120"/>
      <c r="HN68" s="120"/>
      <c r="HO68" s="120"/>
      <c r="HP68" s="120"/>
      <c r="HQ68" s="120"/>
      <c r="HR68" s="120"/>
      <c r="HS68" s="120"/>
      <c r="HT68" s="120"/>
      <c r="HU68" s="120"/>
      <c r="HV68" s="120"/>
      <c r="HW68" s="120"/>
      <c r="HX68" s="120"/>
      <c r="HY68" s="120"/>
      <c r="HZ68" s="120"/>
      <c r="IA68" s="120"/>
      <c r="IB68" s="120"/>
      <c r="IC68" s="120"/>
      <c r="ID68" s="120"/>
      <c r="IE68" s="120"/>
      <c r="IF68" s="120"/>
      <c r="IG68" s="120"/>
      <c r="IH68" s="120"/>
      <c r="II68" s="120"/>
      <c r="IJ68" s="120"/>
      <c r="IK68" s="120"/>
      <c r="IL68" s="120"/>
      <c r="IM68" s="120"/>
      <c r="IN68" s="120"/>
      <c r="IO68" s="120"/>
      <c r="IP68" s="120"/>
      <c r="IQ68" s="120"/>
      <c r="IR68" s="120"/>
      <c r="IS68" s="120"/>
      <c r="IT68" s="120"/>
      <c r="IU68" s="120"/>
      <c r="IV68" s="120"/>
    </row>
    <row r="69" spans="1:256" ht="13.5">
      <c r="A69" s="130"/>
      <c r="B69" s="130" t="s">
        <v>162</v>
      </c>
      <c r="C69" s="130"/>
      <c r="D69" s="130"/>
      <c r="E69" s="130"/>
      <c r="F69" s="130" t="s">
        <v>163</v>
      </c>
      <c r="G69" s="130"/>
      <c r="H69" s="130"/>
      <c r="I69" s="130" t="s">
        <v>164</v>
      </c>
      <c r="J69" s="130"/>
      <c r="K69" s="130"/>
      <c r="L69" s="130"/>
      <c r="M69" s="130"/>
      <c r="N69" s="130" t="s">
        <v>165</v>
      </c>
      <c r="O69" s="130"/>
      <c r="P69" s="130"/>
      <c r="Q69" s="130"/>
      <c r="R69" s="130"/>
      <c r="S69" s="130"/>
      <c r="T69" s="130" t="s">
        <v>166</v>
      </c>
      <c r="U69" s="130"/>
      <c r="V69" s="130"/>
      <c r="W69" s="130"/>
      <c r="X69" s="131"/>
      <c r="Y69" s="120"/>
      <c r="Z69" s="118" t="s">
        <v>170</v>
      </c>
      <c r="AA69" s="118"/>
      <c r="AB69" s="118"/>
      <c r="AC69" s="118"/>
      <c r="AD69" s="118"/>
      <c r="AE69" s="118"/>
      <c r="AF69" s="118"/>
      <c r="AG69" s="118"/>
      <c r="AH69" s="118"/>
      <c r="AI69" s="118"/>
      <c r="AJ69" s="118"/>
      <c r="AK69" s="118"/>
      <c r="AL69" s="118"/>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0"/>
      <c r="FX69" s="120"/>
      <c r="FY69" s="120"/>
      <c r="FZ69" s="120"/>
      <c r="GA69" s="120"/>
      <c r="GB69" s="120"/>
      <c r="GC69" s="120"/>
      <c r="GD69" s="120"/>
      <c r="GE69" s="120"/>
      <c r="GF69" s="120"/>
      <c r="GG69" s="120"/>
      <c r="GH69" s="120"/>
      <c r="GI69" s="120"/>
      <c r="GJ69" s="120"/>
      <c r="GK69" s="120"/>
      <c r="GL69" s="120"/>
      <c r="GM69" s="120"/>
      <c r="GN69" s="120"/>
      <c r="GO69" s="120"/>
      <c r="GP69" s="120"/>
      <c r="GQ69" s="120"/>
      <c r="GR69" s="120"/>
      <c r="GS69" s="120"/>
      <c r="GT69" s="120"/>
      <c r="GU69" s="120"/>
      <c r="GV69" s="120"/>
      <c r="GW69" s="120"/>
      <c r="GX69" s="120"/>
      <c r="GY69" s="120"/>
      <c r="GZ69" s="120"/>
      <c r="HA69" s="120"/>
      <c r="HB69" s="120"/>
      <c r="HC69" s="120"/>
      <c r="HD69" s="120"/>
      <c r="HE69" s="120"/>
      <c r="HF69" s="120"/>
      <c r="HG69" s="120"/>
      <c r="HH69" s="120"/>
      <c r="HI69" s="120"/>
      <c r="HJ69" s="120"/>
      <c r="HK69" s="120"/>
      <c r="HL69" s="120"/>
      <c r="HM69" s="120"/>
      <c r="HN69" s="120"/>
      <c r="HO69" s="120"/>
      <c r="HP69" s="120"/>
      <c r="HQ69" s="120"/>
      <c r="HR69" s="120"/>
      <c r="HS69" s="120"/>
      <c r="HT69" s="120"/>
      <c r="HU69" s="120"/>
      <c r="HV69" s="120"/>
      <c r="HW69" s="120"/>
      <c r="HX69" s="120"/>
      <c r="HY69" s="120"/>
      <c r="HZ69" s="120"/>
      <c r="IA69" s="120"/>
      <c r="IB69" s="120"/>
      <c r="IC69" s="120"/>
      <c r="ID69" s="120"/>
      <c r="IE69" s="120"/>
      <c r="IF69" s="120"/>
      <c r="IG69" s="120"/>
      <c r="IH69" s="120"/>
      <c r="II69" s="120"/>
      <c r="IJ69" s="120"/>
      <c r="IK69" s="120"/>
      <c r="IL69" s="120"/>
      <c r="IM69" s="120"/>
      <c r="IN69" s="120"/>
      <c r="IO69" s="120"/>
      <c r="IP69" s="120"/>
      <c r="IQ69" s="120"/>
      <c r="IR69" s="120"/>
      <c r="IS69" s="120"/>
      <c r="IT69" s="120"/>
      <c r="IU69" s="120"/>
      <c r="IV69" s="120"/>
    </row>
    <row r="70" spans="1:256" ht="13.5">
      <c r="A70" s="120"/>
      <c r="B70" s="120"/>
      <c r="C70" s="120"/>
      <c r="D70" s="120"/>
      <c r="E70" s="129"/>
      <c r="F70" s="129"/>
      <c r="G70" s="129"/>
      <c r="H70" s="118"/>
      <c r="I70" s="118"/>
      <c r="J70" s="118"/>
      <c r="K70" s="118"/>
      <c r="L70" s="118"/>
      <c r="M70" s="118"/>
      <c r="N70" s="118"/>
      <c r="O70" s="118"/>
      <c r="P70" s="118"/>
      <c r="Q70" s="118"/>
      <c r="R70" s="118"/>
      <c r="S70" s="118"/>
      <c r="T70" s="118"/>
      <c r="U70" s="132"/>
      <c r="V70" s="132"/>
      <c r="W70" s="132"/>
      <c r="X70" s="120"/>
      <c r="Y70" s="120"/>
      <c r="Z70" s="118" t="s">
        <v>171</v>
      </c>
      <c r="AA70" s="118"/>
      <c r="AB70" s="118"/>
      <c r="AC70" s="118"/>
      <c r="AD70" s="118"/>
      <c r="AE70" s="118"/>
      <c r="AF70" s="118"/>
      <c r="AG70" s="118"/>
      <c r="AH70" s="118"/>
      <c r="AI70" s="118"/>
      <c r="AJ70" s="118"/>
      <c r="AK70" s="118"/>
      <c r="AL70" s="118"/>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20"/>
      <c r="ED70" s="120"/>
      <c r="EE70" s="120"/>
      <c r="EF70" s="120"/>
      <c r="EG70" s="120"/>
      <c r="EH70" s="120"/>
      <c r="EI70" s="120"/>
      <c r="EJ70" s="120"/>
      <c r="EK70" s="120"/>
      <c r="EL70" s="120"/>
      <c r="EM70" s="120"/>
      <c r="EN70" s="120"/>
      <c r="EO70" s="120"/>
      <c r="EP70" s="120"/>
      <c r="EQ70" s="120"/>
      <c r="ER70" s="120"/>
      <c r="ES70" s="120"/>
      <c r="ET70" s="120"/>
      <c r="EU70" s="120"/>
      <c r="EV70" s="120"/>
      <c r="EW70" s="120"/>
      <c r="EX70" s="120"/>
      <c r="EY70" s="120"/>
      <c r="EZ70" s="120"/>
      <c r="FA70" s="120"/>
      <c r="FB70" s="120"/>
      <c r="FC70" s="120"/>
      <c r="FD70" s="120"/>
      <c r="FE70" s="120"/>
      <c r="FF70" s="120"/>
      <c r="FG70" s="120"/>
      <c r="FH70" s="120"/>
      <c r="FI70" s="120"/>
      <c r="FJ70" s="120"/>
      <c r="FK70" s="120"/>
      <c r="FL70" s="120"/>
      <c r="FM70" s="120"/>
      <c r="FN70" s="120"/>
      <c r="FO70" s="120"/>
      <c r="FP70" s="120"/>
      <c r="FQ70" s="120"/>
      <c r="FR70" s="120"/>
      <c r="FS70" s="120"/>
      <c r="FT70" s="120"/>
      <c r="FU70" s="120"/>
      <c r="FV70" s="120"/>
      <c r="FW70" s="120"/>
      <c r="FX70" s="120"/>
      <c r="FY70" s="120"/>
      <c r="FZ70" s="120"/>
      <c r="GA70" s="120"/>
      <c r="GB70" s="120"/>
      <c r="GC70" s="120"/>
      <c r="GD70" s="120"/>
      <c r="GE70" s="120"/>
      <c r="GF70" s="120"/>
      <c r="GG70" s="120"/>
      <c r="GH70" s="120"/>
      <c r="GI70" s="120"/>
      <c r="GJ70" s="120"/>
      <c r="GK70" s="120"/>
      <c r="GL70" s="120"/>
      <c r="GM70" s="120"/>
      <c r="GN70" s="120"/>
      <c r="GO70" s="120"/>
      <c r="GP70" s="120"/>
      <c r="GQ70" s="120"/>
      <c r="GR70" s="120"/>
      <c r="GS70" s="120"/>
      <c r="GT70" s="120"/>
      <c r="GU70" s="120"/>
      <c r="GV70" s="120"/>
      <c r="GW70" s="120"/>
      <c r="GX70" s="120"/>
      <c r="GY70" s="120"/>
      <c r="GZ70" s="120"/>
      <c r="HA70" s="120"/>
      <c r="HB70" s="120"/>
      <c r="HC70" s="120"/>
      <c r="HD70" s="120"/>
      <c r="HE70" s="120"/>
      <c r="HF70" s="120"/>
      <c r="HG70" s="120"/>
      <c r="HH70" s="120"/>
      <c r="HI70" s="120"/>
      <c r="HJ70" s="120"/>
      <c r="HK70" s="120"/>
      <c r="HL70" s="120"/>
      <c r="HM70" s="120"/>
      <c r="HN70" s="120"/>
      <c r="HO70" s="120"/>
      <c r="HP70" s="120"/>
      <c r="HQ70" s="120"/>
      <c r="HR70" s="120"/>
      <c r="HS70" s="120"/>
      <c r="HT70" s="120"/>
      <c r="HU70" s="120"/>
      <c r="HV70" s="120"/>
      <c r="HW70" s="120"/>
      <c r="HX70" s="120"/>
      <c r="HY70" s="120"/>
      <c r="HZ70" s="120"/>
      <c r="IA70" s="120"/>
      <c r="IB70" s="120"/>
      <c r="IC70" s="120"/>
      <c r="ID70" s="120"/>
      <c r="IE70" s="120"/>
      <c r="IF70" s="120"/>
      <c r="IG70" s="120"/>
      <c r="IH70" s="120"/>
      <c r="II70" s="120"/>
      <c r="IJ70" s="120"/>
      <c r="IK70" s="120"/>
      <c r="IL70" s="120"/>
      <c r="IM70" s="120"/>
      <c r="IN70" s="120"/>
      <c r="IO70" s="120"/>
      <c r="IP70" s="120"/>
      <c r="IQ70" s="120"/>
      <c r="IR70" s="120"/>
      <c r="IS70" s="120"/>
      <c r="IT70" s="120"/>
      <c r="IU70" s="120"/>
      <c r="IV70" s="120"/>
    </row>
    <row r="71" spans="1:256" ht="13.5">
      <c r="A71" s="186" t="s">
        <v>169</v>
      </c>
      <c r="B71" s="186"/>
      <c r="C71" s="186"/>
      <c r="D71" s="186"/>
      <c r="E71" s="187"/>
      <c r="F71" s="187"/>
      <c r="G71" s="187"/>
      <c r="H71" s="187"/>
      <c r="I71" s="187"/>
      <c r="J71" s="187"/>
      <c r="K71" s="187"/>
      <c r="L71" s="187"/>
      <c r="M71" s="187"/>
      <c r="N71" s="187"/>
      <c r="O71" s="187"/>
      <c r="P71" s="187"/>
      <c r="Q71" s="187"/>
      <c r="R71" s="187"/>
      <c r="S71" s="187"/>
      <c r="T71" s="187"/>
      <c r="U71" s="187"/>
      <c r="V71" s="133"/>
      <c r="W71" s="133"/>
      <c r="X71" s="120"/>
      <c r="Y71" s="120"/>
      <c r="Z71" s="118" t="s">
        <v>172</v>
      </c>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20"/>
      <c r="DH71" s="120"/>
      <c r="DI71" s="120"/>
      <c r="DJ71" s="120"/>
      <c r="DK71" s="120"/>
      <c r="DL71" s="120"/>
      <c r="DM71" s="120"/>
      <c r="DN71" s="120"/>
      <c r="DO71" s="120"/>
      <c r="DP71" s="120"/>
      <c r="DQ71" s="120"/>
      <c r="DR71" s="120"/>
      <c r="DS71" s="120"/>
      <c r="DT71" s="120"/>
      <c r="DU71" s="120"/>
      <c r="DV71" s="120"/>
      <c r="DW71" s="120"/>
      <c r="DX71" s="120"/>
      <c r="DY71" s="120"/>
      <c r="DZ71" s="120"/>
      <c r="EA71" s="120"/>
      <c r="EB71" s="120"/>
      <c r="EC71" s="120"/>
      <c r="ED71" s="120"/>
      <c r="EE71" s="120"/>
      <c r="EF71" s="120"/>
      <c r="EG71" s="120"/>
      <c r="EH71" s="120"/>
      <c r="EI71" s="120"/>
      <c r="EJ71" s="120"/>
      <c r="EK71" s="120"/>
      <c r="EL71" s="120"/>
      <c r="EM71" s="120"/>
      <c r="EN71" s="120"/>
      <c r="EO71" s="120"/>
      <c r="EP71" s="120"/>
      <c r="EQ71" s="120"/>
      <c r="ER71" s="120"/>
      <c r="ES71" s="120"/>
      <c r="ET71" s="120"/>
      <c r="EU71" s="120"/>
      <c r="EV71" s="120"/>
      <c r="EW71" s="120"/>
      <c r="EX71" s="120"/>
      <c r="EY71" s="120"/>
      <c r="EZ71" s="120"/>
      <c r="FA71" s="120"/>
      <c r="FB71" s="120"/>
      <c r="FC71" s="120"/>
      <c r="FD71" s="120"/>
      <c r="FE71" s="120"/>
      <c r="FF71" s="120"/>
      <c r="FG71" s="120"/>
      <c r="FH71" s="120"/>
      <c r="FI71" s="120"/>
      <c r="FJ71" s="120"/>
      <c r="FK71" s="120"/>
      <c r="FL71" s="120"/>
      <c r="FM71" s="120"/>
      <c r="FN71" s="120"/>
      <c r="FO71" s="120"/>
      <c r="FP71" s="120"/>
      <c r="FQ71" s="120"/>
      <c r="FR71" s="120"/>
      <c r="FS71" s="120"/>
      <c r="FT71" s="120"/>
      <c r="FU71" s="120"/>
      <c r="FV71" s="120"/>
      <c r="FW71" s="120"/>
      <c r="FX71" s="120"/>
      <c r="FY71" s="120"/>
      <c r="FZ71" s="120"/>
      <c r="GA71" s="120"/>
      <c r="GB71" s="120"/>
      <c r="GC71" s="120"/>
      <c r="GD71" s="120"/>
      <c r="GE71" s="120"/>
      <c r="GF71" s="120"/>
      <c r="GG71" s="120"/>
      <c r="GH71" s="120"/>
      <c r="GI71" s="120"/>
      <c r="GJ71" s="120"/>
      <c r="GK71" s="120"/>
      <c r="GL71" s="120"/>
      <c r="GM71" s="120"/>
      <c r="GN71" s="120"/>
      <c r="GO71" s="120"/>
      <c r="GP71" s="120"/>
      <c r="GQ71" s="120"/>
      <c r="GR71" s="120"/>
      <c r="GS71" s="120"/>
      <c r="GT71" s="120"/>
      <c r="GU71" s="120"/>
      <c r="GV71" s="120"/>
      <c r="GW71" s="120"/>
      <c r="GX71" s="120"/>
      <c r="GY71" s="120"/>
      <c r="GZ71" s="120"/>
      <c r="HA71" s="120"/>
      <c r="HB71" s="120"/>
      <c r="HC71" s="120"/>
      <c r="HD71" s="120"/>
      <c r="HE71" s="120"/>
      <c r="HF71" s="120"/>
      <c r="HG71" s="120"/>
      <c r="HH71" s="120"/>
      <c r="HI71" s="120"/>
      <c r="HJ71" s="120"/>
      <c r="HK71" s="120"/>
      <c r="HL71" s="120"/>
      <c r="HM71" s="120"/>
      <c r="HN71" s="120"/>
      <c r="HO71" s="120"/>
      <c r="HP71" s="120"/>
      <c r="HQ71" s="120"/>
      <c r="HR71" s="120"/>
      <c r="HS71" s="120"/>
      <c r="HT71" s="120"/>
      <c r="HU71" s="120"/>
      <c r="HV71" s="120"/>
      <c r="HW71" s="120"/>
      <c r="HX71" s="120"/>
      <c r="HY71" s="120"/>
      <c r="HZ71" s="120"/>
      <c r="IA71" s="120"/>
      <c r="IB71" s="120"/>
      <c r="IC71" s="120"/>
      <c r="ID71" s="120"/>
      <c r="IE71" s="120"/>
      <c r="IF71" s="120"/>
      <c r="IG71" s="120"/>
      <c r="IH71" s="120"/>
      <c r="II71" s="120"/>
      <c r="IJ71" s="120"/>
      <c r="IK71" s="120"/>
      <c r="IL71" s="120"/>
      <c r="IM71" s="120"/>
      <c r="IN71" s="120"/>
      <c r="IO71" s="120"/>
      <c r="IP71" s="120"/>
      <c r="IQ71" s="120"/>
      <c r="IR71" s="120"/>
      <c r="IS71" s="120"/>
      <c r="IT71" s="120"/>
      <c r="IU71" s="120"/>
      <c r="IV71" s="120"/>
    </row>
    <row r="72" spans="1:256" ht="13.5">
      <c r="A72" s="187"/>
      <c r="B72" s="187"/>
      <c r="C72" s="187"/>
      <c r="D72" s="187"/>
      <c r="E72" s="187"/>
      <c r="F72" s="187"/>
      <c r="G72" s="187"/>
      <c r="H72" s="187"/>
      <c r="I72" s="187"/>
      <c r="J72" s="187"/>
      <c r="K72" s="187"/>
      <c r="L72" s="187"/>
      <c r="M72" s="187"/>
      <c r="N72" s="187"/>
      <c r="O72" s="187"/>
      <c r="P72" s="187"/>
      <c r="Q72" s="187"/>
      <c r="R72" s="187"/>
      <c r="S72" s="187"/>
      <c r="T72" s="187"/>
      <c r="U72" s="187"/>
      <c r="V72" s="133"/>
      <c r="W72" s="133"/>
      <c r="X72" s="120"/>
      <c r="Y72" s="120"/>
      <c r="Z72" s="118" t="s">
        <v>173</v>
      </c>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X72" s="120"/>
      <c r="FY72" s="120"/>
      <c r="FZ72" s="120"/>
      <c r="GA72" s="120"/>
      <c r="GB72" s="120"/>
      <c r="GC72" s="120"/>
      <c r="GD72" s="120"/>
      <c r="GE72" s="120"/>
      <c r="GF72" s="120"/>
      <c r="GG72" s="120"/>
      <c r="GH72" s="120"/>
      <c r="GI72" s="120"/>
      <c r="GJ72" s="120"/>
      <c r="GK72" s="120"/>
      <c r="GL72" s="120"/>
      <c r="GM72" s="120"/>
      <c r="GN72" s="120"/>
      <c r="GO72" s="120"/>
      <c r="GP72" s="120"/>
      <c r="GQ72" s="120"/>
      <c r="GR72" s="120"/>
      <c r="GS72" s="120"/>
      <c r="GT72" s="120"/>
      <c r="GU72" s="120"/>
      <c r="GV72" s="120"/>
      <c r="GW72" s="120"/>
      <c r="GX72" s="120"/>
      <c r="GY72" s="120"/>
      <c r="GZ72" s="120"/>
      <c r="HA72" s="120"/>
      <c r="HB72" s="120"/>
      <c r="HC72" s="120"/>
      <c r="HD72" s="120"/>
      <c r="HE72" s="120"/>
      <c r="HF72" s="120"/>
      <c r="HG72" s="120"/>
      <c r="HH72" s="120"/>
      <c r="HI72" s="120"/>
      <c r="HJ72" s="120"/>
      <c r="HK72" s="120"/>
      <c r="HL72" s="120"/>
      <c r="HM72" s="120"/>
      <c r="HN72" s="120"/>
      <c r="HO72" s="120"/>
      <c r="HP72" s="120"/>
      <c r="HQ72" s="120"/>
      <c r="HR72" s="120"/>
      <c r="HS72" s="120"/>
      <c r="HT72" s="120"/>
      <c r="HU72" s="120"/>
      <c r="HV72" s="120"/>
      <c r="HW72" s="120"/>
      <c r="HX72" s="120"/>
      <c r="HY72" s="120"/>
      <c r="HZ72" s="120"/>
      <c r="IA72" s="120"/>
      <c r="IB72" s="120"/>
      <c r="IC72" s="120"/>
      <c r="ID72" s="120"/>
      <c r="IE72" s="120"/>
      <c r="IF72" s="120"/>
      <c r="IG72" s="120"/>
      <c r="IH72" s="120"/>
      <c r="II72" s="120"/>
      <c r="IJ72" s="120"/>
      <c r="IK72" s="120"/>
      <c r="IL72" s="120"/>
      <c r="IM72" s="120"/>
      <c r="IN72" s="120"/>
      <c r="IO72" s="120"/>
      <c r="IP72" s="120"/>
      <c r="IQ72" s="120"/>
      <c r="IR72" s="120"/>
      <c r="IS72" s="120"/>
      <c r="IT72" s="120"/>
      <c r="IU72" s="120"/>
      <c r="IV72" s="120"/>
    </row>
    <row r="73" ht="13.5">
      <c r="Z73" s="118" t="s">
        <v>174</v>
      </c>
    </row>
    <row r="74" ht="13.5">
      <c r="Z74" s="118" t="s">
        <v>175</v>
      </c>
    </row>
    <row r="75" ht="13.5">
      <c r="Z75" s="118" t="s">
        <v>176</v>
      </c>
    </row>
    <row r="76" ht="13.5">
      <c r="Z76" s="118" t="s">
        <v>177</v>
      </c>
    </row>
    <row r="77" ht="13.5">
      <c r="Z77" s="118"/>
    </row>
  </sheetData>
  <sheetProtection/>
  <mergeCells count="294">
    <mergeCell ref="P1:Y1"/>
    <mergeCell ref="P2:Y2"/>
    <mergeCell ref="AG2:AI3"/>
    <mergeCell ref="AJ2:AL3"/>
    <mergeCell ref="A3:E3"/>
    <mergeCell ref="F3:L3"/>
    <mergeCell ref="A4:E4"/>
    <mergeCell ref="F4:L4"/>
    <mergeCell ref="N4:X6"/>
    <mergeCell ref="AJ4:AL4"/>
    <mergeCell ref="Z6:AB6"/>
    <mergeCell ref="AG6:AI6"/>
    <mergeCell ref="AJ6:AL6"/>
    <mergeCell ref="Z7:AB7"/>
    <mergeCell ref="AG7:AI7"/>
    <mergeCell ref="AJ7:AL7"/>
    <mergeCell ref="Z8:AC8"/>
    <mergeCell ref="AJ8:AL8"/>
    <mergeCell ref="A10:A15"/>
    <mergeCell ref="B10:E12"/>
    <mergeCell ref="F10:H15"/>
    <mergeCell ref="I10:I15"/>
    <mergeCell ref="J10:L12"/>
    <mergeCell ref="M10:O12"/>
    <mergeCell ref="P10:U12"/>
    <mergeCell ref="V10:X12"/>
    <mergeCell ref="Y10:Y12"/>
    <mergeCell ref="Z10:Z15"/>
    <mergeCell ref="AA10:AA12"/>
    <mergeCell ref="Y13:Y15"/>
    <mergeCell ref="AA13:AA15"/>
    <mergeCell ref="AB10:AC11"/>
    <mergeCell ref="AD10:AJ12"/>
    <mergeCell ref="AK10:AK12"/>
    <mergeCell ref="AL10:AL15"/>
    <mergeCell ref="AB12:AC13"/>
    <mergeCell ref="B13:E15"/>
    <mergeCell ref="J13:L15"/>
    <mergeCell ref="M13:O15"/>
    <mergeCell ref="P13:U15"/>
    <mergeCell ref="V13:X15"/>
    <mergeCell ref="AD13:AD15"/>
    <mergeCell ref="AE13:AI15"/>
    <mergeCell ref="AJ13:AJ15"/>
    <mergeCell ref="AK13:AK15"/>
    <mergeCell ref="AB14:AC15"/>
    <mergeCell ref="A16:A21"/>
    <mergeCell ref="B16:E17"/>
    <mergeCell ref="F16:H21"/>
    <mergeCell ref="I16:I21"/>
    <mergeCell ref="J16:L18"/>
    <mergeCell ref="M16:O18"/>
    <mergeCell ref="P16:U18"/>
    <mergeCell ref="V16:X18"/>
    <mergeCell ref="Y16:Y18"/>
    <mergeCell ref="Z16:Z21"/>
    <mergeCell ref="AA16:AA18"/>
    <mergeCell ref="AC16:AC17"/>
    <mergeCell ref="AD16:AD21"/>
    <mergeCell ref="AE16:AI21"/>
    <mergeCell ref="AJ16:AJ21"/>
    <mergeCell ref="AK16:AK18"/>
    <mergeCell ref="AK19:AK21"/>
    <mergeCell ref="AL16:AL18"/>
    <mergeCell ref="B18:E21"/>
    <mergeCell ref="AB18:AB19"/>
    <mergeCell ref="AC18:AC19"/>
    <mergeCell ref="J19:L21"/>
    <mergeCell ref="M19:O21"/>
    <mergeCell ref="P19:U21"/>
    <mergeCell ref="V19:X21"/>
    <mergeCell ref="Y19:Y21"/>
    <mergeCell ref="AB16:AB17"/>
    <mergeCell ref="A22:A27"/>
    <mergeCell ref="B22:E23"/>
    <mergeCell ref="F22:H27"/>
    <mergeCell ref="I22:I27"/>
    <mergeCell ref="J22:L24"/>
    <mergeCell ref="M22:O24"/>
    <mergeCell ref="B24:E27"/>
    <mergeCell ref="J25:L27"/>
    <mergeCell ref="M25:O27"/>
    <mergeCell ref="AL19:AL21"/>
    <mergeCell ref="AB20:AB21"/>
    <mergeCell ref="AC20:AC21"/>
    <mergeCell ref="AA19:AA21"/>
    <mergeCell ref="AJ22:AJ27"/>
    <mergeCell ref="AK22:AK24"/>
    <mergeCell ref="AB24:AB25"/>
    <mergeCell ref="AC24:AC25"/>
    <mergeCell ref="AA25:AA27"/>
    <mergeCell ref="AK25:AK27"/>
    <mergeCell ref="V22:X24"/>
    <mergeCell ref="Y22:Y24"/>
    <mergeCell ref="P25:U27"/>
    <mergeCell ref="V25:X27"/>
    <mergeCell ref="Z22:Z27"/>
    <mergeCell ref="Y25:Y27"/>
    <mergeCell ref="P22:U24"/>
    <mergeCell ref="AL25:AL27"/>
    <mergeCell ref="AB26:AB27"/>
    <mergeCell ref="AC26:AC27"/>
    <mergeCell ref="AD22:AD27"/>
    <mergeCell ref="AE22:AI27"/>
    <mergeCell ref="AL22:AL24"/>
    <mergeCell ref="AC22:AC23"/>
    <mergeCell ref="AA22:AA24"/>
    <mergeCell ref="AB22:AB23"/>
    <mergeCell ref="A28:A33"/>
    <mergeCell ref="B28:E29"/>
    <mergeCell ref="F28:H33"/>
    <mergeCell ref="I28:I33"/>
    <mergeCell ref="J28:L30"/>
    <mergeCell ref="M28:O30"/>
    <mergeCell ref="B30:E33"/>
    <mergeCell ref="J31:L33"/>
    <mergeCell ref="M31:O33"/>
    <mergeCell ref="AA28:AA30"/>
    <mergeCell ref="AB28:AB29"/>
    <mergeCell ref="P31:U33"/>
    <mergeCell ref="V31:X33"/>
    <mergeCell ref="Y31:Y33"/>
    <mergeCell ref="AA31:AA33"/>
    <mergeCell ref="AJ28:AJ33"/>
    <mergeCell ref="AK28:AK30"/>
    <mergeCell ref="AL28:AL30"/>
    <mergeCell ref="AC30:AC31"/>
    <mergeCell ref="AK31:AK33"/>
    <mergeCell ref="AL31:AL33"/>
    <mergeCell ref="M34:O36"/>
    <mergeCell ref="P34:U36"/>
    <mergeCell ref="V34:X36"/>
    <mergeCell ref="AC28:AC29"/>
    <mergeCell ref="AD28:AD33"/>
    <mergeCell ref="AE28:AI33"/>
    <mergeCell ref="P28:U30"/>
    <mergeCell ref="V28:X30"/>
    <mergeCell ref="Y28:Y30"/>
    <mergeCell ref="Z28:Z33"/>
    <mergeCell ref="AB34:AB35"/>
    <mergeCell ref="AC34:AC35"/>
    <mergeCell ref="AD34:AD39"/>
    <mergeCell ref="AB32:AB33"/>
    <mergeCell ref="AC32:AC33"/>
    <mergeCell ref="A34:A39"/>
    <mergeCell ref="B34:E35"/>
    <mergeCell ref="F34:H39"/>
    <mergeCell ref="I34:I39"/>
    <mergeCell ref="J34:L36"/>
    <mergeCell ref="AL34:AL36"/>
    <mergeCell ref="B36:E39"/>
    <mergeCell ref="AB36:AB37"/>
    <mergeCell ref="AC36:AC37"/>
    <mergeCell ref="J37:L39"/>
    <mergeCell ref="M37:O39"/>
    <mergeCell ref="P37:U39"/>
    <mergeCell ref="Y34:Y36"/>
    <mergeCell ref="Z34:Z39"/>
    <mergeCell ref="AA34:AA36"/>
    <mergeCell ref="V37:X39"/>
    <mergeCell ref="Y37:Y39"/>
    <mergeCell ref="AA37:AA39"/>
    <mergeCell ref="AK37:AK39"/>
    <mergeCell ref="AL37:AL39"/>
    <mergeCell ref="AB38:AB39"/>
    <mergeCell ref="AC38:AC39"/>
    <mergeCell ref="AE34:AI39"/>
    <mergeCell ref="AJ34:AJ39"/>
    <mergeCell ref="AK34:AK36"/>
    <mergeCell ref="A40:A45"/>
    <mergeCell ref="B40:E41"/>
    <mergeCell ref="F40:H45"/>
    <mergeCell ref="I40:I45"/>
    <mergeCell ref="J40:L42"/>
    <mergeCell ref="M40:O42"/>
    <mergeCell ref="B42:E45"/>
    <mergeCell ref="J43:L45"/>
    <mergeCell ref="M43:O45"/>
    <mergeCell ref="P40:U42"/>
    <mergeCell ref="V40:X42"/>
    <mergeCell ref="Y40:Y42"/>
    <mergeCell ref="Z40:Z45"/>
    <mergeCell ref="AA40:AA42"/>
    <mergeCell ref="AB40:AB41"/>
    <mergeCell ref="AB42:AB43"/>
    <mergeCell ref="P43:U45"/>
    <mergeCell ref="V43:X45"/>
    <mergeCell ref="Y43:Y45"/>
    <mergeCell ref="AC40:AC41"/>
    <mergeCell ref="AD40:AD45"/>
    <mergeCell ref="AE40:AI45"/>
    <mergeCell ref="AJ40:AJ45"/>
    <mergeCell ref="AK40:AK42"/>
    <mergeCell ref="AL40:AL42"/>
    <mergeCell ref="AC42:AC43"/>
    <mergeCell ref="AA43:AA45"/>
    <mergeCell ref="AK43:AK45"/>
    <mergeCell ref="AL43:AL45"/>
    <mergeCell ref="AB44:AB45"/>
    <mergeCell ref="AC44:AC45"/>
    <mergeCell ref="A46:A51"/>
    <mergeCell ref="B46:E47"/>
    <mergeCell ref="F46:H51"/>
    <mergeCell ref="I46:I51"/>
    <mergeCell ref="J46:L48"/>
    <mergeCell ref="M46:O48"/>
    <mergeCell ref="P46:U48"/>
    <mergeCell ref="V46:X48"/>
    <mergeCell ref="Y46:Y48"/>
    <mergeCell ref="Z46:Z51"/>
    <mergeCell ref="AA46:AA48"/>
    <mergeCell ref="AB46:AB47"/>
    <mergeCell ref="AC46:AC47"/>
    <mergeCell ref="AD46:AD51"/>
    <mergeCell ref="AE46:AI51"/>
    <mergeCell ref="AJ46:AJ51"/>
    <mergeCell ref="AK46:AK48"/>
    <mergeCell ref="AK49:AK51"/>
    <mergeCell ref="P52:U54"/>
    <mergeCell ref="AL46:AL48"/>
    <mergeCell ref="B48:E51"/>
    <mergeCell ref="AB48:AB49"/>
    <mergeCell ref="AC48:AC49"/>
    <mergeCell ref="J49:L51"/>
    <mergeCell ref="M49:O51"/>
    <mergeCell ref="P49:U51"/>
    <mergeCell ref="V49:X51"/>
    <mergeCell ref="Y49:Y51"/>
    <mergeCell ref="A52:A57"/>
    <mergeCell ref="B52:E53"/>
    <mergeCell ref="F52:H57"/>
    <mergeCell ref="I52:I57"/>
    <mergeCell ref="J52:L54"/>
    <mergeCell ref="M52:O54"/>
    <mergeCell ref="B54:E57"/>
    <mergeCell ref="AL49:AL51"/>
    <mergeCell ref="AB50:AB51"/>
    <mergeCell ref="AC50:AC51"/>
    <mergeCell ref="AA49:AA51"/>
    <mergeCell ref="AK52:AK54"/>
    <mergeCell ref="AL52:AL54"/>
    <mergeCell ref="AB54:AB55"/>
    <mergeCell ref="AK55:AK57"/>
    <mergeCell ref="AL55:AL57"/>
    <mergeCell ref="AB56:AB57"/>
    <mergeCell ref="V52:X54"/>
    <mergeCell ref="Y52:Y54"/>
    <mergeCell ref="Z52:Z57"/>
    <mergeCell ref="V55:X57"/>
    <mergeCell ref="Y55:Y57"/>
    <mergeCell ref="AA55:AA57"/>
    <mergeCell ref="AA52:AA54"/>
    <mergeCell ref="AC56:AC57"/>
    <mergeCell ref="AD52:AD57"/>
    <mergeCell ref="AE52:AI57"/>
    <mergeCell ref="AJ52:AJ57"/>
    <mergeCell ref="AC54:AC55"/>
    <mergeCell ref="AB52:AB53"/>
    <mergeCell ref="AC52:AC53"/>
    <mergeCell ref="J58:L60"/>
    <mergeCell ref="M58:O60"/>
    <mergeCell ref="B60:E63"/>
    <mergeCell ref="J61:L63"/>
    <mergeCell ref="M61:O63"/>
    <mergeCell ref="P55:U57"/>
    <mergeCell ref="P58:U60"/>
    <mergeCell ref="P61:U63"/>
    <mergeCell ref="J55:L57"/>
    <mergeCell ref="M55:O57"/>
    <mergeCell ref="AB58:AB59"/>
    <mergeCell ref="AB60:AB61"/>
    <mergeCell ref="V61:X63"/>
    <mergeCell ref="Y61:Y63"/>
    <mergeCell ref="AA61:AA63"/>
    <mergeCell ref="AB62:AB63"/>
    <mergeCell ref="AD58:AD63"/>
    <mergeCell ref="AE58:AI63"/>
    <mergeCell ref="AJ58:AJ63"/>
    <mergeCell ref="AK58:AK60"/>
    <mergeCell ref="AL58:AL60"/>
    <mergeCell ref="AC60:AC61"/>
    <mergeCell ref="AK61:AK63"/>
    <mergeCell ref="AL61:AL63"/>
    <mergeCell ref="AC62:AC63"/>
    <mergeCell ref="A71:U72"/>
    <mergeCell ref="A58:A63"/>
    <mergeCell ref="B58:E59"/>
    <mergeCell ref="F58:H63"/>
    <mergeCell ref="I58:I63"/>
    <mergeCell ref="AC58:AC59"/>
    <mergeCell ref="V58:X60"/>
    <mergeCell ref="Y58:Y60"/>
    <mergeCell ref="Z58:Z63"/>
    <mergeCell ref="AA58:AA60"/>
  </mergeCells>
  <printOptions/>
  <pageMargins left="0.7" right="0.7" top="0.75" bottom="0.75" header="0.3" footer="0.3"/>
  <pageSetup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43"/>
  <sheetViews>
    <sheetView tabSelected="1" view="pageBreakPreview" zoomScale="170" zoomScaleSheetLayoutView="170" zoomScalePageLayoutView="0" workbookViewId="0" topLeftCell="A1">
      <selection activeCell="E44" sqref="E44"/>
    </sheetView>
  </sheetViews>
  <sheetFormatPr defaultColWidth="8.796875" defaultRowHeight="14.25"/>
  <cols>
    <col min="1" max="1" width="2.59765625" style="1" customWidth="1"/>
    <col min="2" max="2" width="15.59765625" style="1" customWidth="1"/>
    <col min="3" max="3" width="2.59765625" style="1" customWidth="1"/>
    <col min="4" max="4" width="5.59765625" style="1" customWidth="1"/>
    <col min="5" max="5" width="13.69921875" style="1" customWidth="1"/>
    <col min="6" max="6" width="12.8984375" style="1" customWidth="1"/>
    <col min="7" max="7" width="13.09765625" style="1" customWidth="1"/>
    <col min="8" max="8" width="7.8984375" style="1" customWidth="1"/>
    <col min="9" max="9" width="5.5" style="1" customWidth="1"/>
    <col min="10" max="16384" width="9" style="1" customWidth="1"/>
  </cols>
  <sheetData>
    <row r="1" ht="13.5">
      <c r="A1" s="1" t="s">
        <v>241</v>
      </c>
    </row>
    <row r="2" spans="2:7" ht="19.5" customHeight="1">
      <c r="B2" s="408" t="s">
        <v>217</v>
      </c>
      <c r="C2" s="409"/>
      <c r="D2" s="409"/>
      <c r="E2" s="409"/>
      <c r="F2" s="409"/>
      <c r="G2" s="409"/>
    </row>
    <row r="3" ht="1.5" customHeight="1"/>
    <row r="4" spans="2:8" ht="19.5" customHeight="1">
      <c r="B4" s="2" t="s">
        <v>0</v>
      </c>
      <c r="C4" s="2" t="s">
        <v>1</v>
      </c>
      <c r="D4" s="3" t="s">
        <v>79</v>
      </c>
      <c r="E4" s="4"/>
      <c r="F4" s="4"/>
      <c r="G4" s="4"/>
      <c r="H4" s="4"/>
    </row>
    <row r="5" spans="2:8" ht="19.5" customHeight="1">
      <c r="B5" s="5" t="s">
        <v>2</v>
      </c>
      <c r="C5" s="5" t="s">
        <v>3</v>
      </c>
      <c r="D5" s="6" t="s">
        <v>4</v>
      </c>
      <c r="E5" s="7"/>
      <c r="F5" s="7"/>
      <c r="G5" s="7"/>
      <c r="H5" s="4"/>
    </row>
    <row r="6" spans="2:8" ht="19.5" customHeight="1">
      <c r="B6" s="5" t="s">
        <v>5</v>
      </c>
      <c r="C6" s="5" t="s">
        <v>3</v>
      </c>
      <c r="D6" s="6" t="s">
        <v>25</v>
      </c>
      <c r="E6" s="7"/>
      <c r="F6" s="7"/>
      <c r="G6" s="7"/>
      <c r="H6" s="4"/>
    </row>
    <row r="7" spans="2:8" ht="19.5" customHeight="1">
      <c r="B7" s="5" t="s">
        <v>6</v>
      </c>
      <c r="C7" s="5" t="s">
        <v>7</v>
      </c>
      <c r="D7" s="8" t="s">
        <v>80</v>
      </c>
      <c r="E7" s="7"/>
      <c r="F7" s="7"/>
      <c r="G7" s="7"/>
      <c r="H7" s="4"/>
    </row>
    <row r="8" spans="2:8" ht="18.75" customHeight="1">
      <c r="B8" s="5" t="s">
        <v>8</v>
      </c>
      <c r="C8" s="5" t="s">
        <v>3</v>
      </c>
      <c r="D8" s="6" t="s">
        <v>10</v>
      </c>
      <c r="E8" s="7"/>
      <c r="F8" s="7" t="s">
        <v>9</v>
      </c>
      <c r="G8" s="6" t="s">
        <v>26</v>
      </c>
      <c r="H8" s="4"/>
    </row>
    <row r="9" spans="2:9" ht="19.5" customHeight="1">
      <c r="B9" s="5" t="s">
        <v>11</v>
      </c>
      <c r="C9" s="5" t="s">
        <v>12</v>
      </c>
      <c r="D9" s="7" t="s">
        <v>13</v>
      </c>
      <c r="E9" s="7"/>
      <c r="F9" s="7"/>
      <c r="G9" s="7"/>
      <c r="H9" s="411"/>
      <c r="I9" s="409"/>
    </row>
    <row r="10" spans="6:8" ht="15" customHeight="1">
      <c r="F10" s="410" t="s">
        <v>14</v>
      </c>
      <c r="G10" s="410"/>
      <c r="H10" s="410"/>
    </row>
    <row r="11" ht="1.5" customHeight="1"/>
    <row r="12" spans="2:9" ht="47.25" customHeight="1">
      <c r="B12" s="9" t="s">
        <v>15</v>
      </c>
      <c r="C12" s="402" t="s">
        <v>16</v>
      </c>
      <c r="D12" s="403"/>
      <c r="E12" s="11" t="s">
        <v>17</v>
      </c>
      <c r="F12" s="12" t="s">
        <v>220</v>
      </c>
      <c r="G12" s="10" t="s">
        <v>78</v>
      </c>
      <c r="H12" s="402" t="s">
        <v>18</v>
      </c>
      <c r="I12" s="403"/>
    </row>
    <row r="13" spans="2:9" ht="21.75" customHeight="1">
      <c r="B13" s="9" t="s">
        <v>19</v>
      </c>
      <c r="C13" s="406">
        <v>50</v>
      </c>
      <c r="D13" s="407"/>
      <c r="E13" s="13">
        <v>1000000</v>
      </c>
      <c r="F13" s="14">
        <f>E13/C13</f>
        <v>20000</v>
      </c>
      <c r="G13" s="15"/>
      <c r="H13" s="400"/>
      <c r="I13" s="401"/>
    </row>
    <row r="14" spans="2:9" ht="21.75" customHeight="1">
      <c r="B14" s="9" t="s">
        <v>20</v>
      </c>
      <c r="C14" s="406">
        <v>100</v>
      </c>
      <c r="D14" s="407"/>
      <c r="E14" s="13">
        <v>1750000</v>
      </c>
      <c r="F14" s="14">
        <f>E14/C14</f>
        <v>17500</v>
      </c>
      <c r="G14" s="15"/>
      <c r="H14" s="400"/>
      <c r="I14" s="401"/>
    </row>
    <row r="15" spans="2:9" ht="21.75" customHeight="1">
      <c r="B15" s="16" t="s">
        <v>21</v>
      </c>
      <c r="C15" s="404">
        <v>100</v>
      </c>
      <c r="D15" s="405"/>
      <c r="E15" s="13">
        <v>2000000</v>
      </c>
      <c r="F15" s="14">
        <f>E15/C15</f>
        <v>20000</v>
      </c>
      <c r="G15" s="17"/>
      <c r="H15" s="400"/>
      <c r="I15" s="401"/>
    </row>
    <row r="16" spans="2:9" ht="21.75" customHeight="1">
      <c r="B16" s="16" t="s">
        <v>22</v>
      </c>
      <c r="C16" s="404">
        <v>100</v>
      </c>
      <c r="D16" s="405"/>
      <c r="E16" s="13">
        <v>1750000</v>
      </c>
      <c r="F16" s="14">
        <f>E16/C16</f>
        <v>17500</v>
      </c>
      <c r="G16" s="17"/>
      <c r="H16" s="400"/>
      <c r="I16" s="401"/>
    </row>
    <row r="17" ht="6.75" customHeight="1"/>
    <row r="18" ht="15.75" customHeight="1">
      <c r="C18" s="1" t="s">
        <v>23</v>
      </c>
    </row>
    <row r="19" ht="2.25" customHeight="1"/>
    <row r="20" ht="16.5" customHeight="1">
      <c r="D20" s="18" t="s">
        <v>81</v>
      </c>
    </row>
    <row r="21" ht="1.5" customHeight="1"/>
    <row r="22" spans="3:8" ht="19.5" customHeight="1">
      <c r="C22" s="412" t="s">
        <v>101</v>
      </c>
      <c r="D22" s="412"/>
      <c r="E22" s="413" t="s">
        <v>27</v>
      </c>
      <c r="F22" s="414"/>
      <c r="G22" s="414"/>
      <c r="H22" s="414"/>
    </row>
    <row r="23" spans="5:8" ht="19.5" customHeight="1">
      <c r="E23" s="19" t="s">
        <v>28</v>
      </c>
      <c r="F23" s="4"/>
      <c r="G23" s="4"/>
      <c r="H23" s="7"/>
    </row>
    <row r="24" spans="5:8" ht="19.5" customHeight="1">
      <c r="E24" s="397" t="s">
        <v>29</v>
      </c>
      <c r="F24" s="398"/>
      <c r="G24" s="398"/>
      <c r="H24" s="398"/>
    </row>
    <row r="25" spans="5:8" ht="19.5" customHeight="1">
      <c r="E25" s="397" t="s">
        <v>30</v>
      </c>
      <c r="F25" s="398"/>
      <c r="G25" s="398"/>
      <c r="H25" s="398"/>
    </row>
    <row r="26" spans="5:8" ht="19.5" customHeight="1">
      <c r="E26" s="397" t="s">
        <v>31</v>
      </c>
      <c r="F26" s="398"/>
      <c r="G26" s="398"/>
      <c r="H26" s="398"/>
    </row>
    <row r="27" ht="9" customHeight="1"/>
    <row r="28" ht="13.5">
      <c r="B28" s="4" t="s">
        <v>24</v>
      </c>
    </row>
    <row r="29" spans="2:6" ht="20.25" customHeight="1">
      <c r="B29" s="399" t="s">
        <v>208</v>
      </c>
      <c r="C29" s="399"/>
      <c r="D29" s="399"/>
      <c r="E29" s="399"/>
      <c r="F29" s="399"/>
    </row>
    <row r="30" spans="2:5" ht="19.5" customHeight="1">
      <c r="B30" s="399" t="s">
        <v>211</v>
      </c>
      <c r="C30" s="399"/>
      <c r="D30" s="399"/>
      <c r="E30" s="399"/>
    </row>
    <row r="31" spans="2:9" ht="19.5" customHeight="1">
      <c r="B31" s="399" t="s">
        <v>212</v>
      </c>
      <c r="C31" s="399"/>
      <c r="D31" s="399"/>
      <c r="E31" s="399"/>
      <c r="F31" s="399"/>
      <c r="G31" s="399"/>
      <c r="H31" s="399"/>
      <c r="I31" s="399"/>
    </row>
    <row r="32" spans="2:9" ht="19.5" customHeight="1">
      <c r="B32" s="396" t="s">
        <v>187</v>
      </c>
      <c r="C32" s="396"/>
      <c r="D32" s="396"/>
      <c r="E32" s="396"/>
      <c r="F32" s="396"/>
      <c r="G32" s="396"/>
      <c r="H32" s="396"/>
      <c r="I32" s="396"/>
    </row>
    <row r="33" spans="2:9" ht="19.5" customHeight="1">
      <c r="B33" s="396"/>
      <c r="C33" s="396"/>
      <c r="D33" s="396"/>
      <c r="E33" s="396"/>
      <c r="F33" s="396"/>
      <c r="G33" s="396"/>
      <c r="H33" s="396"/>
      <c r="I33" s="396"/>
    </row>
    <row r="34" spans="2:9" ht="26.25" customHeight="1">
      <c r="B34" s="399" t="s">
        <v>213</v>
      </c>
      <c r="C34" s="399"/>
      <c r="D34" s="399"/>
      <c r="E34" s="399"/>
      <c r="F34" s="399"/>
      <c r="G34" s="399"/>
      <c r="H34" s="399"/>
      <c r="I34" s="399"/>
    </row>
    <row r="35" spans="2:9" ht="19.5" customHeight="1">
      <c r="B35" s="396" t="s">
        <v>221</v>
      </c>
      <c r="C35" s="396"/>
      <c r="D35" s="396"/>
      <c r="E35" s="396"/>
      <c r="F35" s="396"/>
      <c r="G35" s="396"/>
      <c r="H35" s="396"/>
      <c r="I35" s="396"/>
    </row>
    <row r="36" spans="2:9" ht="21" customHeight="1">
      <c r="B36" s="396"/>
      <c r="C36" s="396"/>
      <c r="D36" s="396"/>
      <c r="E36" s="396"/>
      <c r="F36" s="396"/>
      <c r="G36" s="396"/>
      <c r="H36" s="396"/>
      <c r="I36" s="396"/>
    </row>
    <row r="37" spans="2:9" ht="30.75" customHeight="1">
      <c r="B37" s="396"/>
      <c r="C37" s="396"/>
      <c r="D37" s="396"/>
      <c r="E37" s="396"/>
      <c r="F37" s="396"/>
      <c r="G37" s="396"/>
      <c r="H37" s="396"/>
      <c r="I37" s="396"/>
    </row>
    <row r="38" spans="2:9" s="20" customFormat="1" ht="38.25" customHeight="1">
      <c r="B38" s="396" t="s">
        <v>214</v>
      </c>
      <c r="C38" s="396"/>
      <c r="D38" s="396"/>
      <c r="E38" s="396"/>
      <c r="F38" s="396"/>
      <c r="G38" s="396"/>
      <c r="H38" s="396"/>
      <c r="I38" s="396"/>
    </row>
    <row r="39" spans="2:9" ht="14.25" customHeight="1">
      <c r="B39" s="396" t="s">
        <v>215</v>
      </c>
      <c r="C39" s="396"/>
      <c r="D39" s="396"/>
      <c r="E39" s="396"/>
      <c r="F39" s="396"/>
      <c r="G39" s="396"/>
      <c r="H39" s="396"/>
      <c r="I39" s="396"/>
    </row>
    <row r="40" spans="2:9" ht="24.75" customHeight="1">
      <c r="B40" s="396"/>
      <c r="C40" s="396"/>
      <c r="D40" s="396"/>
      <c r="E40" s="396"/>
      <c r="F40" s="396"/>
      <c r="G40" s="396"/>
      <c r="H40" s="396"/>
      <c r="I40" s="396"/>
    </row>
    <row r="41" spans="2:9" ht="12.75" customHeight="1">
      <c r="B41" s="396" t="s">
        <v>216</v>
      </c>
      <c r="C41" s="396"/>
      <c r="D41" s="396"/>
      <c r="E41" s="396"/>
      <c r="F41" s="396"/>
      <c r="G41" s="396"/>
      <c r="H41" s="396"/>
      <c r="I41" s="396"/>
    </row>
    <row r="42" spans="2:9" ht="13.5">
      <c r="B42" s="396"/>
      <c r="C42" s="396"/>
      <c r="D42" s="396"/>
      <c r="E42" s="396"/>
      <c r="F42" s="396"/>
      <c r="G42" s="396"/>
      <c r="H42" s="396"/>
      <c r="I42" s="396"/>
    </row>
    <row r="43" spans="2:9" ht="24" customHeight="1">
      <c r="B43" s="399"/>
      <c r="C43" s="399"/>
      <c r="D43" s="399"/>
      <c r="E43" s="399"/>
      <c r="F43" s="399"/>
      <c r="G43" s="399"/>
      <c r="H43" s="399"/>
      <c r="I43" s="399"/>
    </row>
    <row r="46" ht="17.25" customHeight="1"/>
  </sheetData>
  <sheetProtection/>
  <mergeCells count="28">
    <mergeCell ref="C22:D22"/>
    <mergeCell ref="B29:F29"/>
    <mergeCell ref="B30:E30"/>
    <mergeCell ref="B31:I31"/>
    <mergeCell ref="E26:H26"/>
    <mergeCell ref="E22:H22"/>
    <mergeCell ref="E24:H24"/>
    <mergeCell ref="B2:G2"/>
    <mergeCell ref="F10:H10"/>
    <mergeCell ref="C13:D13"/>
    <mergeCell ref="H12:I12"/>
    <mergeCell ref="H13:I13"/>
    <mergeCell ref="H9:I9"/>
    <mergeCell ref="H14:I14"/>
    <mergeCell ref="C12:D12"/>
    <mergeCell ref="H15:I15"/>
    <mergeCell ref="H16:I16"/>
    <mergeCell ref="C15:D15"/>
    <mergeCell ref="C16:D16"/>
    <mergeCell ref="C14:D14"/>
    <mergeCell ref="B39:I40"/>
    <mergeCell ref="B41:I42"/>
    <mergeCell ref="E25:H25"/>
    <mergeCell ref="B34:I34"/>
    <mergeCell ref="B43:I43"/>
    <mergeCell ref="B32:I33"/>
    <mergeCell ref="B35:I37"/>
    <mergeCell ref="B38:I38"/>
  </mergeCells>
  <printOptions/>
  <pageMargins left="0.75" right="0.55" top="0.52" bottom="0.5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5:AF75"/>
  <sheetViews>
    <sheetView showGridLines="0" view="pageBreakPreview" zoomScale="80" zoomScaleSheetLayoutView="80" zoomScalePageLayoutView="0" workbookViewId="0" topLeftCell="A1">
      <selection activeCell="K31" sqref="K31"/>
    </sheetView>
  </sheetViews>
  <sheetFormatPr defaultColWidth="8.796875" defaultRowHeight="14.25"/>
  <cols>
    <col min="1" max="1" width="9" style="22" customWidth="1"/>
    <col min="2" max="2" width="17.3984375" style="22" customWidth="1"/>
    <col min="3" max="3" width="2.5" style="22" bestFit="1" customWidth="1"/>
    <col min="4" max="21" width="10.69921875" style="22" customWidth="1"/>
    <col min="22" max="22" width="14.69921875" style="22" customWidth="1"/>
    <col min="23" max="25" width="5.09765625" style="22" customWidth="1"/>
    <col min="26" max="16384" width="9" style="22" customWidth="1"/>
  </cols>
  <sheetData>
    <row r="1" ht="12.75"/>
    <row r="2" ht="12.75"/>
    <row r="3" ht="12.75"/>
    <row r="4" ht="12.75"/>
    <row r="5" ht="14.25">
      <c r="A5" s="21" t="s">
        <v>32</v>
      </c>
    </row>
    <row r="6" ht="12.75"/>
    <row r="7" ht="12.75"/>
    <row r="8" spans="2:24" ht="15">
      <c r="B8" s="23" t="s">
        <v>33</v>
      </c>
      <c r="C8" s="21"/>
      <c r="D8" s="24" t="s">
        <v>34</v>
      </c>
      <c r="E8" s="23" t="s">
        <v>35</v>
      </c>
      <c r="H8" s="24" t="s">
        <v>36</v>
      </c>
      <c r="I8" s="416" t="s">
        <v>90</v>
      </c>
      <c r="J8" s="416"/>
      <c r="K8" s="416"/>
      <c r="L8" s="416"/>
      <c r="M8" s="416"/>
      <c r="N8" s="416"/>
      <c r="O8" s="25"/>
      <c r="P8" s="24" t="s">
        <v>37</v>
      </c>
      <c r="Q8" s="416" t="s">
        <v>75</v>
      </c>
      <c r="R8" s="416"/>
      <c r="S8" s="416"/>
      <c r="T8" s="26"/>
      <c r="U8" s="27" t="s">
        <v>38</v>
      </c>
      <c r="V8" s="28" t="s">
        <v>39</v>
      </c>
      <c r="W8" s="26"/>
      <c r="X8" s="29"/>
    </row>
    <row r="9" spans="1:22" ht="21.75" customHeight="1">
      <c r="A9" s="31"/>
      <c r="B9" s="87"/>
      <c r="C9" s="32"/>
      <c r="D9" s="417" t="s">
        <v>87</v>
      </c>
      <c r="E9" s="418"/>
      <c r="F9" s="418"/>
      <c r="G9" s="418"/>
      <c r="H9" s="418"/>
      <c r="I9" s="418"/>
      <c r="J9" s="418"/>
      <c r="K9" s="418"/>
      <c r="L9" s="419"/>
      <c r="M9" s="417" t="s">
        <v>89</v>
      </c>
      <c r="N9" s="418"/>
      <c r="O9" s="418"/>
      <c r="P9" s="418"/>
      <c r="Q9" s="418"/>
      <c r="R9" s="418"/>
      <c r="S9" s="418"/>
      <c r="T9" s="418"/>
      <c r="U9" s="420"/>
      <c r="V9" s="32"/>
    </row>
    <row r="10" spans="1:22" ht="21.75" customHeight="1">
      <c r="A10" s="85"/>
      <c r="B10" s="31"/>
      <c r="C10" s="32"/>
      <c r="D10" s="33" t="s">
        <v>40</v>
      </c>
      <c r="E10" s="33" t="s">
        <v>41</v>
      </c>
      <c r="F10" s="33" t="s">
        <v>42</v>
      </c>
      <c r="G10" s="33" t="s">
        <v>43</v>
      </c>
      <c r="H10" s="33" t="s">
        <v>44</v>
      </c>
      <c r="I10" s="33" t="s">
        <v>45</v>
      </c>
      <c r="J10" s="33" t="s">
        <v>46</v>
      </c>
      <c r="K10" s="33" t="s">
        <v>47</v>
      </c>
      <c r="L10" s="33" t="s">
        <v>48</v>
      </c>
      <c r="M10" s="33" t="s">
        <v>49</v>
      </c>
      <c r="N10" s="33" t="s">
        <v>50</v>
      </c>
      <c r="O10" s="30" t="s">
        <v>51</v>
      </c>
      <c r="P10" s="33" t="s">
        <v>40</v>
      </c>
      <c r="Q10" s="33" t="s">
        <v>41</v>
      </c>
      <c r="R10" s="33" t="s">
        <v>42</v>
      </c>
      <c r="S10" s="33" t="s">
        <v>43</v>
      </c>
      <c r="T10" s="33" t="s">
        <v>44</v>
      </c>
      <c r="U10" s="33" t="s">
        <v>45</v>
      </c>
      <c r="V10" s="34" t="s">
        <v>52</v>
      </c>
    </row>
    <row r="11" spans="1:22" ht="21.75" customHeight="1">
      <c r="A11" s="161" t="s">
        <v>53</v>
      </c>
      <c r="B11" s="167" t="s">
        <v>184</v>
      </c>
      <c r="C11" s="35"/>
      <c r="D11" s="73"/>
      <c r="E11" s="73"/>
      <c r="F11" s="73"/>
      <c r="G11" s="74"/>
      <c r="H11" s="74"/>
      <c r="I11" s="74">
        <v>270000</v>
      </c>
      <c r="J11" s="74">
        <v>270000</v>
      </c>
      <c r="K11" s="74">
        <v>270000</v>
      </c>
      <c r="L11" s="74">
        <v>270000</v>
      </c>
      <c r="M11" s="74">
        <v>270000</v>
      </c>
      <c r="N11" s="74">
        <v>270000</v>
      </c>
      <c r="O11" s="74">
        <v>270000</v>
      </c>
      <c r="P11" s="73"/>
      <c r="Q11" s="73"/>
      <c r="R11" s="73"/>
      <c r="S11" s="75"/>
      <c r="T11" s="73"/>
      <c r="U11" s="76"/>
      <c r="V11" s="36"/>
    </row>
    <row r="12" spans="1:22" ht="21.75" customHeight="1">
      <c r="A12" s="162"/>
      <c r="B12" s="168" t="s">
        <v>54</v>
      </c>
      <c r="C12" s="38"/>
      <c r="D12" s="77">
        <f aca="true" t="shared" si="0" ref="D12:O12">IF(D11="","",SUM(D13:D18))</f>
      </c>
      <c r="E12" s="77">
        <f t="shared" si="0"/>
      </c>
      <c r="F12" s="77">
        <f t="shared" si="0"/>
      </c>
      <c r="G12" s="77">
        <f t="shared" si="0"/>
      </c>
      <c r="H12" s="77">
        <f t="shared" si="0"/>
      </c>
      <c r="I12" s="77">
        <f t="shared" si="0"/>
        <v>5000</v>
      </c>
      <c r="J12" s="77">
        <f t="shared" si="0"/>
        <v>5000</v>
      </c>
      <c r="K12" s="77">
        <f t="shared" si="0"/>
        <v>5000</v>
      </c>
      <c r="L12" s="77">
        <f t="shared" si="0"/>
        <v>5000</v>
      </c>
      <c r="M12" s="77">
        <f t="shared" si="0"/>
        <v>5000</v>
      </c>
      <c r="N12" s="77">
        <f t="shared" si="0"/>
        <v>5000</v>
      </c>
      <c r="O12" s="77">
        <f t="shared" si="0"/>
        <v>5000</v>
      </c>
      <c r="P12" s="77">
        <f aca="true" t="shared" si="1" ref="P12:U12">IF(P11="","",SUM(P13:P18))</f>
      </c>
      <c r="Q12" s="77">
        <f t="shared" si="1"/>
      </c>
      <c r="R12" s="77">
        <f t="shared" si="1"/>
      </c>
      <c r="S12" s="77">
        <f t="shared" si="1"/>
      </c>
      <c r="T12" s="77">
        <f t="shared" si="1"/>
      </c>
      <c r="U12" s="77">
        <f t="shared" si="1"/>
      </c>
      <c r="V12" s="39"/>
    </row>
    <row r="13" spans="1:22" ht="21.75" customHeight="1">
      <c r="A13" s="162"/>
      <c r="B13" s="40" t="s">
        <v>55</v>
      </c>
      <c r="C13" s="41"/>
      <c r="D13" s="78"/>
      <c r="E13" s="78"/>
      <c r="F13" s="78"/>
      <c r="G13" s="78"/>
      <c r="H13" s="78"/>
      <c r="I13" s="78"/>
      <c r="J13" s="78"/>
      <c r="K13" s="78"/>
      <c r="L13" s="78"/>
      <c r="M13" s="78"/>
      <c r="N13" s="78"/>
      <c r="O13" s="78"/>
      <c r="P13" s="78"/>
      <c r="Q13" s="78"/>
      <c r="R13" s="78"/>
      <c r="S13" s="78"/>
      <c r="T13" s="78"/>
      <c r="U13" s="78"/>
      <c r="V13" s="39"/>
    </row>
    <row r="14" spans="1:22" ht="21.75" customHeight="1">
      <c r="A14" s="162"/>
      <c r="B14" s="40" t="s">
        <v>56</v>
      </c>
      <c r="C14" s="41"/>
      <c r="D14" s="78"/>
      <c r="E14" s="78"/>
      <c r="F14" s="78"/>
      <c r="G14" s="78"/>
      <c r="H14" s="78"/>
      <c r="I14" s="78"/>
      <c r="J14" s="78"/>
      <c r="K14" s="78"/>
      <c r="L14" s="78"/>
      <c r="M14" s="78"/>
      <c r="N14" s="78"/>
      <c r="O14" s="78"/>
      <c r="P14" s="78"/>
      <c r="Q14" s="78"/>
      <c r="R14" s="78"/>
      <c r="S14" s="78"/>
      <c r="T14" s="78"/>
      <c r="U14" s="78"/>
      <c r="V14" s="39"/>
    </row>
    <row r="15" spans="1:22" ht="21.75" customHeight="1">
      <c r="A15" s="162"/>
      <c r="B15" s="40" t="s">
        <v>57</v>
      </c>
      <c r="C15" s="41"/>
      <c r="D15" s="78"/>
      <c r="E15" s="78"/>
      <c r="F15" s="78"/>
      <c r="G15" s="78"/>
      <c r="H15" s="78"/>
      <c r="I15" s="78"/>
      <c r="J15" s="78"/>
      <c r="K15" s="78"/>
      <c r="L15" s="78"/>
      <c r="M15" s="78"/>
      <c r="N15" s="78"/>
      <c r="O15" s="78"/>
      <c r="P15" s="78"/>
      <c r="Q15" s="78"/>
      <c r="R15" s="78"/>
      <c r="S15" s="78"/>
      <c r="T15" s="78"/>
      <c r="U15" s="78"/>
      <c r="V15" s="39"/>
    </row>
    <row r="16" spans="1:22" ht="21.75" customHeight="1">
      <c r="A16" s="162"/>
      <c r="B16" s="40" t="s">
        <v>58</v>
      </c>
      <c r="C16" s="41"/>
      <c r="D16" s="78"/>
      <c r="E16" s="78"/>
      <c r="F16" s="78"/>
      <c r="G16" s="78"/>
      <c r="H16" s="78"/>
      <c r="I16" s="78">
        <v>5000</v>
      </c>
      <c r="J16" s="78">
        <v>5000</v>
      </c>
      <c r="K16" s="78">
        <v>5000</v>
      </c>
      <c r="L16" s="78">
        <v>5000</v>
      </c>
      <c r="M16" s="78">
        <v>5000</v>
      </c>
      <c r="N16" s="78">
        <v>5000</v>
      </c>
      <c r="O16" s="78">
        <v>5000</v>
      </c>
      <c r="P16" s="78"/>
      <c r="Q16" s="78"/>
      <c r="R16" s="78"/>
      <c r="S16" s="78"/>
      <c r="T16" s="78"/>
      <c r="U16" s="78"/>
      <c r="V16" s="39"/>
    </row>
    <row r="17" spans="1:22" ht="21.75" customHeight="1">
      <c r="A17" s="162"/>
      <c r="B17" s="71" t="s">
        <v>82</v>
      </c>
      <c r="C17" s="72"/>
      <c r="D17" s="78"/>
      <c r="E17" s="78"/>
      <c r="F17" s="78"/>
      <c r="G17" s="79"/>
      <c r="H17" s="79"/>
      <c r="I17" s="79"/>
      <c r="J17" s="79"/>
      <c r="K17" s="79"/>
      <c r="L17" s="79"/>
      <c r="M17" s="79"/>
      <c r="N17" s="79"/>
      <c r="O17" s="79"/>
      <c r="P17" s="78"/>
      <c r="Q17" s="80"/>
      <c r="R17" s="78"/>
      <c r="S17" s="80"/>
      <c r="T17" s="78"/>
      <c r="U17" s="80"/>
      <c r="V17" s="39"/>
    </row>
    <row r="18" spans="1:22" ht="21.75" customHeight="1">
      <c r="A18" s="162"/>
      <c r="B18" s="153" t="s">
        <v>96</v>
      </c>
      <c r="C18" s="164"/>
      <c r="D18" s="77"/>
      <c r="E18" s="77"/>
      <c r="F18" s="77"/>
      <c r="G18" s="165"/>
      <c r="H18" s="165"/>
      <c r="I18" s="165"/>
      <c r="J18" s="165"/>
      <c r="K18" s="165"/>
      <c r="L18" s="165"/>
      <c r="M18" s="165"/>
      <c r="N18" s="165"/>
      <c r="O18" s="165"/>
      <c r="P18" s="77"/>
      <c r="Q18" s="166"/>
      <c r="R18" s="77"/>
      <c r="S18" s="166"/>
      <c r="T18" s="77"/>
      <c r="U18" s="166"/>
      <c r="V18" s="39"/>
    </row>
    <row r="19" spans="1:22" ht="21.75" customHeight="1">
      <c r="A19" s="162"/>
      <c r="B19" s="171"/>
      <c r="C19" s="172"/>
      <c r="D19" s="138"/>
      <c r="E19" s="138"/>
      <c r="F19" s="138"/>
      <c r="G19" s="139"/>
      <c r="H19" s="139"/>
      <c r="I19" s="139"/>
      <c r="J19" s="139"/>
      <c r="K19" s="139"/>
      <c r="L19" s="139"/>
      <c r="M19" s="139"/>
      <c r="N19" s="139"/>
      <c r="O19" s="139"/>
      <c r="P19" s="138"/>
      <c r="Q19" s="140"/>
      <c r="R19" s="138"/>
      <c r="S19" s="140"/>
      <c r="T19" s="138"/>
      <c r="U19" s="140"/>
      <c r="V19" s="142"/>
    </row>
    <row r="20" spans="1:22" ht="21.75" customHeight="1">
      <c r="A20" s="162"/>
      <c r="B20" s="146" t="s">
        <v>182</v>
      </c>
      <c r="C20" s="137"/>
      <c r="D20" s="138"/>
      <c r="E20" s="138"/>
      <c r="F20" s="138"/>
      <c r="G20" s="143"/>
      <c r="H20" s="139"/>
      <c r="I20" s="139">
        <v>8</v>
      </c>
      <c r="J20" s="139">
        <v>8</v>
      </c>
      <c r="K20" s="139">
        <v>7</v>
      </c>
      <c r="L20" s="139">
        <v>7</v>
      </c>
      <c r="M20" s="139">
        <v>7</v>
      </c>
      <c r="N20" s="139">
        <v>7</v>
      </c>
      <c r="O20" s="139">
        <v>7</v>
      </c>
      <c r="P20" s="138"/>
      <c r="Q20" s="140"/>
      <c r="R20" s="138"/>
      <c r="S20" s="140"/>
      <c r="T20" s="138"/>
      <c r="U20" s="141"/>
      <c r="V20" s="142"/>
    </row>
    <row r="21" spans="1:22" ht="21.75" customHeight="1">
      <c r="A21" s="162"/>
      <c r="B21" s="145" t="s">
        <v>223</v>
      </c>
      <c r="C21" s="137"/>
      <c r="D21" s="155">
        <f>IF(D20="","",(D11+D12)/D20*8)</f>
      </c>
      <c r="E21" s="155">
        <f>IF(E20="","",(E11+E12)/E20*8)</f>
      </c>
      <c r="F21" s="155">
        <f>IF(F20="","",(F11+F12)/F20*8)</f>
      </c>
      <c r="G21" s="155">
        <f>IF(G20="","",(G11+G12)/G20*8)</f>
      </c>
      <c r="H21" s="155">
        <f>IF(H20="","",(H11+H12)/H20*8)</f>
      </c>
      <c r="I21" s="155">
        <f aca="true" t="shared" si="2" ref="I21:O21">IF(I20="","",ROUNDDOWN((I11+I12)/I20*8,0))</f>
        <v>275000</v>
      </c>
      <c r="J21" s="155">
        <f t="shared" si="2"/>
        <v>275000</v>
      </c>
      <c r="K21" s="155">
        <f t="shared" si="2"/>
        <v>314285</v>
      </c>
      <c r="L21" s="155">
        <f t="shared" si="2"/>
        <v>314285</v>
      </c>
      <c r="M21" s="155">
        <f t="shared" si="2"/>
        <v>314285</v>
      </c>
      <c r="N21" s="155">
        <f t="shared" si="2"/>
        <v>314285</v>
      </c>
      <c r="O21" s="155">
        <f t="shared" si="2"/>
        <v>314285</v>
      </c>
      <c r="P21" s="155">
        <f aca="true" t="shared" si="3" ref="P21:U21">IF(P20="","",(P11+P12)/P20*8)</f>
      </c>
      <c r="Q21" s="155">
        <f t="shared" si="3"/>
      </c>
      <c r="R21" s="155">
        <f t="shared" si="3"/>
      </c>
      <c r="S21" s="155">
        <f t="shared" si="3"/>
      </c>
      <c r="T21" s="155">
        <f t="shared" si="3"/>
      </c>
      <c r="U21" s="155">
        <f t="shared" si="3"/>
      </c>
      <c r="V21" s="156">
        <f>SUM(D21:U21)</f>
        <v>2121425</v>
      </c>
    </row>
    <row r="22" spans="1:22" ht="21.75" customHeight="1">
      <c r="A22" s="162"/>
      <c r="B22" s="71"/>
      <c r="C22" s="42"/>
      <c r="D22" s="78"/>
      <c r="E22" s="78"/>
      <c r="F22" s="78"/>
      <c r="G22" s="79"/>
      <c r="H22" s="79"/>
      <c r="I22" s="79"/>
      <c r="J22" s="79"/>
      <c r="K22" s="79"/>
      <c r="L22" s="79"/>
      <c r="M22" s="79"/>
      <c r="N22" s="79"/>
      <c r="O22" s="79"/>
      <c r="P22" s="78"/>
      <c r="Q22" s="80"/>
      <c r="R22" s="78"/>
      <c r="S22" s="80"/>
      <c r="T22" s="78"/>
      <c r="U22" s="80"/>
      <c r="V22" s="43"/>
    </row>
    <row r="23" spans="1:22" ht="21.75" customHeight="1">
      <c r="A23" s="162"/>
      <c r="B23" s="170" t="s">
        <v>225</v>
      </c>
      <c r="C23" s="42"/>
      <c r="D23" s="154">
        <f aca="true" t="shared" si="4" ref="D23:O23">IF(D11="","",SUM(D24:D28))</f>
      </c>
      <c r="E23" s="154">
        <f t="shared" si="4"/>
      </c>
      <c r="F23" s="154">
        <f t="shared" si="4"/>
      </c>
      <c r="G23" s="154">
        <f t="shared" si="4"/>
      </c>
      <c r="H23" s="154">
        <f t="shared" si="4"/>
      </c>
      <c r="I23" s="154">
        <f t="shared" si="4"/>
        <v>23000</v>
      </c>
      <c r="J23" s="154">
        <f t="shared" si="4"/>
        <v>23000</v>
      </c>
      <c r="K23" s="154">
        <f t="shared" si="4"/>
        <v>23000</v>
      </c>
      <c r="L23" s="154">
        <f t="shared" si="4"/>
        <v>23000</v>
      </c>
      <c r="M23" s="154">
        <f t="shared" si="4"/>
        <v>23000</v>
      </c>
      <c r="N23" s="154">
        <f t="shared" si="4"/>
        <v>23000</v>
      </c>
      <c r="O23" s="154">
        <f t="shared" si="4"/>
        <v>23000</v>
      </c>
      <c r="P23" s="154">
        <f aca="true" t="shared" si="5" ref="P23:U23">IF(P11="","",SUM(P24:P28))</f>
      </c>
      <c r="Q23" s="154">
        <f t="shared" si="5"/>
      </c>
      <c r="R23" s="154">
        <f t="shared" si="5"/>
      </c>
      <c r="S23" s="154">
        <f t="shared" si="5"/>
      </c>
      <c r="T23" s="154">
        <f t="shared" si="5"/>
      </c>
      <c r="U23" s="154">
        <f t="shared" si="5"/>
      </c>
      <c r="V23" s="157">
        <f>SUM(D23:U23)</f>
        <v>161000</v>
      </c>
    </row>
    <row r="24" spans="1:22" ht="21.75" customHeight="1">
      <c r="A24" s="162"/>
      <c r="B24" s="71" t="s">
        <v>83</v>
      </c>
      <c r="C24" s="42"/>
      <c r="D24" s="78"/>
      <c r="E24" s="78"/>
      <c r="F24" s="78"/>
      <c r="G24" s="79"/>
      <c r="H24" s="79"/>
      <c r="I24" s="79">
        <v>3000</v>
      </c>
      <c r="J24" s="79">
        <v>3000</v>
      </c>
      <c r="K24" s="79">
        <v>3000</v>
      </c>
      <c r="L24" s="79">
        <v>3000</v>
      </c>
      <c r="M24" s="79">
        <v>3000</v>
      </c>
      <c r="N24" s="79">
        <v>3000</v>
      </c>
      <c r="O24" s="79">
        <v>3000</v>
      </c>
      <c r="P24" s="78"/>
      <c r="Q24" s="80"/>
      <c r="R24" s="78"/>
      <c r="S24" s="80"/>
      <c r="T24" s="78"/>
      <c r="U24" s="80"/>
      <c r="V24" s="43"/>
    </row>
    <row r="25" spans="1:22" ht="21.75" customHeight="1">
      <c r="A25" s="162"/>
      <c r="B25" s="71" t="s">
        <v>85</v>
      </c>
      <c r="C25" s="42"/>
      <c r="D25" s="78"/>
      <c r="E25" s="78"/>
      <c r="F25" s="78"/>
      <c r="G25" s="79"/>
      <c r="H25" s="79"/>
      <c r="I25" s="79">
        <v>20000</v>
      </c>
      <c r="J25" s="79">
        <v>20000</v>
      </c>
      <c r="K25" s="79">
        <v>20000</v>
      </c>
      <c r="L25" s="79">
        <v>20000</v>
      </c>
      <c r="M25" s="79">
        <v>20000</v>
      </c>
      <c r="N25" s="79">
        <v>20000</v>
      </c>
      <c r="O25" s="79">
        <v>20000</v>
      </c>
      <c r="P25" s="78"/>
      <c r="Q25" s="80"/>
      <c r="R25" s="78"/>
      <c r="S25" s="80"/>
      <c r="T25" s="78"/>
      <c r="U25" s="80"/>
      <c r="V25" s="43"/>
    </row>
    <row r="26" spans="1:22" ht="21.75" customHeight="1">
      <c r="A26" s="162"/>
      <c r="B26" s="71" t="s">
        <v>84</v>
      </c>
      <c r="C26" s="42"/>
      <c r="D26" s="78"/>
      <c r="E26" s="78"/>
      <c r="F26" s="78"/>
      <c r="G26" s="78"/>
      <c r="H26" s="78"/>
      <c r="I26" s="78"/>
      <c r="J26" s="79"/>
      <c r="K26" s="79"/>
      <c r="L26" s="79"/>
      <c r="M26" s="79"/>
      <c r="N26" s="79"/>
      <c r="O26" s="79"/>
      <c r="P26" s="78"/>
      <c r="Q26" s="80"/>
      <c r="R26" s="78"/>
      <c r="S26" s="80"/>
      <c r="T26" s="78"/>
      <c r="U26" s="80"/>
      <c r="V26" s="43"/>
    </row>
    <row r="27" spans="1:22" ht="21.75" customHeight="1">
      <c r="A27" s="162"/>
      <c r="B27" s="71" t="s">
        <v>186</v>
      </c>
      <c r="C27" s="42"/>
      <c r="D27" s="78"/>
      <c r="E27" s="78"/>
      <c r="F27" s="78"/>
      <c r="G27" s="78"/>
      <c r="H27" s="78"/>
      <c r="I27" s="78"/>
      <c r="J27" s="79"/>
      <c r="K27" s="79"/>
      <c r="L27" s="79"/>
      <c r="M27" s="79"/>
      <c r="N27" s="79"/>
      <c r="O27" s="79"/>
      <c r="P27" s="78"/>
      <c r="Q27" s="80"/>
      <c r="R27" s="78"/>
      <c r="S27" s="80"/>
      <c r="T27" s="78"/>
      <c r="U27" s="80"/>
      <c r="V27" s="43"/>
    </row>
    <row r="28" spans="1:22" ht="21.75" customHeight="1">
      <c r="A28" s="162"/>
      <c r="B28" s="71" t="s">
        <v>86</v>
      </c>
      <c r="C28" s="42"/>
      <c r="D28" s="78"/>
      <c r="E28" s="78"/>
      <c r="F28" s="78"/>
      <c r="G28" s="78"/>
      <c r="H28" s="78"/>
      <c r="I28" s="78"/>
      <c r="J28" s="79"/>
      <c r="K28" s="79"/>
      <c r="L28" s="79"/>
      <c r="M28" s="79"/>
      <c r="N28" s="79"/>
      <c r="O28" s="79"/>
      <c r="P28" s="78"/>
      <c r="Q28" s="80"/>
      <c r="R28" s="78"/>
      <c r="S28" s="80"/>
      <c r="T28" s="78"/>
      <c r="U28" s="80"/>
      <c r="V28" s="43"/>
    </row>
    <row r="29" spans="1:22" ht="21.75" customHeight="1" thickBot="1">
      <c r="A29" s="163"/>
      <c r="B29" s="44"/>
      <c r="C29" s="45"/>
      <c r="D29" s="81"/>
      <c r="E29" s="81"/>
      <c r="F29" s="81"/>
      <c r="G29" s="81"/>
      <c r="H29" s="81"/>
      <c r="I29" s="81"/>
      <c r="J29" s="82"/>
      <c r="K29" s="82"/>
      <c r="L29" s="82"/>
      <c r="M29" s="82"/>
      <c r="N29" s="82"/>
      <c r="O29" s="82"/>
      <c r="P29" s="81"/>
      <c r="Q29" s="81"/>
      <c r="R29" s="81"/>
      <c r="S29" s="81"/>
      <c r="T29" s="81"/>
      <c r="U29" s="83"/>
      <c r="V29" s="46"/>
    </row>
    <row r="30" spans="2:22" ht="21.75" customHeight="1" thickTop="1">
      <c r="B30" s="47" t="s">
        <v>59</v>
      </c>
      <c r="C30" s="48"/>
      <c r="D30" s="84">
        <f>IF(D11="","",(D21+D23))</f>
      </c>
      <c r="E30" s="84">
        <f aca="true" t="shared" si="6" ref="E30:U30">IF(E11="","",(E21+E23))</f>
      </c>
      <c r="F30" s="84">
        <f t="shared" si="6"/>
      </c>
      <c r="G30" s="84">
        <f t="shared" si="6"/>
      </c>
      <c r="H30" s="84">
        <f t="shared" si="6"/>
      </c>
      <c r="I30" s="84">
        <f>IF(I11="","",(I21+I23))</f>
        <v>298000</v>
      </c>
      <c r="J30" s="84">
        <f t="shared" si="6"/>
        <v>298000</v>
      </c>
      <c r="K30" s="84">
        <f t="shared" si="6"/>
        <v>337285</v>
      </c>
      <c r="L30" s="84">
        <f t="shared" si="6"/>
        <v>337285</v>
      </c>
      <c r="M30" s="84">
        <f t="shared" si="6"/>
        <v>337285</v>
      </c>
      <c r="N30" s="84">
        <f t="shared" si="6"/>
        <v>337285</v>
      </c>
      <c r="O30" s="84">
        <f t="shared" si="6"/>
        <v>337285</v>
      </c>
      <c r="P30" s="84">
        <f t="shared" si="6"/>
      </c>
      <c r="Q30" s="84">
        <f t="shared" si="6"/>
      </c>
      <c r="R30" s="84">
        <f t="shared" si="6"/>
      </c>
      <c r="S30" s="84">
        <f t="shared" si="6"/>
      </c>
      <c r="T30" s="84">
        <f t="shared" si="6"/>
      </c>
      <c r="U30" s="84">
        <f t="shared" si="6"/>
      </c>
      <c r="V30" s="158">
        <f>V21+V23</f>
        <v>2282425</v>
      </c>
    </row>
    <row r="31" spans="4:22" ht="21.75" customHeight="1">
      <c r="D31" s="49"/>
      <c r="E31" s="49"/>
      <c r="F31" s="49"/>
      <c r="G31" s="49"/>
      <c r="H31" s="49"/>
      <c r="I31" s="49"/>
      <c r="J31" s="49"/>
      <c r="K31" s="49"/>
      <c r="L31" s="49"/>
      <c r="M31" s="49"/>
      <c r="N31" s="49"/>
      <c r="O31" s="49"/>
      <c r="P31" s="49"/>
      <c r="Q31" s="49"/>
      <c r="R31" s="49"/>
      <c r="S31" s="49"/>
      <c r="T31" s="49"/>
      <c r="U31" s="49"/>
      <c r="V31" s="50"/>
    </row>
    <row r="32" spans="2:22" ht="42" customHeight="1">
      <c r="B32" s="51" t="s">
        <v>60</v>
      </c>
      <c r="C32" s="52"/>
      <c r="D32" s="53"/>
      <c r="E32" s="53"/>
      <c r="F32" s="53"/>
      <c r="G32" s="53"/>
      <c r="H32" s="53"/>
      <c r="I32" s="53">
        <v>22</v>
      </c>
      <c r="J32" s="53">
        <v>21</v>
      </c>
      <c r="K32" s="53">
        <v>21</v>
      </c>
      <c r="L32" s="53">
        <v>18</v>
      </c>
      <c r="M32" s="53">
        <v>18</v>
      </c>
      <c r="N32" s="53">
        <v>20</v>
      </c>
      <c r="O32" s="53">
        <v>20</v>
      </c>
      <c r="P32" s="54"/>
      <c r="Q32" s="54"/>
      <c r="R32" s="54"/>
      <c r="S32" s="54"/>
      <c r="T32" s="54"/>
      <c r="U32" s="54"/>
      <c r="V32" s="55">
        <f>SUM(D32:U32)</f>
        <v>140</v>
      </c>
    </row>
    <row r="33" spans="2:22" ht="27.75" customHeight="1">
      <c r="B33" s="51" t="s">
        <v>61</v>
      </c>
      <c r="C33" s="52"/>
      <c r="D33" s="53"/>
      <c r="E33" s="53"/>
      <c r="F33" s="53"/>
      <c r="G33" s="53"/>
      <c r="H33" s="53"/>
      <c r="I33" s="53">
        <v>3</v>
      </c>
      <c r="J33" s="53">
        <v>5</v>
      </c>
      <c r="K33" s="53">
        <v>5</v>
      </c>
      <c r="L33" s="53">
        <v>14</v>
      </c>
      <c r="M33" s="53">
        <v>18</v>
      </c>
      <c r="N33" s="53">
        <v>15</v>
      </c>
      <c r="O33" s="53">
        <v>10</v>
      </c>
      <c r="P33" s="53"/>
      <c r="Q33" s="53"/>
      <c r="R33" s="53"/>
      <c r="S33" s="53"/>
      <c r="T33" s="53"/>
      <c r="U33" s="56"/>
      <c r="V33" s="55">
        <f>SUM(D33:U33)</f>
        <v>70</v>
      </c>
    </row>
    <row r="34" ht="12.75"/>
    <row r="35" spans="2:22" ht="15">
      <c r="B35" s="49"/>
      <c r="D35" s="422" t="s">
        <v>229</v>
      </c>
      <c r="E35" s="422"/>
      <c r="F35" s="422"/>
      <c r="G35" s="422"/>
      <c r="H35" s="422"/>
      <c r="I35" s="422"/>
      <c r="J35" s="422"/>
      <c r="K35" s="422"/>
      <c r="L35" s="422"/>
      <c r="M35" s="422"/>
      <c r="N35" s="422"/>
      <c r="O35" s="422"/>
      <c r="P35" s="422"/>
      <c r="Q35" s="422"/>
      <c r="R35" s="58"/>
      <c r="S35" s="58"/>
      <c r="T35" s="58"/>
      <c r="U35" s="59" t="s">
        <v>64</v>
      </c>
      <c r="V35" s="88">
        <f>V30</f>
        <v>2282425</v>
      </c>
    </row>
    <row r="36" spans="4:22" ht="15.75" thickBot="1">
      <c r="D36" s="422"/>
      <c r="E36" s="422"/>
      <c r="F36" s="422"/>
      <c r="G36" s="422"/>
      <c r="H36" s="422"/>
      <c r="I36" s="422"/>
      <c r="J36" s="422"/>
      <c r="K36" s="422"/>
      <c r="L36" s="422"/>
      <c r="M36" s="422"/>
      <c r="N36" s="422"/>
      <c r="O36" s="422"/>
      <c r="P36" s="422"/>
      <c r="Q36" s="422"/>
      <c r="R36" s="58"/>
      <c r="S36" s="58"/>
      <c r="T36" s="58"/>
      <c r="U36" s="59" t="s">
        <v>66</v>
      </c>
      <c r="V36" s="62">
        <f>V32</f>
        <v>140</v>
      </c>
    </row>
    <row r="37" spans="18:22" ht="15.75" thickBot="1">
      <c r="R37" s="58"/>
      <c r="S37" s="58"/>
      <c r="T37" s="58"/>
      <c r="U37" s="86" t="s">
        <v>230</v>
      </c>
      <c r="V37" s="63">
        <f>V33</f>
        <v>70</v>
      </c>
    </row>
    <row r="38" spans="2:22" ht="12.75" customHeight="1">
      <c r="B38" s="169"/>
      <c r="C38" s="169"/>
      <c r="D38" s="421" t="s">
        <v>224</v>
      </c>
      <c r="E38" s="421"/>
      <c r="F38" s="421"/>
      <c r="G38" s="421"/>
      <c r="H38" s="421"/>
      <c r="I38" s="421"/>
      <c r="J38" s="421"/>
      <c r="K38" s="421"/>
      <c r="L38" s="421"/>
      <c r="M38" s="421"/>
      <c r="N38" s="421"/>
      <c r="O38" s="421"/>
      <c r="P38" s="421"/>
      <c r="Q38" s="421"/>
      <c r="R38" s="169"/>
      <c r="S38" s="169"/>
      <c r="T38" s="169"/>
      <c r="U38" s="169"/>
      <c r="V38" s="169"/>
    </row>
    <row r="39" spans="2:22" ht="12.75" customHeight="1">
      <c r="B39" s="169"/>
      <c r="C39" s="169"/>
      <c r="D39" s="421"/>
      <c r="E39" s="421"/>
      <c r="F39" s="421"/>
      <c r="G39" s="421"/>
      <c r="H39" s="421"/>
      <c r="I39" s="421"/>
      <c r="J39" s="421"/>
      <c r="K39" s="421"/>
      <c r="L39" s="421"/>
      <c r="M39" s="421"/>
      <c r="N39" s="421"/>
      <c r="O39" s="421"/>
      <c r="P39" s="421"/>
      <c r="Q39" s="421"/>
      <c r="R39" s="169"/>
      <c r="S39" s="169"/>
      <c r="T39" s="169"/>
      <c r="U39" s="169"/>
      <c r="V39" s="169"/>
    </row>
    <row r="40" spans="21:22" ht="15">
      <c r="U40" s="58"/>
      <c r="V40" s="92"/>
    </row>
    <row r="41" spans="2:22" ht="15">
      <c r="B41" s="152" t="s">
        <v>226</v>
      </c>
      <c r="U41" s="58"/>
      <c r="V41" s="92"/>
    </row>
    <row r="42" spans="2:22" ht="15">
      <c r="B42" s="415" t="s">
        <v>94</v>
      </c>
      <c r="C42" s="415"/>
      <c r="D42" s="415"/>
      <c r="E42" s="415"/>
      <c r="F42" s="415"/>
      <c r="G42" s="436">
        <v>100000</v>
      </c>
      <c r="H42" s="437"/>
      <c r="R42" s="58"/>
      <c r="S42" s="92"/>
      <c r="U42" s="58"/>
      <c r="V42" s="92"/>
    </row>
    <row r="43" spans="2:32" ht="15.75">
      <c r="B43" s="415" t="s">
        <v>95</v>
      </c>
      <c r="C43" s="415"/>
      <c r="D43" s="415"/>
      <c r="E43" s="415"/>
      <c r="F43" s="415"/>
      <c r="G43" s="436">
        <v>100000</v>
      </c>
      <c r="H43" s="437"/>
      <c r="L43" s="159"/>
      <c r="R43" s="58"/>
      <c r="S43" s="92"/>
      <c r="U43" s="58"/>
      <c r="V43" s="92"/>
      <c r="AA43" s="159"/>
      <c r="AB43" s="160"/>
      <c r="AC43" s="159"/>
      <c r="AD43" s="159"/>
      <c r="AE43" s="159"/>
      <c r="AF43" s="159"/>
    </row>
    <row r="44" spans="2:22" ht="15">
      <c r="B44" s="415" t="s">
        <v>98</v>
      </c>
      <c r="C44" s="415"/>
      <c r="D44" s="415"/>
      <c r="E44" s="415"/>
      <c r="F44" s="415"/>
      <c r="G44" s="436"/>
      <c r="H44" s="437"/>
      <c r="R44" s="58"/>
      <c r="S44" s="92"/>
      <c r="U44" s="58"/>
      <c r="V44" s="92"/>
    </row>
    <row r="45" spans="2:22" ht="15">
      <c r="B45" s="415" t="s">
        <v>91</v>
      </c>
      <c r="C45" s="415"/>
      <c r="D45" s="415"/>
      <c r="E45" s="415"/>
      <c r="F45" s="415"/>
      <c r="G45" s="436"/>
      <c r="H45" s="437"/>
      <c r="R45" s="58"/>
      <c r="S45" s="92"/>
      <c r="U45" s="58"/>
      <c r="V45" s="92"/>
    </row>
    <row r="46" spans="2:22" ht="15">
      <c r="B46" s="415" t="s">
        <v>93</v>
      </c>
      <c r="C46" s="415"/>
      <c r="D46" s="415"/>
      <c r="E46" s="415"/>
      <c r="F46" s="415"/>
      <c r="G46" s="436">
        <v>30000</v>
      </c>
      <c r="H46" s="437"/>
      <c r="R46" s="58"/>
      <c r="U46" s="58"/>
      <c r="V46" s="92"/>
    </row>
    <row r="47" spans="2:22" ht="15">
      <c r="B47" s="415" t="s">
        <v>92</v>
      </c>
      <c r="C47" s="415"/>
      <c r="D47" s="415"/>
      <c r="E47" s="415"/>
      <c r="F47" s="415"/>
      <c r="G47" s="436"/>
      <c r="H47" s="437"/>
      <c r="U47" s="58"/>
      <c r="V47" s="92"/>
    </row>
    <row r="48" spans="2:21" ht="15">
      <c r="B48" s="415" t="s">
        <v>97</v>
      </c>
      <c r="C48" s="415"/>
      <c r="D48" s="415"/>
      <c r="E48" s="415"/>
      <c r="F48" s="415"/>
      <c r="G48" s="436"/>
      <c r="H48" s="437"/>
      <c r="L48" s="22" t="s">
        <v>222</v>
      </c>
      <c r="U48" s="58"/>
    </row>
    <row r="49" spans="2:12" ht="14.25" customHeight="1">
      <c r="B49" s="438" t="s">
        <v>62</v>
      </c>
      <c r="C49" s="439"/>
      <c r="D49" s="439"/>
      <c r="E49" s="439"/>
      <c r="F49" s="440"/>
      <c r="G49" s="447">
        <f>SUM(G42:H48)</f>
        <v>230000</v>
      </c>
      <c r="H49" s="447"/>
      <c r="L49" s="22" t="s">
        <v>238</v>
      </c>
    </row>
    <row r="50" spans="2:12" ht="15">
      <c r="B50" s="441" t="s">
        <v>63</v>
      </c>
      <c r="C50" s="441"/>
      <c r="D50" s="441"/>
      <c r="E50" s="441"/>
      <c r="F50" s="441"/>
      <c r="G50" s="448">
        <v>260</v>
      </c>
      <c r="H50" s="448"/>
      <c r="L50" s="22" t="s">
        <v>240</v>
      </c>
    </row>
    <row r="51" spans="2:12" ht="15">
      <c r="B51" s="93"/>
      <c r="C51" s="94"/>
      <c r="D51" s="95"/>
      <c r="E51" s="95"/>
      <c r="F51" s="147" t="s">
        <v>185</v>
      </c>
      <c r="G51" s="436">
        <f>ROUNDDOWN(G49/G50,0)</f>
        <v>884</v>
      </c>
      <c r="H51" s="437"/>
      <c r="I51" s="21" t="s">
        <v>65</v>
      </c>
      <c r="L51" s="22" t="s">
        <v>239</v>
      </c>
    </row>
    <row r="52" spans="7:22" ht="17.25" customHeight="1">
      <c r="G52" s="58"/>
      <c r="H52" s="58"/>
      <c r="P52" s="174" t="s">
        <v>234</v>
      </c>
      <c r="Q52" s="58"/>
      <c r="U52" s="86" t="s">
        <v>233</v>
      </c>
      <c r="V52" s="89">
        <f>ROUNDDOWN(V35*V37/V36,0)</f>
        <v>1141212</v>
      </c>
    </row>
    <row r="53" spans="2:22" ht="17.25" customHeight="1" thickBot="1">
      <c r="B53" s="453" t="s">
        <v>99</v>
      </c>
      <c r="C53" s="453"/>
      <c r="D53" s="453"/>
      <c r="E53" s="453"/>
      <c r="F53" s="454"/>
      <c r="G53" s="460">
        <v>313</v>
      </c>
      <c r="H53" s="460"/>
      <c r="P53" s="22" t="s">
        <v>232</v>
      </c>
      <c r="U53" s="86" t="s">
        <v>231</v>
      </c>
      <c r="V53" s="90">
        <f>ROUNDDOWN((G51+G53)*V37,0)</f>
        <v>83790</v>
      </c>
    </row>
    <row r="54" spans="2:22" ht="17.25" customHeight="1" thickBot="1">
      <c r="B54" s="60"/>
      <c r="C54" s="29"/>
      <c r="K54" s="29"/>
      <c r="L54" s="57"/>
      <c r="M54" s="29"/>
      <c r="P54" s="22" t="s">
        <v>235</v>
      </c>
      <c r="R54" s="58"/>
      <c r="S54" s="58"/>
      <c r="T54" s="58"/>
      <c r="U54" s="24" t="s">
        <v>237</v>
      </c>
      <c r="V54" s="149">
        <f>V52+V53</f>
        <v>1225002</v>
      </c>
    </row>
    <row r="55" spans="11:22" ht="17.25" customHeight="1">
      <c r="K55" s="57"/>
      <c r="L55" s="57"/>
      <c r="M55" s="29"/>
      <c r="V55" s="49"/>
    </row>
    <row r="56" spans="16:17" ht="17.25" customHeight="1">
      <c r="P56" s="58"/>
      <c r="Q56" s="58"/>
    </row>
    <row r="57" spans="2:7" ht="17.25" customHeight="1">
      <c r="B57" s="49"/>
      <c r="D57" s="49"/>
      <c r="E57" s="49"/>
      <c r="F57" s="29"/>
      <c r="G57" s="29"/>
    </row>
    <row r="58" spans="11:12" ht="18" customHeight="1">
      <c r="K58" s="49"/>
      <c r="L58" s="49"/>
    </row>
    <row r="59" ht="21.75" customHeight="1"/>
    <row r="60" spans="1:2" ht="21.75" customHeight="1">
      <c r="A60" s="21" t="s">
        <v>69</v>
      </c>
      <c r="B60" s="21"/>
    </row>
    <row r="61" spans="2:8" ht="18" customHeight="1">
      <c r="B61" s="148" t="s">
        <v>70</v>
      </c>
      <c r="C61" s="21"/>
      <c r="F61" s="59" t="s">
        <v>71</v>
      </c>
      <c r="G61" s="64" t="s">
        <v>75</v>
      </c>
      <c r="H61" s="21"/>
    </row>
    <row r="62" spans="2:8" ht="18" customHeight="1">
      <c r="B62" s="21"/>
      <c r="C62" s="21"/>
      <c r="E62" s="59"/>
      <c r="F62" s="59" t="s">
        <v>38</v>
      </c>
      <c r="G62" s="64"/>
      <c r="H62" s="21"/>
    </row>
    <row r="63" spans="2:21" ht="43.5" customHeight="1">
      <c r="B63" s="31"/>
      <c r="C63" s="32"/>
      <c r="D63" s="423" t="s">
        <v>76</v>
      </c>
      <c r="E63" s="418"/>
      <c r="F63" s="442" t="s">
        <v>236</v>
      </c>
      <c r="G63" s="443"/>
      <c r="H63" s="449"/>
      <c r="I63" s="450"/>
      <c r="L63" s="435" t="s">
        <v>72</v>
      </c>
      <c r="M63" s="435"/>
      <c r="N63" s="435" t="s">
        <v>73</v>
      </c>
      <c r="O63" s="435"/>
      <c r="P63" s="423" t="s">
        <v>74</v>
      </c>
      <c r="Q63" s="419"/>
      <c r="R63" s="26"/>
      <c r="S63" s="26"/>
      <c r="T63" s="26"/>
      <c r="U63" s="26"/>
    </row>
    <row r="64" spans="2:21" ht="23.25" customHeight="1">
      <c r="B64" s="91" t="s">
        <v>88</v>
      </c>
      <c r="C64" s="65"/>
      <c r="D64" s="424">
        <v>70</v>
      </c>
      <c r="E64" s="425"/>
      <c r="F64" s="426">
        <v>1225004</v>
      </c>
      <c r="G64" s="427"/>
      <c r="H64" s="428"/>
      <c r="I64" s="429"/>
      <c r="L64" s="430">
        <f>D75</f>
        <v>110</v>
      </c>
      <c r="M64" s="431"/>
      <c r="N64" s="432">
        <f>F75</f>
        <v>1925004</v>
      </c>
      <c r="O64" s="431"/>
      <c r="P64" s="433">
        <f>ROUNDDOWN(N64/L64,0)</f>
        <v>17500</v>
      </c>
      <c r="Q64" s="434"/>
      <c r="R64" s="26"/>
      <c r="S64" s="26"/>
      <c r="T64" s="26"/>
      <c r="U64" s="26"/>
    </row>
    <row r="65" spans="2:11" ht="23.25" customHeight="1">
      <c r="B65" s="153" t="s">
        <v>227</v>
      </c>
      <c r="C65" s="66"/>
      <c r="D65" s="444">
        <v>20</v>
      </c>
      <c r="E65" s="445"/>
      <c r="F65" s="446">
        <v>300000</v>
      </c>
      <c r="G65" s="445"/>
      <c r="H65" s="428"/>
      <c r="I65" s="429"/>
      <c r="J65" s="67"/>
      <c r="K65" s="67"/>
    </row>
    <row r="66" spans="2:9" ht="23.25" customHeight="1">
      <c r="B66" s="153" t="s">
        <v>228</v>
      </c>
      <c r="C66" s="66"/>
      <c r="D66" s="444">
        <v>20</v>
      </c>
      <c r="E66" s="445"/>
      <c r="F66" s="446">
        <v>400000</v>
      </c>
      <c r="G66" s="445"/>
      <c r="H66" s="429"/>
      <c r="I66" s="326"/>
    </row>
    <row r="67" spans="2:9" ht="23.25" customHeight="1">
      <c r="B67" s="37"/>
      <c r="C67" s="66"/>
      <c r="D67" s="444"/>
      <c r="E67" s="445"/>
      <c r="F67" s="446"/>
      <c r="G67" s="445"/>
      <c r="H67" s="429"/>
      <c r="I67" s="326"/>
    </row>
    <row r="68" spans="2:11" ht="23.25" customHeight="1">
      <c r="B68" s="37"/>
      <c r="C68" s="66"/>
      <c r="D68" s="444"/>
      <c r="E68" s="445"/>
      <c r="F68" s="446"/>
      <c r="G68" s="445"/>
      <c r="H68" s="429"/>
      <c r="I68" s="326"/>
      <c r="J68" s="67"/>
      <c r="K68" s="67"/>
    </row>
    <row r="69" spans="2:11" ht="23.25" customHeight="1">
      <c r="B69" s="37"/>
      <c r="C69" s="66"/>
      <c r="D69" s="444"/>
      <c r="E69" s="445"/>
      <c r="F69" s="446"/>
      <c r="G69" s="445"/>
      <c r="H69" s="429"/>
      <c r="I69" s="326"/>
      <c r="J69" s="67"/>
      <c r="K69" s="67"/>
    </row>
    <row r="70" spans="2:11" ht="23.25" customHeight="1">
      <c r="B70" s="37"/>
      <c r="C70" s="66"/>
      <c r="D70" s="444"/>
      <c r="E70" s="445"/>
      <c r="F70" s="446"/>
      <c r="G70" s="445"/>
      <c r="H70" s="428"/>
      <c r="I70" s="429"/>
      <c r="J70" s="67"/>
      <c r="K70" s="67"/>
    </row>
    <row r="71" spans="2:11" ht="23.25" customHeight="1">
      <c r="B71" s="37"/>
      <c r="C71" s="66"/>
      <c r="D71" s="444"/>
      <c r="E71" s="445"/>
      <c r="F71" s="446"/>
      <c r="G71" s="445"/>
      <c r="H71" s="428"/>
      <c r="I71" s="429"/>
      <c r="J71" s="67"/>
      <c r="K71" s="67"/>
    </row>
    <row r="72" spans="2:11" ht="23.25" customHeight="1">
      <c r="B72" s="37"/>
      <c r="C72" s="66"/>
      <c r="D72" s="444"/>
      <c r="E72" s="445"/>
      <c r="F72" s="446"/>
      <c r="G72" s="445"/>
      <c r="H72" s="428"/>
      <c r="I72" s="429"/>
      <c r="J72" s="67"/>
      <c r="K72" s="67"/>
    </row>
    <row r="73" spans="2:11" ht="23.25" customHeight="1">
      <c r="B73" s="37"/>
      <c r="C73" s="66"/>
      <c r="D73" s="444"/>
      <c r="E73" s="445"/>
      <c r="F73" s="446"/>
      <c r="G73" s="445"/>
      <c r="H73" s="428"/>
      <c r="I73" s="429"/>
      <c r="J73" s="67"/>
      <c r="K73" s="67"/>
    </row>
    <row r="74" spans="2:11" ht="23.25" customHeight="1" thickBot="1">
      <c r="B74" s="68"/>
      <c r="C74" s="69"/>
      <c r="D74" s="458"/>
      <c r="E74" s="459"/>
      <c r="F74" s="451"/>
      <c r="G74" s="452"/>
      <c r="H74" s="428"/>
      <c r="I74" s="429"/>
      <c r="J74" s="67"/>
      <c r="K74" s="67"/>
    </row>
    <row r="75" spans="2:11" ht="23.25" customHeight="1" thickTop="1">
      <c r="B75" s="70" t="s">
        <v>52</v>
      </c>
      <c r="C75" s="48"/>
      <c r="D75" s="455">
        <f>SUM(D64:D74)</f>
        <v>110</v>
      </c>
      <c r="E75" s="456"/>
      <c r="F75" s="457">
        <f>SUM(F64:F74)</f>
        <v>1925004</v>
      </c>
      <c r="G75" s="456"/>
      <c r="H75" s="326"/>
      <c r="I75" s="326"/>
      <c r="J75" s="67"/>
      <c r="K75" s="67"/>
    </row>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sheetData>
  <sheetProtection/>
  <mergeCells count="72">
    <mergeCell ref="B46:F46"/>
    <mergeCell ref="B47:F47"/>
    <mergeCell ref="B48:F48"/>
    <mergeCell ref="B44:F44"/>
    <mergeCell ref="G53:H53"/>
    <mergeCell ref="G42:H42"/>
    <mergeCell ref="G43:H43"/>
    <mergeCell ref="G45:H45"/>
    <mergeCell ref="G46:H46"/>
    <mergeCell ref="G47:H47"/>
    <mergeCell ref="G48:H48"/>
    <mergeCell ref="B53:F53"/>
    <mergeCell ref="G44:H44"/>
    <mergeCell ref="D75:E75"/>
    <mergeCell ref="F75:G75"/>
    <mergeCell ref="H75:I75"/>
    <mergeCell ref="D73:E73"/>
    <mergeCell ref="F73:G73"/>
    <mergeCell ref="H73:I73"/>
    <mergeCell ref="D74:E74"/>
    <mergeCell ref="F74:G74"/>
    <mergeCell ref="D70:E70"/>
    <mergeCell ref="F70:G70"/>
    <mergeCell ref="H70:I70"/>
    <mergeCell ref="H74:I74"/>
    <mergeCell ref="D71:E71"/>
    <mergeCell ref="F71:G71"/>
    <mergeCell ref="H71:I71"/>
    <mergeCell ref="D72:E72"/>
    <mergeCell ref="F72:G72"/>
    <mergeCell ref="H72:I72"/>
    <mergeCell ref="D68:E68"/>
    <mergeCell ref="F68:G68"/>
    <mergeCell ref="H68:I68"/>
    <mergeCell ref="D69:E69"/>
    <mergeCell ref="F69:G69"/>
    <mergeCell ref="H69:I69"/>
    <mergeCell ref="D67:E67"/>
    <mergeCell ref="F67:G67"/>
    <mergeCell ref="H67:I67"/>
    <mergeCell ref="L63:M63"/>
    <mergeCell ref="H65:I65"/>
    <mergeCell ref="D66:E66"/>
    <mergeCell ref="F66:G66"/>
    <mergeCell ref="H66:I66"/>
    <mergeCell ref="H63:I63"/>
    <mergeCell ref="G51:H51"/>
    <mergeCell ref="B49:F49"/>
    <mergeCell ref="B50:F50"/>
    <mergeCell ref="D63:E63"/>
    <mergeCell ref="F63:G63"/>
    <mergeCell ref="D65:E65"/>
    <mergeCell ref="F65:G65"/>
    <mergeCell ref="G49:H49"/>
    <mergeCell ref="G50:H50"/>
    <mergeCell ref="P63:Q63"/>
    <mergeCell ref="D64:E64"/>
    <mergeCell ref="F64:G64"/>
    <mergeCell ref="H64:I64"/>
    <mergeCell ref="L64:M64"/>
    <mergeCell ref="N64:O64"/>
    <mergeCell ref="P64:Q64"/>
    <mergeCell ref="N63:O63"/>
    <mergeCell ref="B45:F45"/>
    <mergeCell ref="I8:N8"/>
    <mergeCell ref="Q8:S8"/>
    <mergeCell ref="D9:L9"/>
    <mergeCell ref="M9:U9"/>
    <mergeCell ref="B42:F42"/>
    <mergeCell ref="B43:F43"/>
    <mergeCell ref="D38:Q39"/>
    <mergeCell ref="D35:Q36"/>
  </mergeCells>
  <printOptions/>
  <pageMargins left="0.7086614173228347" right="0.7086614173228347" top="0.7480314960629921" bottom="0.7480314960629921" header="0.31496062992125984" footer="0.31496062992125984"/>
  <pageSetup cellComments="asDisplayed" horizontalDpi="600" verticalDpi="600" orientation="landscape" paperSize="8" scale="75" r:id="rId4"/>
  <rowBreaks count="1" manualBreakCount="1">
    <brk id="56" max="255" man="1"/>
  </rowBreaks>
  <drawing r:id="rId3"/>
  <legacyDrawing r:id="rId2"/>
</worksheet>
</file>

<file path=xl/worksheets/sheet6.xml><?xml version="1.0" encoding="utf-8"?>
<worksheet xmlns="http://schemas.openxmlformats.org/spreadsheetml/2006/main" xmlns:r="http://schemas.openxmlformats.org/officeDocument/2006/relationships">
  <dimension ref="A2:AF52"/>
  <sheetViews>
    <sheetView showGridLines="0" view="pageBreakPreview" zoomScale="80" zoomScaleSheetLayoutView="80" zoomScalePageLayoutView="0" workbookViewId="0" topLeftCell="A1">
      <selection activeCell="F6" sqref="F6"/>
    </sheetView>
  </sheetViews>
  <sheetFormatPr defaultColWidth="8.796875" defaultRowHeight="14.25"/>
  <cols>
    <col min="1" max="1" width="9" style="22" customWidth="1"/>
    <col min="2" max="2" width="17.3984375" style="22" customWidth="1"/>
    <col min="3" max="3" width="2.5" style="22" bestFit="1" customWidth="1"/>
    <col min="4" max="21" width="10.69921875" style="22" customWidth="1"/>
    <col min="22" max="22" width="14.69921875" style="22" customWidth="1"/>
    <col min="23" max="25" width="5.09765625" style="22" customWidth="1"/>
    <col min="26" max="16384" width="9" style="22" customWidth="1"/>
  </cols>
  <sheetData>
    <row r="1" ht="12.75"/>
    <row r="2" ht="14.25">
      <c r="A2" s="481" t="s">
        <v>242</v>
      </c>
    </row>
    <row r="3" ht="12.75"/>
    <row r="4" spans="2:24" ht="15">
      <c r="B4" s="23"/>
      <c r="C4" s="21"/>
      <c r="D4" s="24" t="s">
        <v>34</v>
      </c>
      <c r="E4" s="23"/>
      <c r="H4" s="24" t="s">
        <v>36</v>
      </c>
      <c r="I4" s="416"/>
      <c r="J4" s="416"/>
      <c r="K4" s="416"/>
      <c r="L4" s="416"/>
      <c r="M4" s="416"/>
      <c r="N4" s="416"/>
      <c r="O4" s="25"/>
      <c r="P4" s="24" t="s">
        <v>37</v>
      </c>
      <c r="Q4" s="416"/>
      <c r="R4" s="416"/>
      <c r="S4" s="416"/>
      <c r="T4" s="26"/>
      <c r="U4" s="27" t="s">
        <v>38</v>
      </c>
      <c r="V4" s="28"/>
      <c r="W4" s="26"/>
      <c r="X4" s="29"/>
    </row>
    <row r="5" spans="1:22" ht="21.75" customHeight="1">
      <c r="A5" s="31"/>
      <c r="B5" s="87"/>
      <c r="C5" s="32"/>
      <c r="D5" s="417" t="s">
        <v>87</v>
      </c>
      <c r="E5" s="418"/>
      <c r="F5" s="418"/>
      <c r="G5" s="418"/>
      <c r="H5" s="418"/>
      <c r="I5" s="418"/>
      <c r="J5" s="418"/>
      <c r="K5" s="418"/>
      <c r="L5" s="419"/>
      <c r="M5" s="417" t="s">
        <v>89</v>
      </c>
      <c r="N5" s="418"/>
      <c r="O5" s="418"/>
      <c r="P5" s="418"/>
      <c r="Q5" s="418"/>
      <c r="R5" s="418"/>
      <c r="S5" s="418"/>
      <c r="T5" s="418"/>
      <c r="U5" s="420"/>
      <c r="V5" s="32"/>
    </row>
    <row r="6" spans="1:22" ht="21.75" customHeight="1">
      <c r="A6" s="85"/>
      <c r="B6" s="31"/>
      <c r="C6" s="32"/>
      <c r="D6" s="33" t="s">
        <v>40</v>
      </c>
      <c r="E6" s="33" t="s">
        <v>41</v>
      </c>
      <c r="F6" s="33" t="s">
        <v>42</v>
      </c>
      <c r="G6" s="33" t="s">
        <v>43</v>
      </c>
      <c r="H6" s="33" t="s">
        <v>44</v>
      </c>
      <c r="I6" s="33" t="s">
        <v>45</v>
      </c>
      <c r="J6" s="33" t="s">
        <v>46</v>
      </c>
      <c r="K6" s="33" t="s">
        <v>47</v>
      </c>
      <c r="L6" s="33" t="s">
        <v>48</v>
      </c>
      <c r="M6" s="33" t="s">
        <v>49</v>
      </c>
      <c r="N6" s="33" t="s">
        <v>50</v>
      </c>
      <c r="O6" s="30" t="s">
        <v>51</v>
      </c>
      <c r="P6" s="33" t="s">
        <v>40</v>
      </c>
      <c r="Q6" s="33" t="s">
        <v>41</v>
      </c>
      <c r="R6" s="33" t="s">
        <v>42</v>
      </c>
      <c r="S6" s="33" t="s">
        <v>43</v>
      </c>
      <c r="T6" s="33" t="s">
        <v>44</v>
      </c>
      <c r="U6" s="33" t="s">
        <v>45</v>
      </c>
      <c r="V6" s="34" t="s">
        <v>52</v>
      </c>
    </row>
    <row r="7" spans="1:22" ht="21.75" customHeight="1">
      <c r="A7" s="161" t="s">
        <v>53</v>
      </c>
      <c r="B7" s="167" t="s">
        <v>184</v>
      </c>
      <c r="C7" s="35"/>
      <c r="D7" s="73"/>
      <c r="E7" s="73"/>
      <c r="F7" s="73"/>
      <c r="G7" s="74"/>
      <c r="H7" s="74"/>
      <c r="I7" s="74"/>
      <c r="J7" s="74"/>
      <c r="K7" s="74"/>
      <c r="L7" s="74"/>
      <c r="M7" s="74"/>
      <c r="N7" s="74"/>
      <c r="O7" s="74"/>
      <c r="P7" s="73"/>
      <c r="Q7" s="73"/>
      <c r="R7" s="73"/>
      <c r="S7" s="75"/>
      <c r="T7" s="73"/>
      <c r="U7" s="76"/>
      <c r="V7" s="36"/>
    </row>
    <row r="8" spans="1:22" ht="21.75" customHeight="1">
      <c r="A8" s="162"/>
      <c r="B8" s="168" t="s">
        <v>54</v>
      </c>
      <c r="C8" s="38"/>
      <c r="D8" s="77">
        <f>IF(D7="","",SUM(D9:D14))</f>
      </c>
      <c r="E8" s="77">
        <f aca="true" t="shared" si="0" ref="E8:U8">IF(E7="","",SUM(E9:E14))</f>
      </c>
      <c r="F8" s="77">
        <f t="shared" si="0"/>
      </c>
      <c r="G8" s="77">
        <f t="shared" si="0"/>
      </c>
      <c r="H8" s="77">
        <f t="shared" si="0"/>
      </c>
      <c r="I8" s="77">
        <f t="shared" si="0"/>
      </c>
      <c r="J8" s="77">
        <f aca="true" t="shared" si="1" ref="J8:O8">IF(J7="","",SUM(J9:J14))</f>
      </c>
      <c r="K8" s="77">
        <f t="shared" si="1"/>
      </c>
      <c r="L8" s="77">
        <f t="shared" si="1"/>
      </c>
      <c r="M8" s="77">
        <f t="shared" si="1"/>
      </c>
      <c r="N8" s="77">
        <f t="shared" si="1"/>
      </c>
      <c r="O8" s="77">
        <f t="shared" si="1"/>
      </c>
      <c r="P8" s="77">
        <f t="shared" si="0"/>
      </c>
      <c r="Q8" s="77">
        <f t="shared" si="0"/>
      </c>
      <c r="R8" s="77">
        <f t="shared" si="0"/>
      </c>
      <c r="S8" s="77">
        <f t="shared" si="0"/>
      </c>
      <c r="T8" s="77">
        <f t="shared" si="0"/>
      </c>
      <c r="U8" s="77">
        <f t="shared" si="0"/>
      </c>
      <c r="V8" s="39"/>
    </row>
    <row r="9" spans="1:22" ht="21.75" customHeight="1">
      <c r="A9" s="162"/>
      <c r="B9" s="40" t="s">
        <v>55</v>
      </c>
      <c r="C9" s="41"/>
      <c r="D9" s="78"/>
      <c r="E9" s="78"/>
      <c r="F9" s="78"/>
      <c r="G9" s="78"/>
      <c r="H9" s="78"/>
      <c r="I9" s="78"/>
      <c r="J9" s="78"/>
      <c r="K9" s="78"/>
      <c r="L9" s="78"/>
      <c r="M9" s="78"/>
      <c r="N9" s="78"/>
      <c r="O9" s="78"/>
      <c r="P9" s="78"/>
      <c r="Q9" s="78"/>
      <c r="R9" s="78"/>
      <c r="S9" s="78"/>
      <c r="T9" s="78"/>
      <c r="U9" s="78"/>
      <c r="V9" s="39"/>
    </row>
    <row r="10" spans="1:22" ht="21.75" customHeight="1">
      <c r="A10" s="162"/>
      <c r="B10" s="40" t="s">
        <v>56</v>
      </c>
      <c r="C10" s="41"/>
      <c r="D10" s="78"/>
      <c r="E10" s="78"/>
      <c r="F10" s="78"/>
      <c r="G10" s="78"/>
      <c r="H10" s="78"/>
      <c r="I10" s="78"/>
      <c r="J10" s="78"/>
      <c r="K10" s="78"/>
      <c r="L10" s="78"/>
      <c r="M10" s="78"/>
      <c r="N10" s="78"/>
      <c r="O10" s="78"/>
      <c r="P10" s="78"/>
      <c r="Q10" s="78"/>
      <c r="R10" s="78"/>
      <c r="S10" s="78"/>
      <c r="T10" s="78"/>
      <c r="U10" s="78"/>
      <c r="V10" s="39"/>
    </row>
    <row r="11" spans="1:22" ht="21.75" customHeight="1">
      <c r="A11" s="162"/>
      <c r="B11" s="40" t="s">
        <v>57</v>
      </c>
      <c r="C11" s="41"/>
      <c r="D11" s="78"/>
      <c r="E11" s="78"/>
      <c r="F11" s="78"/>
      <c r="G11" s="78"/>
      <c r="H11" s="78"/>
      <c r="I11" s="78"/>
      <c r="J11" s="78"/>
      <c r="K11" s="78"/>
      <c r="L11" s="78"/>
      <c r="M11" s="78"/>
      <c r="N11" s="78"/>
      <c r="O11" s="78"/>
      <c r="P11" s="78"/>
      <c r="Q11" s="78"/>
      <c r="R11" s="78"/>
      <c r="S11" s="78"/>
      <c r="T11" s="78"/>
      <c r="U11" s="78"/>
      <c r="V11" s="39"/>
    </row>
    <row r="12" spans="1:22" ht="21.75" customHeight="1">
      <c r="A12" s="162"/>
      <c r="B12" s="40" t="s">
        <v>58</v>
      </c>
      <c r="C12" s="41"/>
      <c r="D12" s="78"/>
      <c r="E12" s="78"/>
      <c r="F12" s="78"/>
      <c r="G12" s="78"/>
      <c r="H12" s="78"/>
      <c r="I12" s="78"/>
      <c r="J12" s="78"/>
      <c r="K12" s="78"/>
      <c r="L12" s="78"/>
      <c r="M12" s="78"/>
      <c r="N12" s="78"/>
      <c r="O12" s="78"/>
      <c r="P12" s="78"/>
      <c r="Q12" s="78"/>
      <c r="R12" s="78"/>
      <c r="S12" s="78"/>
      <c r="T12" s="78"/>
      <c r="U12" s="78"/>
      <c r="V12" s="39"/>
    </row>
    <row r="13" spans="1:22" ht="21.75" customHeight="1">
      <c r="A13" s="162"/>
      <c r="B13" s="71" t="s">
        <v>82</v>
      </c>
      <c r="C13" s="72"/>
      <c r="D13" s="78"/>
      <c r="E13" s="78"/>
      <c r="F13" s="78"/>
      <c r="G13" s="79"/>
      <c r="H13" s="79"/>
      <c r="I13" s="79"/>
      <c r="J13" s="79"/>
      <c r="K13" s="79"/>
      <c r="L13" s="79"/>
      <c r="M13" s="79"/>
      <c r="N13" s="79"/>
      <c r="O13" s="79"/>
      <c r="P13" s="78"/>
      <c r="Q13" s="80"/>
      <c r="R13" s="78"/>
      <c r="S13" s="80"/>
      <c r="T13" s="78"/>
      <c r="U13" s="80"/>
      <c r="V13" s="39"/>
    </row>
    <row r="14" spans="1:22" ht="21.75" customHeight="1">
      <c r="A14" s="162"/>
      <c r="B14" s="153" t="s">
        <v>96</v>
      </c>
      <c r="C14" s="164"/>
      <c r="D14" s="77"/>
      <c r="E14" s="77"/>
      <c r="F14" s="77"/>
      <c r="G14" s="165"/>
      <c r="H14" s="165"/>
      <c r="I14" s="165"/>
      <c r="J14" s="165"/>
      <c r="K14" s="165"/>
      <c r="L14" s="165"/>
      <c r="M14" s="165"/>
      <c r="N14" s="165"/>
      <c r="O14" s="165"/>
      <c r="P14" s="77"/>
      <c r="Q14" s="166"/>
      <c r="R14" s="77"/>
      <c r="S14" s="166"/>
      <c r="T14" s="77"/>
      <c r="U14" s="166"/>
      <c r="V14" s="39"/>
    </row>
    <row r="15" spans="1:22" ht="21.75" customHeight="1">
      <c r="A15" s="162"/>
      <c r="B15" s="171"/>
      <c r="C15" s="172"/>
      <c r="D15" s="138"/>
      <c r="E15" s="138"/>
      <c r="F15" s="138"/>
      <c r="G15" s="139"/>
      <c r="H15" s="139"/>
      <c r="I15" s="139"/>
      <c r="J15" s="139"/>
      <c r="K15" s="139"/>
      <c r="L15" s="139"/>
      <c r="M15" s="139"/>
      <c r="N15" s="139"/>
      <c r="O15" s="139"/>
      <c r="P15" s="138"/>
      <c r="Q15" s="140"/>
      <c r="R15" s="138"/>
      <c r="S15" s="140"/>
      <c r="T15" s="138"/>
      <c r="U15" s="140"/>
      <c r="V15" s="142"/>
    </row>
    <row r="16" spans="1:22" ht="21.75" customHeight="1">
      <c r="A16" s="162"/>
      <c r="B16" s="146" t="s">
        <v>182</v>
      </c>
      <c r="C16" s="137"/>
      <c r="D16" s="138"/>
      <c r="E16" s="138"/>
      <c r="F16" s="138"/>
      <c r="G16" s="143"/>
      <c r="H16" s="139"/>
      <c r="I16" s="139"/>
      <c r="J16" s="139"/>
      <c r="K16" s="139"/>
      <c r="L16" s="139"/>
      <c r="M16" s="139"/>
      <c r="N16" s="139"/>
      <c r="O16" s="139"/>
      <c r="P16" s="138"/>
      <c r="Q16" s="140"/>
      <c r="R16" s="138"/>
      <c r="S16" s="140"/>
      <c r="T16" s="138"/>
      <c r="U16" s="141"/>
      <c r="V16" s="142"/>
    </row>
    <row r="17" spans="1:22" ht="21.75" customHeight="1">
      <c r="A17" s="162"/>
      <c r="B17" s="145" t="s">
        <v>223</v>
      </c>
      <c r="C17" s="137"/>
      <c r="D17" s="155">
        <f>IF(D16="","",ROUNDDOWN((D7+D8)/D16*8,0))</f>
      </c>
      <c r="E17" s="155">
        <f aca="true" t="shared" si="2" ref="E17:U17">IF(E16="","",ROUNDDOWN((E7+E8)/E16*8,0))</f>
      </c>
      <c r="F17" s="155">
        <f t="shared" si="2"/>
      </c>
      <c r="G17" s="155">
        <f t="shared" si="2"/>
      </c>
      <c r="H17" s="155">
        <f t="shared" si="2"/>
      </c>
      <c r="I17" s="155">
        <f t="shared" si="2"/>
      </c>
      <c r="J17" s="155">
        <f t="shared" si="2"/>
      </c>
      <c r="K17" s="155">
        <f t="shared" si="2"/>
      </c>
      <c r="L17" s="155">
        <f t="shared" si="2"/>
      </c>
      <c r="M17" s="155">
        <f t="shared" si="2"/>
      </c>
      <c r="N17" s="155">
        <f t="shared" si="2"/>
      </c>
      <c r="O17" s="155">
        <f t="shared" si="2"/>
      </c>
      <c r="P17" s="155">
        <f t="shared" si="2"/>
      </c>
      <c r="Q17" s="155">
        <f t="shared" si="2"/>
      </c>
      <c r="R17" s="155">
        <f t="shared" si="2"/>
      </c>
      <c r="S17" s="155">
        <f t="shared" si="2"/>
      </c>
      <c r="T17" s="155">
        <f t="shared" si="2"/>
      </c>
      <c r="U17" s="155">
        <f t="shared" si="2"/>
      </c>
      <c r="V17" s="156">
        <f>SUM(D17:U17)</f>
        <v>0</v>
      </c>
    </row>
    <row r="18" spans="1:22" ht="21.75" customHeight="1">
      <c r="A18" s="162"/>
      <c r="B18" s="71"/>
      <c r="C18" s="42"/>
      <c r="D18" s="78"/>
      <c r="E18" s="78"/>
      <c r="F18" s="78"/>
      <c r="G18" s="79"/>
      <c r="H18" s="79"/>
      <c r="I18" s="79"/>
      <c r="J18" s="79"/>
      <c r="K18" s="79"/>
      <c r="L18" s="79"/>
      <c r="M18" s="79"/>
      <c r="N18" s="79"/>
      <c r="O18" s="79"/>
      <c r="P18" s="78"/>
      <c r="Q18" s="80"/>
      <c r="R18" s="78"/>
      <c r="S18" s="80"/>
      <c r="T18" s="78"/>
      <c r="U18" s="80"/>
      <c r="V18" s="43"/>
    </row>
    <row r="19" spans="1:22" ht="21.75" customHeight="1">
      <c r="A19" s="162"/>
      <c r="B19" s="173" t="s">
        <v>225</v>
      </c>
      <c r="C19" s="42"/>
      <c r="D19" s="154">
        <f>IF(D7="","",SUM(D20:D24))</f>
      </c>
      <c r="E19" s="154">
        <f aca="true" t="shared" si="3" ref="E19:U19">IF(E7="","",SUM(E20:E24))</f>
      </c>
      <c r="F19" s="154">
        <f t="shared" si="3"/>
      </c>
      <c r="G19" s="154">
        <f t="shared" si="3"/>
      </c>
      <c r="H19" s="154">
        <f t="shared" si="3"/>
      </c>
      <c r="I19" s="154">
        <f t="shared" si="3"/>
      </c>
      <c r="J19" s="154">
        <f aca="true" t="shared" si="4" ref="J19:O19">IF(J7="","",SUM(J20:J24))</f>
      </c>
      <c r="K19" s="154">
        <f t="shared" si="4"/>
      </c>
      <c r="L19" s="154">
        <f t="shared" si="4"/>
      </c>
      <c r="M19" s="154">
        <f t="shared" si="4"/>
      </c>
      <c r="N19" s="154">
        <f t="shared" si="4"/>
      </c>
      <c r="O19" s="154">
        <f t="shared" si="4"/>
      </c>
      <c r="P19" s="154">
        <f t="shared" si="3"/>
      </c>
      <c r="Q19" s="154">
        <f t="shared" si="3"/>
      </c>
      <c r="R19" s="154">
        <f t="shared" si="3"/>
      </c>
      <c r="S19" s="154">
        <f t="shared" si="3"/>
      </c>
      <c r="T19" s="154">
        <f t="shared" si="3"/>
      </c>
      <c r="U19" s="154">
        <f t="shared" si="3"/>
      </c>
      <c r="V19" s="157">
        <f>SUM(D19:U19)</f>
        <v>0</v>
      </c>
    </row>
    <row r="20" spans="1:22" ht="21.75" customHeight="1">
      <c r="A20" s="162"/>
      <c r="B20" s="71" t="s">
        <v>83</v>
      </c>
      <c r="C20" s="42"/>
      <c r="D20" s="78"/>
      <c r="E20" s="78"/>
      <c r="F20" s="78"/>
      <c r="G20" s="79"/>
      <c r="H20" s="79"/>
      <c r="I20" s="79"/>
      <c r="J20" s="79"/>
      <c r="K20" s="79"/>
      <c r="L20" s="79"/>
      <c r="M20" s="79"/>
      <c r="N20" s="79"/>
      <c r="O20" s="79"/>
      <c r="P20" s="78"/>
      <c r="Q20" s="80"/>
      <c r="R20" s="78"/>
      <c r="S20" s="80"/>
      <c r="T20" s="78"/>
      <c r="U20" s="80"/>
      <c r="V20" s="43"/>
    </row>
    <row r="21" spans="1:22" ht="21.75" customHeight="1">
      <c r="A21" s="162"/>
      <c r="B21" s="71" t="s">
        <v>85</v>
      </c>
      <c r="C21" s="42"/>
      <c r="D21" s="78"/>
      <c r="E21" s="78"/>
      <c r="F21" s="78"/>
      <c r="G21" s="79"/>
      <c r="H21" s="79"/>
      <c r="I21" s="79"/>
      <c r="J21" s="79"/>
      <c r="K21" s="79"/>
      <c r="L21" s="79"/>
      <c r="M21" s="79"/>
      <c r="N21" s="79"/>
      <c r="O21" s="79"/>
      <c r="P21" s="78"/>
      <c r="Q21" s="80"/>
      <c r="R21" s="78"/>
      <c r="S21" s="80"/>
      <c r="T21" s="78"/>
      <c r="U21" s="80"/>
      <c r="V21" s="43"/>
    </row>
    <row r="22" spans="1:22" ht="21.75" customHeight="1">
      <c r="A22" s="162"/>
      <c r="B22" s="71" t="s">
        <v>84</v>
      </c>
      <c r="C22" s="42"/>
      <c r="D22" s="78"/>
      <c r="E22" s="78"/>
      <c r="F22" s="78"/>
      <c r="G22" s="78"/>
      <c r="H22" s="78"/>
      <c r="I22" s="78"/>
      <c r="J22" s="78"/>
      <c r="K22" s="78"/>
      <c r="L22" s="78"/>
      <c r="M22" s="78"/>
      <c r="N22" s="78"/>
      <c r="O22" s="78"/>
      <c r="P22" s="78"/>
      <c r="Q22" s="80"/>
      <c r="R22" s="78"/>
      <c r="S22" s="80"/>
      <c r="T22" s="78"/>
      <c r="U22" s="80"/>
      <c r="V22" s="43"/>
    </row>
    <row r="23" spans="1:22" ht="21.75" customHeight="1">
      <c r="A23" s="162"/>
      <c r="B23" s="71" t="s">
        <v>186</v>
      </c>
      <c r="C23" s="42"/>
      <c r="D23" s="78"/>
      <c r="E23" s="78"/>
      <c r="F23" s="78"/>
      <c r="G23" s="78"/>
      <c r="H23" s="78"/>
      <c r="I23" s="78"/>
      <c r="J23" s="78"/>
      <c r="K23" s="78"/>
      <c r="L23" s="78"/>
      <c r="M23" s="78"/>
      <c r="N23" s="78"/>
      <c r="O23" s="78"/>
      <c r="P23" s="78"/>
      <c r="Q23" s="80"/>
      <c r="R23" s="78"/>
      <c r="S23" s="80"/>
      <c r="T23" s="78"/>
      <c r="U23" s="80"/>
      <c r="V23" s="43"/>
    </row>
    <row r="24" spans="1:22" ht="21.75" customHeight="1">
      <c r="A24" s="162"/>
      <c r="B24" s="71" t="s">
        <v>86</v>
      </c>
      <c r="C24" s="42"/>
      <c r="D24" s="78"/>
      <c r="E24" s="78"/>
      <c r="F24" s="78"/>
      <c r="G24" s="78"/>
      <c r="H24" s="78"/>
      <c r="I24" s="78"/>
      <c r="J24" s="78"/>
      <c r="K24" s="78"/>
      <c r="L24" s="78"/>
      <c r="M24" s="78"/>
      <c r="N24" s="78"/>
      <c r="O24" s="78"/>
      <c r="P24" s="78"/>
      <c r="Q24" s="80"/>
      <c r="R24" s="78"/>
      <c r="S24" s="80"/>
      <c r="T24" s="78"/>
      <c r="U24" s="80"/>
      <c r="V24" s="43"/>
    </row>
    <row r="25" spans="1:22" ht="21.75" customHeight="1" thickBot="1">
      <c r="A25" s="163"/>
      <c r="B25" s="44"/>
      <c r="C25" s="45"/>
      <c r="D25" s="81"/>
      <c r="E25" s="81"/>
      <c r="F25" s="81"/>
      <c r="G25" s="81"/>
      <c r="H25" s="81"/>
      <c r="I25" s="81"/>
      <c r="J25" s="81"/>
      <c r="K25" s="81"/>
      <c r="L25" s="81"/>
      <c r="M25" s="81"/>
      <c r="N25" s="81"/>
      <c r="O25" s="81"/>
      <c r="P25" s="81"/>
      <c r="Q25" s="81"/>
      <c r="R25" s="81"/>
      <c r="S25" s="81"/>
      <c r="T25" s="81"/>
      <c r="U25" s="83"/>
      <c r="V25" s="46"/>
    </row>
    <row r="26" spans="2:22" ht="21.75" customHeight="1" thickTop="1">
      <c r="B26" s="47" t="s">
        <v>59</v>
      </c>
      <c r="C26" s="48"/>
      <c r="D26" s="84">
        <f>IF(D7="","",(D17+D19))</f>
      </c>
      <c r="E26" s="84">
        <f aca="true" t="shared" si="5" ref="E26:U26">IF(E7="","",(E17+E19))</f>
      </c>
      <c r="F26" s="84">
        <f t="shared" si="5"/>
      </c>
      <c r="G26" s="84">
        <f t="shared" si="5"/>
      </c>
      <c r="H26" s="84">
        <f t="shared" si="5"/>
      </c>
      <c r="I26" s="84">
        <f t="shared" si="5"/>
      </c>
      <c r="J26" s="84">
        <f aca="true" t="shared" si="6" ref="J26:O26">IF(J7="","",(J17+J19))</f>
      </c>
      <c r="K26" s="84">
        <f t="shared" si="6"/>
      </c>
      <c r="L26" s="84">
        <f t="shared" si="6"/>
      </c>
      <c r="M26" s="84">
        <f t="shared" si="6"/>
      </c>
      <c r="N26" s="84">
        <f t="shared" si="6"/>
      </c>
      <c r="O26" s="84">
        <f t="shared" si="6"/>
      </c>
      <c r="P26" s="84">
        <f t="shared" si="5"/>
      </c>
      <c r="Q26" s="84">
        <f t="shared" si="5"/>
      </c>
      <c r="R26" s="84">
        <f t="shared" si="5"/>
      </c>
      <c r="S26" s="84">
        <f t="shared" si="5"/>
      </c>
      <c r="T26" s="84">
        <f t="shared" si="5"/>
      </c>
      <c r="U26" s="84">
        <f t="shared" si="5"/>
      </c>
      <c r="V26" s="158">
        <f>V17+V19</f>
        <v>0</v>
      </c>
    </row>
    <row r="27" spans="4:22" ht="21.75" customHeight="1">
      <c r="D27" s="49"/>
      <c r="E27" s="49"/>
      <c r="F27" s="49"/>
      <c r="G27" s="49"/>
      <c r="H27" s="49"/>
      <c r="I27" s="49"/>
      <c r="J27" s="49"/>
      <c r="K27" s="49"/>
      <c r="L27" s="49"/>
      <c r="M27" s="49"/>
      <c r="N27" s="49"/>
      <c r="O27" s="49"/>
      <c r="P27" s="49"/>
      <c r="Q27" s="49"/>
      <c r="R27" s="49"/>
      <c r="S27" s="49"/>
      <c r="T27" s="49"/>
      <c r="U27" s="49"/>
      <c r="V27" s="50"/>
    </row>
    <row r="28" spans="2:22" ht="42" customHeight="1">
      <c r="B28" s="51" t="s">
        <v>60</v>
      </c>
      <c r="C28" s="52"/>
      <c r="D28" s="53"/>
      <c r="E28" s="53"/>
      <c r="F28" s="53"/>
      <c r="G28" s="53"/>
      <c r="H28" s="53"/>
      <c r="I28" s="53"/>
      <c r="J28" s="53"/>
      <c r="K28" s="53"/>
      <c r="L28" s="53"/>
      <c r="M28" s="53"/>
      <c r="N28" s="53"/>
      <c r="O28" s="53"/>
      <c r="P28" s="54"/>
      <c r="Q28" s="54"/>
      <c r="R28" s="54"/>
      <c r="S28" s="54"/>
      <c r="T28" s="54"/>
      <c r="U28" s="54"/>
      <c r="V28" s="55">
        <f>SUM(D28:U28)</f>
        <v>0</v>
      </c>
    </row>
    <row r="29" spans="2:22" ht="27.75" customHeight="1">
      <c r="B29" s="51" t="s">
        <v>61</v>
      </c>
      <c r="C29" s="52"/>
      <c r="D29" s="53"/>
      <c r="E29" s="53"/>
      <c r="F29" s="53"/>
      <c r="G29" s="53"/>
      <c r="H29" s="53"/>
      <c r="I29" s="53"/>
      <c r="J29" s="53"/>
      <c r="K29" s="53"/>
      <c r="L29" s="53"/>
      <c r="M29" s="53"/>
      <c r="N29" s="53"/>
      <c r="O29" s="53"/>
      <c r="P29" s="53"/>
      <c r="Q29" s="53"/>
      <c r="R29" s="53"/>
      <c r="S29" s="53"/>
      <c r="T29" s="53"/>
      <c r="U29" s="56"/>
      <c r="V29" s="55">
        <f>SUM(D29:U29)</f>
        <v>0</v>
      </c>
    </row>
    <row r="30" ht="12.75"/>
    <row r="31" spans="2:22" ht="14.25" customHeight="1">
      <c r="B31" s="49"/>
      <c r="D31" s="422" t="s">
        <v>229</v>
      </c>
      <c r="E31" s="422"/>
      <c r="F31" s="422"/>
      <c r="G31" s="422"/>
      <c r="H31" s="422"/>
      <c r="I31" s="422"/>
      <c r="J31" s="422"/>
      <c r="K31" s="422"/>
      <c r="L31" s="422"/>
      <c r="M31" s="422"/>
      <c r="N31" s="422"/>
      <c r="O31" s="422"/>
      <c r="P31" s="422"/>
      <c r="Q31" s="422"/>
      <c r="R31" s="58"/>
      <c r="S31" s="58"/>
      <c r="T31" s="58"/>
      <c r="U31" s="59" t="s">
        <v>64</v>
      </c>
      <c r="V31" s="88">
        <f>V26</f>
        <v>0</v>
      </c>
    </row>
    <row r="32" spans="4:22" ht="15" customHeight="1" thickBot="1">
      <c r="D32" s="422"/>
      <c r="E32" s="422"/>
      <c r="F32" s="422"/>
      <c r="G32" s="422"/>
      <c r="H32" s="422"/>
      <c r="I32" s="422"/>
      <c r="J32" s="422"/>
      <c r="K32" s="422"/>
      <c r="L32" s="422"/>
      <c r="M32" s="422"/>
      <c r="N32" s="422"/>
      <c r="O32" s="422"/>
      <c r="P32" s="422"/>
      <c r="Q32" s="422"/>
      <c r="R32" s="58"/>
      <c r="S32" s="58"/>
      <c r="T32" s="58"/>
      <c r="U32" s="59" t="s">
        <v>66</v>
      </c>
      <c r="V32" s="62">
        <f>V28</f>
        <v>0</v>
      </c>
    </row>
    <row r="33" spans="18:22" ht="15.75" thickBot="1">
      <c r="R33" s="58"/>
      <c r="S33" s="58"/>
      <c r="T33" s="58"/>
      <c r="U33" s="59" t="s">
        <v>67</v>
      </c>
      <c r="V33" s="63">
        <f>V29</f>
        <v>0</v>
      </c>
    </row>
    <row r="34" spans="2:22" ht="12.75" customHeight="1">
      <c r="B34" s="169"/>
      <c r="C34" s="169"/>
      <c r="D34" s="421" t="s">
        <v>224</v>
      </c>
      <c r="E34" s="421"/>
      <c r="F34" s="421"/>
      <c r="G34" s="421"/>
      <c r="H34" s="421"/>
      <c r="I34" s="421"/>
      <c r="J34" s="421"/>
      <c r="K34" s="421"/>
      <c r="L34" s="421"/>
      <c r="M34" s="421"/>
      <c r="N34" s="421"/>
      <c r="O34" s="421"/>
      <c r="P34" s="421"/>
      <c r="Q34" s="421"/>
      <c r="R34" s="169"/>
      <c r="S34" s="169"/>
      <c r="T34" s="169"/>
      <c r="U34" s="169"/>
      <c r="V34" s="169"/>
    </row>
    <row r="35" spans="2:22" ht="12.75" customHeight="1">
      <c r="B35" s="169"/>
      <c r="C35" s="169"/>
      <c r="D35" s="421"/>
      <c r="E35" s="421"/>
      <c r="F35" s="421"/>
      <c r="G35" s="421"/>
      <c r="H35" s="421"/>
      <c r="I35" s="421"/>
      <c r="J35" s="421"/>
      <c r="K35" s="421"/>
      <c r="L35" s="421"/>
      <c r="M35" s="421"/>
      <c r="N35" s="421"/>
      <c r="O35" s="421"/>
      <c r="P35" s="421"/>
      <c r="Q35" s="421"/>
      <c r="R35" s="169"/>
      <c r="S35" s="169"/>
      <c r="T35" s="169"/>
      <c r="U35" s="169"/>
      <c r="V35" s="169"/>
    </row>
    <row r="36" spans="21:22" ht="15">
      <c r="U36" s="58"/>
      <c r="V36" s="92"/>
    </row>
    <row r="37" spans="2:22" ht="15">
      <c r="B37" s="152" t="s">
        <v>226</v>
      </c>
      <c r="U37" s="58"/>
      <c r="V37" s="92"/>
    </row>
    <row r="38" spans="2:22" ht="15">
      <c r="B38" s="415" t="s">
        <v>94</v>
      </c>
      <c r="C38" s="415"/>
      <c r="D38" s="415"/>
      <c r="E38" s="415"/>
      <c r="F38" s="415"/>
      <c r="G38" s="436"/>
      <c r="H38" s="437"/>
      <c r="R38" s="58"/>
      <c r="S38" s="92"/>
      <c r="U38" s="58"/>
      <c r="V38" s="92"/>
    </row>
    <row r="39" spans="2:32" ht="15.75">
      <c r="B39" s="415" t="s">
        <v>95</v>
      </c>
      <c r="C39" s="415"/>
      <c r="D39" s="415"/>
      <c r="E39" s="415"/>
      <c r="F39" s="415"/>
      <c r="G39" s="436"/>
      <c r="H39" s="437"/>
      <c r="L39" s="159"/>
      <c r="R39" s="58"/>
      <c r="S39" s="92"/>
      <c r="U39" s="58"/>
      <c r="V39" s="92"/>
      <c r="AA39" s="159"/>
      <c r="AB39" s="160"/>
      <c r="AC39" s="159"/>
      <c r="AD39" s="159"/>
      <c r="AE39" s="159"/>
      <c r="AF39" s="159"/>
    </row>
    <row r="40" spans="2:22" ht="15">
      <c r="B40" s="415" t="s">
        <v>98</v>
      </c>
      <c r="C40" s="415"/>
      <c r="D40" s="415"/>
      <c r="E40" s="415"/>
      <c r="F40" s="415"/>
      <c r="G40" s="436"/>
      <c r="H40" s="437"/>
      <c r="R40" s="58"/>
      <c r="S40" s="92"/>
      <c r="U40" s="58"/>
      <c r="V40" s="92"/>
    </row>
    <row r="41" spans="2:22" ht="15">
      <c r="B41" s="415" t="s">
        <v>91</v>
      </c>
      <c r="C41" s="415"/>
      <c r="D41" s="415"/>
      <c r="E41" s="415"/>
      <c r="F41" s="415"/>
      <c r="G41" s="436"/>
      <c r="H41" s="437"/>
      <c r="R41" s="58"/>
      <c r="S41" s="92"/>
      <c r="U41" s="58"/>
      <c r="V41" s="92"/>
    </row>
    <row r="42" spans="2:22" ht="15">
      <c r="B42" s="415" t="s">
        <v>93</v>
      </c>
      <c r="C42" s="415"/>
      <c r="D42" s="415"/>
      <c r="E42" s="415"/>
      <c r="F42" s="415"/>
      <c r="G42" s="436"/>
      <c r="H42" s="437"/>
      <c r="R42" s="58"/>
      <c r="U42" s="58"/>
      <c r="V42" s="92"/>
    </row>
    <row r="43" spans="2:22" ht="15">
      <c r="B43" s="415" t="s">
        <v>92</v>
      </c>
      <c r="C43" s="415"/>
      <c r="D43" s="415"/>
      <c r="E43" s="415"/>
      <c r="F43" s="415"/>
      <c r="G43" s="436"/>
      <c r="H43" s="437"/>
      <c r="U43" s="58"/>
      <c r="V43" s="92"/>
    </row>
    <row r="44" spans="2:21" ht="15">
      <c r="B44" s="415" t="s">
        <v>97</v>
      </c>
      <c r="C44" s="415"/>
      <c r="D44" s="415"/>
      <c r="E44" s="415"/>
      <c r="F44" s="415"/>
      <c r="G44" s="436"/>
      <c r="H44" s="437"/>
      <c r="L44" s="22" t="s">
        <v>222</v>
      </c>
      <c r="U44" s="58"/>
    </row>
    <row r="45" spans="2:12" ht="14.25" customHeight="1">
      <c r="B45" s="438" t="s">
        <v>62</v>
      </c>
      <c r="C45" s="439"/>
      <c r="D45" s="439"/>
      <c r="E45" s="439"/>
      <c r="F45" s="440"/>
      <c r="G45" s="447">
        <f>SUM(G38:H44)</f>
        <v>0</v>
      </c>
      <c r="H45" s="447"/>
      <c r="L45" s="22" t="s">
        <v>238</v>
      </c>
    </row>
    <row r="46" spans="2:12" ht="15">
      <c r="B46" s="441" t="s">
        <v>63</v>
      </c>
      <c r="C46" s="441"/>
      <c r="D46" s="441"/>
      <c r="E46" s="441"/>
      <c r="F46" s="441"/>
      <c r="G46" s="448"/>
      <c r="H46" s="448"/>
      <c r="L46" s="22" t="s">
        <v>240</v>
      </c>
    </row>
    <row r="47" spans="2:12" ht="15">
      <c r="B47" s="93"/>
      <c r="C47" s="94"/>
      <c r="D47" s="95"/>
      <c r="E47" s="95"/>
      <c r="F47" s="147" t="s">
        <v>185</v>
      </c>
      <c r="G47" s="436">
        <f>IF(G46="","",ROUNDDOWN(G45/G46,0))</f>
      </c>
      <c r="H47" s="437"/>
      <c r="I47" s="21" t="s">
        <v>65</v>
      </c>
      <c r="L47" s="22" t="s">
        <v>239</v>
      </c>
    </row>
    <row r="48" spans="7:22" ht="17.25" customHeight="1">
      <c r="G48" s="58"/>
      <c r="H48" s="58"/>
      <c r="P48" s="58"/>
      <c r="Q48" s="58"/>
      <c r="U48" s="86" t="s">
        <v>183</v>
      </c>
      <c r="V48" s="89">
        <f>_xlfn.IFERROR(ROUNDDOWN(V31*V33/V32,0),"")</f>
      </c>
    </row>
    <row r="49" spans="2:22" ht="17.25" customHeight="1" thickBot="1">
      <c r="B49" s="453" t="s">
        <v>99</v>
      </c>
      <c r="C49" s="453"/>
      <c r="D49" s="453"/>
      <c r="E49" s="453"/>
      <c r="F49" s="454"/>
      <c r="G49" s="460"/>
      <c r="H49" s="460"/>
      <c r="U49" s="86" t="s">
        <v>100</v>
      </c>
      <c r="V49" s="90">
        <f>_xlfn.IFERROR(ROUNDDOWN((G47+G49)*V33,0),"")</f>
      </c>
    </row>
    <row r="50" spans="2:22" ht="17.25" customHeight="1" thickBot="1">
      <c r="B50" s="60"/>
      <c r="C50" s="29"/>
      <c r="K50" s="29"/>
      <c r="L50" s="57"/>
      <c r="M50" s="29"/>
      <c r="R50" s="58"/>
      <c r="S50" s="58"/>
      <c r="T50" s="58"/>
      <c r="U50" s="59" t="s">
        <v>68</v>
      </c>
      <c r="V50" s="149">
        <f>IF(V48="","",V48+V49)</f>
      </c>
    </row>
    <row r="51" spans="11:22" ht="17.25" customHeight="1">
      <c r="K51" s="57"/>
      <c r="L51" s="57"/>
      <c r="M51" s="29"/>
      <c r="V51" s="49"/>
    </row>
    <row r="52" spans="16:17" ht="17.25" customHeight="1">
      <c r="P52" s="58"/>
      <c r="Q52" s="58"/>
    </row>
  </sheetData>
  <sheetProtection/>
  <mergeCells count="27">
    <mergeCell ref="I4:N4"/>
    <mergeCell ref="Q4:S4"/>
    <mergeCell ref="D5:L5"/>
    <mergeCell ref="M5:U5"/>
    <mergeCell ref="D31:Q32"/>
    <mergeCell ref="D34:Q35"/>
    <mergeCell ref="B38:F38"/>
    <mergeCell ref="G38:H38"/>
    <mergeCell ref="B39:F39"/>
    <mergeCell ref="G39:H39"/>
    <mergeCell ref="B40:F40"/>
    <mergeCell ref="G40:H40"/>
    <mergeCell ref="B41:F41"/>
    <mergeCell ref="G41:H41"/>
    <mergeCell ref="B42:F42"/>
    <mergeCell ref="G42:H42"/>
    <mergeCell ref="B43:F43"/>
    <mergeCell ref="G43:H43"/>
    <mergeCell ref="G47:H47"/>
    <mergeCell ref="B49:F49"/>
    <mergeCell ref="G49:H49"/>
    <mergeCell ref="B44:F44"/>
    <mergeCell ref="G44:H44"/>
    <mergeCell ref="B45:F45"/>
    <mergeCell ref="G45:H45"/>
    <mergeCell ref="B46:F46"/>
    <mergeCell ref="G46:H46"/>
  </mergeCells>
  <printOptions/>
  <pageMargins left="0.7086614173228347" right="0.7086614173228347" top="0.7480314960629921" bottom="0.7480314960629921" header="0.31496062992125984" footer="0.31496062992125984"/>
  <pageSetup cellComments="asDisplayed" horizontalDpi="600" verticalDpi="600" orientation="landscape" paperSize="8" scale="75" r:id="rId4"/>
  <drawing r:id="rId3"/>
  <legacyDrawing r:id="rId2"/>
</worksheet>
</file>

<file path=xl/worksheets/sheet7.xml><?xml version="1.0" encoding="utf-8"?>
<worksheet xmlns="http://schemas.openxmlformats.org/spreadsheetml/2006/main" xmlns:r="http://schemas.openxmlformats.org/officeDocument/2006/relationships">
  <dimension ref="A1:U17"/>
  <sheetViews>
    <sheetView showGridLines="0" view="pageBreakPreview" zoomScale="80" zoomScaleSheetLayoutView="80" zoomScalePageLayoutView="0" workbookViewId="0" topLeftCell="A1">
      <selection activeCell="L32" sqref="L32"/>
    </sheetView>
  </sheetViews>
  <sheetFormatPr defaultColWidth="8.796875" defaultRowHeight="14.25"/>
  <cols>
    <col min="1" max="1" width="9" style="22" customWidth="1"/>
    <col min="2" max="2" width="17.3984375" style="22" customWidth="1"/>
    <col min="3" max="3" width="2.5" style="22" bestFit="1" customWidth="1"/>
    <col min="4" max="21" width="10.69921875" style="22" customWidth="1"/>
    <col min="22" max="22" width="14.69921875" style="22" customWidth="1"/>
    <col min="23" max="25" width="5.09765625" style="22" customWidth="1"/>
    <col min="26" max="16384" width="9" style="22" customWidth="1"/>
  </cols>
  <sheetData>
    <row r="1" spans="2:7" ht="17.25" customHeight="1">
      <c r="B1" s="49"/>
      <c r="D1" s="49"/>
      <c r="E1" s="49"/>
      <c r="F1" s="29"/>
      <c r="G1" s="29"/>
    </row>
    <row r="2" spans="1:2" ht="21.75" customHeight="1">
      <c r="A2" s="481" t="s">
        <v>243</v>
      </c>
      <c r="B2" s="21"/>
    </row>
    <row r="3" spans="2:8" ht="18" customHeight="1">
      <c r="B3" s="148" t="s">
        <v>70</v>
      </c>
      <c r="C3" s="21"/>
      <c r="F3" s="59" t="s">
        <v>71</v>
      </c>
      <c r="G3" s="64"/>
      <c r="H3" s="21"/>
    </row>
    <row r="4" spans="2:8" ht="18" customHeight="1">
      <c r="B4" s="21"/>
      <c r="C4" s="21"/>
      <c r="E4" s="59"/>
      <c r="F4" s="59" t="s">
        <v>38</v>
      </c>
      <c r="G4" s="64"/>
      <c r="H4" s="21"/>
    </row>
    <row r="5" spans="2:21" ht="43.5" customHeight="1">
      <c r="B5" s="31"/>
      <c r="C5" s="32"/>
      <c r="D5" s="423" t="s">
        <v>76</v>
      </c>
      <c r="E5" s="418"/>
      <c r="F5" s="471" t="s">
        <v>77</v>
      </c>
      <c r="G5" s="443"/>
      <c r="H5" s="449"/>
      <c r="I5" s="450"/>
      <c r="L5" s="435" t="s">
        <v>72</v>
      </c>
      <c r="M5" s="435"/>
      <c r="N5" s="435" t="s">
        <v>73</v>
      </c>
      <c r="O5" s="435"/>
      <c r="P5" s="423" t="s">
        <v>74</v>
      </c>
      <c r="Q5" s="419"/>
      <c r="R5" s="26"/>
      <c r="S5" s="26"/>
      <c r="T5" s="26"/>
      <c r="U5" s="26"/>
    </row>
    <row r="6" spans="2:21" ht="23.25" customHeight="1">
      <c r="B6" s="91"/>
      <c r="C6" s="65"/>
      <c r="D6" s="472"/>
      <c r="E6" s="473"/>
      <c r="F6" s="474"/>
      <c r="G6" s="475"/>
      <c r="H6" s="428"/>
      <c r="I6" s="429"/>
      <c r="L6" s="476">
        <f>D17</f>
        <v>0</v>
      </c>
      <c r="M6" s="477"/>
      <c r="N6" s="478">
        <f>F17</f>
        <v>0</v>
      </c>
      <c r="O6" s="477"/>
      <c r="P6" s="479">
        <f>_xlfn.IFERROR(ROUNDDOWN(N6/L6,0),"")</f>
      </c>
      <c r="Q6" s="480"/>
      <c r="R6" s="26"/>
      <c r="S6" s="26"/>
      <c r="T6" s="26"/>
      <c r="U6" s="26"/>
    </row>
    <row r="7" spans="2:11" ht="23.25" customHeight="1">
      <c r="B7" s="153"/>
      <c r="C7" s="66"/>
      <c r="D7" s="464"/>
      <c r="E7" s="465"/>
      <c r="F7" s="466"/>
      <c r="G7" s="465"/>
      <c r="H7" s="428"/>
      <c r="I7" s="429"/>
      <c r="J7" s="67"/>
      <c r="K7" s="67"/>
    </row>
    <row r="8" spans="2:9" ht="23.25" customHeight="1">
      <c r="B8" s="153"/>
      <c r="C8" s="66"/>
      <c r="D8" s="464"/>
      <c r="E8" s="465"/>
      <c r="F8" s="466"/>
      <c r="G8" s="465"/>
      <c r="H8" s="429"/>
      <c r="I8" s="326"/>
    </row>
    <row r="9" spans="2:9" ht="23.25" customHeight="1">
      <c r="B9" s="37"/>
      <c r="C9" s="66"/>
      <c r="D9" s="464"/>
      <c r="E9" s="465"/>
      <c r="F9" s="466"/>
      <c r="G9" s="465"/>
      <c r="H9" s="429"/>
      <c r="I9" s="326"/>
    </row>
    <row r="10" spans="2:11" ht="23.25" customHeight="1">
      <c r="B10" s="37"/>
      <c r="C10" s="66"/>
      <c r="D10" s="464"/>
      <c r="E10" s="465"/>
      <c r="F10" s="466"/>
      <c r="G10" s="465"/>
      <c r="H10" s="429"/>
      <c r="I10" s="326"/>
      <c r="J10" s="67"/>
      <c r="K10" s="67"/>
    </row>
    <row r="11" spans="2:11" ht="23.25" customHeight="1">
      <c r="B11" s="37"/>
      <c r="C11" s="66"/>
      <c r="D11" s="464"/>
      <c r="E11" s="465"/>
      <c r="F11" s="466"/>
      <c r="G11" s="465"/>
      <c r="H11" s="429"/>
      <c r="I11" s="326"/>
      <c r="J11" s="67"/>
      <c r="K11" s="67"/>
    </row>
    <row r="12" spans="2:11" ht="23.25" customHeight="1">
      <c r="B12" s="37"/>
      <c r="C12" s="66"/>
      <c r="D12" s="464"/>
      <c r="E12" s="465"/>
      <c r="F12" s="466"/>
      <c r="G12" s="465"/>
      <c r="H12" s="428"/>
      <c r="I12" s="429"/>
      <c r="J12" s="67"/>
      <c r="K12" s="67"/>
    </row>
    <row r="13" spans="2:11" ht="23.25" customHeight="1">
      <c r="B13" s="37"/>
      <c r="C13" s="66"/>
      <c r="D13" s="464"/>
      <c r="E13" s="465"/>
      <c r="F13" s="466"/>
      <c r="G13" s="465"/>
      <c r="H13" s="428"/>
      <c r="I13" s="429"/>
      <c r="J13" s="67"/>
      <c r="K13" s="67"/>
    </row>
    <row r="14" spans="2:11" ht="23.25" customHeight="1">
      <c r="B14" s="37"/>
      <c r="C14" s="66"/>
      <c r="D14" s="464"/>
      <c r="E14" s="465"/>
      <c r="F14" s="466"/>
      <c r="G14" s="465"/>
      <c r="H14" s="428"/>
      <c r="I14" s="429"/>
      <c r="J14" s="67"/>
      <c r="K14" s="67"/>
    </row>
    <row r="15" spans="2:11" ht="23.25" customHeight="1">
      <c r="B15" s="37"/>
      <c r="C15" s="66"/>
      <c r="D15" s="464"/>
      <c r="E15" s="465"/>
      <c r="F15" s="466"/>
      <c r="G15" s="465"/>
      <c r="H15" s="428"/>
      <c r="I15" s="429"/>
      <c r="J15" s="67"/>
      <c r="K15" s="67"/>
    </row>
    <row r="16" spans="2:11" ht="23.25" customHeight="1" thickBot="1">
      <c r="B16" s="68"/>
      <c r="C16" s="69"/>
      <c r="D16" s="467"/>
      <c r="E16" s="468"/>
      <c r="F16" s="469"/>
      <c r="G16" s="470"/>
      <c r="H16" s="428"/>
      <c r="I16" s="429"/>
      <c r="J16" s="67"/>
      <c r="K16" s="67"/>
    </row>
    <row r="17" spans="2:11" ht="23.25" customHeight="1" thickTop="1">
      <c r="B17" s="70" t="s">
        <v>52</v>
      </c>
      <c r="C17" s="48"/>
      <c r="D17" s="461">
        <f>SUM(D6:D16)</f>
        <v>0</v>
      </c>
      <c r="E17" s="462"/>
      <c r="F17" s="463">
        <f>SUM(F6:F16)</f>
        <v>0</v>
      </c>
      <c r="G17" s="462"/>
      <c r="H17" s="326"/>
      <c r="I17" s="326"/>
      <c r="J17" s="67"/>
      <c r="K17" s="67"/>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sheetProtection/>
  <mergeCells count="45">
    <mergeCell ref="P5:Q5"/>
    <mergeCell ref="D6:E6"/>
    <mergeCell ref="F6:G6"/>
    <mergeCell ref="H6:I6"/>
    <mergeCell ref="L6:M6"/>
    <mergeCell ref="N6:O6"/>
    <mergeCell ref="P6:Q6"/>
    <mergeCell ref="D5:E5"/>
    <mergeCell ref="H7:I7"/>
    <mergeCell ref="D8:E8"/>
    <mergeCell ref="F8:G8"/>
    <mergeCell ref="H8:I8"/>
    <mergeCell ref="L5:M5"/>
    <mergeCell ref="N5:O5"/>
    <mergeCell ref="F5:G5"/>
    <mergeCell ref="H5:I5"/>
    <mergeCell ref="D7:E7"/>
    <mergeCell ref="F7:G7"/>
    <mergeCell ref="D9:E9"/>
    <mergeCell ref="F9:G9"/>
    <mergeCell ref="H9:I9"/>
    <mergeCell ref="D10:E10"/>
    <mergeCell ref="F10:G10"/>
    <mergeCell ref="H10:I10"/>
    <mergeCell ref="D11:E11"/>
    <mergeCell ref="F11:G11"/>
    <mergeCell ref="H11:I11"/>
    <mergeCell ref="D12:E12"/>
    <mergeCell ref="F12:G12"/>
    <mergeCell ref="H12:I12"/>
    <mergeCell ref="D13:E13"/>
    <mergeCell ref="F13:G13"/>
    <mergeCell ref="H13:I13"/>
    <mergeCell ref="D14:E14"/>
    <mergeCell ref="F14:G14"/>
    <mergeCell ref="H14:I14"/>
    <mergeCell ref="D17:E17"/>
    <mergeCell ref="F17:G17"/>
    <mergeCell ref="H17:I17"/>
    <mergeCell ref="D15:E15"/>
    <mergeCell ref="F15:G15"/>
    <mergeCell ref="H15:I15"/>
    <mergeCell ref="D16:E16"/>
    <mergeCell ref="F16:G16"/>
    <mergeCell ref="H16:I16"/>
  </mergeCells>
  <printOptions/>
  <pageMargins left="0.7086614173228347" right="0.7086614173228347" top="0.7480314960629921" bottom="0.7480314960629921" header="0.31496062992125984" footer="0.31496062992125984"/>
  <pageSetup cellComments="asDisplayed" horizontalDpi="600" verticalDpi="600" orientation="landscape" paperSize="8"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009331</dc:creator>
  <cp:keywords/>
  <dc:description/>
  <cp:lastModifiedBy>Administrator</cp:lastModifiedBy>
  <cp:lastPrinted>2019-10-11T01:25:16Z</cp:lastPrinted>
  <dcterms:created xsi:type="dcterms:W3CDTF">2012-10-17T04:25:25Z</dcterms:created>
  <dcterms:modified xsi:type="dcterms:W3CDTF">2021-02-10T01:36:22Z</dcterms:modified>
  <cp:category/>
  <cp:version/>
  <cp:contentType/>
  <cp:contentStatus/>
</cp:coreProperties>
</file>