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5_病院事業\"/>
    </mc:Choice>
  </mc:AlternateContent>
  <xr:revisionPtr revIDLastSave="0" documentId="13_ncr:1_{D00EDB71-80A0-4DAF-AD61-E9D7DDDC417C}" xr6:coauthVersionLast="45" xr6:coauthVersionMax="46" xr10:uidLastSave="{00000000-0000-0000-0000-000000000000}"/>
  <workbookProtection workbookAlgorithmName="SHA-512" workbookHashValue="tYGWft6NlUDadWIlMwsHiNXhfzmnbW1MlISHvYpgdMicW3LKgsh9yJXU/ahw1rmO2h1MTwjm7YYkRkfjhDe2Mg==" workbookSaltValue="e/7cHJ+dbbVZhijPsZD0EA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KC80" i="4" s="1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FH79" i="4" s="1"/>
  <c r="EC7" i="5"/>
  <c r="EO79" i="4" s="1"/>
  <c r="EA7" i="5"/>
  <c r="DZ7" i="5"/>
  <c r="DY7" i="5"/>
  <c r="DX7" i="5"/>
  <c r="DW7" i="5"/>
  <c r="DV7" i="5"/>
  <c r="DU7" i="5"/>
  <c r="BZ79" i="4" s="1"/>
  <c r="DT7" i="5"/>
  <c r="BG79" i="4" s="1"/>
  <c r="DS7" i="5"/>
  <c r="DR7" i="5"/>
  <c r="DP7" i="5"/>
  <c r="MN56" i="4" s="1"/>
  <c r="DO7" i="5"/>
  <c r="LY56" i="4" s="1"/>
  <c r="DN7" i="5"/>
  <c r="DM7" i="5"/>
  <c r="DL7" i="5"/>
  <c r="KF56" i="4" s="1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DS55" i="4" s="1"/>
  <c r="CK7" i="5"/>
  <c r="DD55" i="4" s="1"/>
  <c r="CI7" i="5"/>
  <c r="CH7" i="5"/>
  <c r="CG7" i="5"/>
  <c r="AT56" i="4" s="1"/>
  <c r="CF7" i="5"/>
  <c r="AE56" i="4" s="1"/>
  <c r="CE7" i="5"/>
  <c r="CD7" i="5"/>
  <c r="CC7" i="5"/>
  <c r="BI55" i="4" s="1"/>
  <c r="CB7" i="5"/>
  <c r="AT55" i="4" s="1"/>
  <c r="CA7" i="5"/>
  <c r="BZ7" i="5"/>
  <c r="BX7" i="5"/>
  <c r="MN34" i="4" s="1"/>
  <c r="BW7" i="5"/>
  <c r="LY34" i="4" s="1"/>
  <c r="BV7" i="5"/>
  <c r="BU7" i="5"/>
  <c r="BT7" i="5"/>
  <c r="KF34" i="4" s="1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DS33" i="4" s="1"/>
  <c r="AS7" i="5"/>
  <c r="DD33" i="4" s="1"/>
  <c r="AQ7" i="5"/>
  <c r="AP7" i="5"/>
  <c r="AO7" i="5"/>
  <c r="AT34" i="4" s="1"/>
  <c r="AN7" i="5"/>
  <c r="AE34" i="4" s="1"/>
  <c r="AM7" i="5"/>
  <c r="AL7" i="5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CN12" i="4" s="1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CS79" i="4"/>
  <c r="AN79" i="4"/>
  <c r="U79" i="4"/>
  <c r="LJ56" i="4"/>
  <c r="KU56" i="4"/>
  <c r="IZ56" i="4"/>
  <c r="IK56" i="4"/>
  <c r="HV56" i="4"/>
  <c r="GR56" i="4"/>
  <c r="FL56" i="4"/>
  <c r="EW56" i="4"/>
  <c r="EH56" i="4"/>
  <c r="DS56" i="4"/>
  <c r="DD56" i="4"/>
  <c r="BX56" i="4"/>
  <c r="BI56" i="4"/>
  <c r="P56" i="4"/>
  <c r="LY55" i="4"/>
  <c r="LJ55" i="4"/>
  <c r="KU55" i="4"/>
  <c r="IZ55" i="4"/>
  <c r="IK55" i="4"/>
  <c r="HV55" i="4"/>
  <c r="HG55" i="4"/>
  <c r="GR55" i="4"/>
  <c r="EW55" i="4"/>
  <c r="EH55" i="4"/>
  <c r="BX55" i="4"/>
  <c r="AE55" i="4"/>
  <c r="P55" i="4"/>
  <c r="LJ34" i="4"/>
  <c r="KU34" i="4"/>
  <c r="IZ34" i="4"/>
  <c r="IK34" i="4"/>
  <c r="HV34" i="4"/>
  <c r="GR34" i="4"/>
  <c r="FL34" i="4"/>
  <c r="EW34" i="4"/>
  <c r="EH34" i="4"/>
  <c r="DS34" i="4"/>
  <c r="DD34" i="4"/>
  <c r="BX34" i="4"/>
  <c r="BI34" i="4"/>
  <c r="P34" i="4"/>
  <c r="LY33" i="4"/>
  <c r="LJ33" i="4"/>
  <c r="KU33" i="4"/>
  <c r="IZ33" i="4"/>
  <c r="IK33" i="4"/>
  <c r="HV33" i="4"/>
  <c r="HG33" i="4"/>
  <c r="GR33" i="4"/>
  <c r="EW33" i="4"/>
  <c r="EH33" i="4"/>
  <c r="BX33" i="4"/>
  <c r="AE33" i="4"/>
  <c r="P33" i="4"/>
  <c r="LP12" i="4"/>
  <c r="JW12" i="4"/>
  <c r="ID12" i="4"/>
  <c r="EG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BX54" i="4"/>
  <c r="BX32" i="4"/>
  <c r="CS78" i="4"/>
  <c r="C11" i="5"/>
  <c r="D11" i="5"/>
  <c r="E11" i="5"/>
  <c r="B11" i="5"/>
  <c r="KF54" i="4" l="1"/>
  <c r="KF32" i="4"/>
  <c r="JJ78" i="4"/>
  <c r="GR54" i="4"/>
  <c r="GR32" i="4"/>
  <c r="DD32" i="4"/>
  <c r="P54" i="4"/>
  <c r="P32" i="4"/>
  <c r="EO78" i="4"/>
  <c r="DD54" i="4"/>
  <c r="U78" i="4"/>
  <c r="KC78" i="4"/>
  <c r="HG54" i="4"/>
  <c r="HG32" i="4"/>
  <c r="FH78" i="4"/>
  <c r="DS54" i="4"/>
  <c r="DS32" i="4"/>
  <c r="KU54" i="4"/>
  <c r="AN78" i="4"/>
  <c r="AE54" i="4"/>
  <c r="AE32" i="4"/>
  <c r="KU32" i="4"/>
  <c r="BZ78" i="4"/>
  <c r="BI54" i="4"/>
  <c r="LY54" i="4"/>
  <c r="LY32" i="4"/>
  <c r="IK32" i="4"/>
  <c r="LO78" i="4"/>
  <c r="IK54" i="4"/>
  <c r="GT78" i="4"/>
  <c r="EW54" i="4"/>
  <c r="EW32" i="4"/>
  <c r="BI32" i="4"/>
  <c r="GA78" i="4"/>
  <c r="EH54" i="4"/>
  <c r="BG78" i="4"/>
  <c r="AT54" i="4"/>
  <c r="AT32" i="4"/>
  <c r="HV54" i="4"/>
  <c r="HV32" i="4"/>
  <c r="LJ54" i="4"/>
  <c r="LJ32" i="4"/>
  <c r="EH32" i="4"/>
  <c r="KV78" i="4"/>
</calcChain>
</file>

<file path=xl/sharedStrings.xml><?xml version="1.0" encoding="utf-8"?>
<sst xmlns="http://schemas.openxmlformats.org/spreadsheetml/2006/main" count="321" uniqueCount="181">
  <si>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</si>
  <si>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</si>
  <si>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</si>
  <si>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</si>
  <si>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</si>
  <si>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</si>
  <si>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</si>
  <si>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</si>
  <si>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</si>
  <si>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</si>
  <si>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</si>
  <si>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</si>
  <si>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</si>
  <si>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</si>
  <si>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</si>
  <si>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</si>
  <si>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</si>
  <si>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</si>
  <si>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</si>
  <si>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</si>
  <si>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</si>
  <si>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</si>
  <si>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</si>
  <si>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</si>
  <si>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</si>
  <si>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</si>
  <si>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</si>
  <si>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</si>
  <si>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</si>
  <si>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</si>
  <si>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</si>
  <si>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</si>
  <si>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</si>
  <si>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</si>
  <si>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</si>
  <si>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</si>
  <si>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</si>
  <si>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</si>
  <si>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</si>
  <si>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</si>
  <si>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</si>
  <si>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</si>
  <si>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</si>
  <si>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</si>
  <si>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</si>
  <si>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</si>
  <si>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</si>
  <si>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</si>
  <si>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</si>
  <si>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</si>
  <si>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</si>
  <si>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</si>
  <si>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</si>
  <si>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</si>
  <si>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</si>
  <si>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</si>
  <si>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</si>
  <si>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</si>
  <si>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</si>
  <si>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</si>
  <si>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</si>
  <si>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</si>
  <si>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</si>
  <si>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</si>
  <si>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</si>
  <si>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</si>
  <si>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</si>
  <si>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</si>
  <si>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</si>
  <si>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</si>
  <si>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</si>
  <si>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</si>
  <si>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</si>
  <si>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</si>
  <si>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</si>
  <si>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</si>
  <si>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</si>
  <si>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</si>
  <si>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</si>
  <si>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</si>
  <si>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</si>
  <si>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</si>
  <si>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</si>
  <si>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</si>
  <si>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</si>
  <si>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</si>
  <si>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</si>
  <si>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</si>
  <si>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</si>
  <si>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</si>
  <si>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</si>
  <si>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</si>
  <si>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</si>
  <si>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</si>
  <si>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</si>
  <si>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</si>
  <si>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</si>
  <si>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</si>
  <si>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</si>
  <si>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</si>
  <si>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</si>
  <si>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</si>
  <si>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</si>
  <si>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</si>
  <si>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</si>
  <si>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</si>
  <si>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</si>
  <si>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</si>
  <si>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</si>
  <si>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</si>
  <si>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</si>
  <si>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</si>
  <si>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</si>
  <si>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</si>
  <si>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</si>
  <si>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</si>
  <si>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</si>
  <si>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</si>
  <si>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</si>
  <si>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</si>
  <si>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</si>
  <si>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</si>
  <si>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</si>
  <si>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</si>
  <si>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</si>
  <si>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</si>
  <si>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</si>
  <si>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</si>
  <si>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</si>
  <si>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</si>
  <si>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</si>
  <si>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</si>
  <si>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</si>
  <si>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</si>
  <si>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</si>
  <si>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</si>
  <si>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</si>
  <si>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</si>
  <si>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</si>
  <si>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</si>
  <si>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</si>
  <si>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</si>
  <si>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</si>
  <si>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</si>
  <si>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</si>
  <si>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</si>
  <si>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</si>
  <si>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</si>
  <si>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</si>
  <si>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</si>
  <si>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</si>
  <si>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</si>
  <si>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</si>
  <si>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</si>
  <si>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</si>
  <si>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</si>
  <si>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</si>
  <si>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</si>
  <si>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長崎県</t>
  </si>
  <si>
    <t>雲仙・南島原保健組合（事業会計分）</t>
  </si>
  <si>
    <t>公立新小浜病院</t>
  </si>
  <si>
    <t>当然財務</t>
  </si>
  <si>
    <t>病院事業</t>
  </si>
  <si>
    <t>一般病院</t>
  </si>
  <si>
    <t>100床以上～200床未満</t>
  </si>
  <si>
    <t>非設置</t>
  </si>
  <si>
    <t>指定管理者(利用料金制)</t>
  </si>
  <si>
    <t>対象</t>
  </si>
  <si>
    <t>ド</t>
  </si>
  <si>
    <t>救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</si>
  <si>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</si>
  <si>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</si>
  <si>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</si>
  <si>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</si>
  <si>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</si>
  <si>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</si>
  <si>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</si>
  <si>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県南地区二次医療圏の中核病院として、二次救急医療を担う。また、地域中核病院として急性期から回復期の患者の受け入れを行い、回復期以降の患者については、地域包括ケア病院や地域医療機関、介護・福祉関連機関との連携により、切れ目のないケアを展開している。</t>
    <rPh sb="0" eb="4">
      <t>ケンナンチク</t>
    </rPh>
    <rPh sb="4" eb="6">
      <t>ニジ</t>
    </rPh>
    <rPh sb="6" eb="8">
      <t>イリョウ</t>
    </rPh>
    <rPh sb="8" eb="9">
      <t>ケン</t>
    </rPh>
    <rPh sb="10" eb="12">
      <t>チュウカク</t>
    </rPh>
    <rPh sb="12" eb="14">
      <t>ビョウイン</t>
    </rPh>
    <rPh sb="18" eb="20">
      <t>ニジ</t>
    </rPh>
    <rPh sb="20" eb="22">
      <t>キュウキュウ</t>
    </rPh>
    <rPh sb="22" eb="24">
      <t>イリョウ</t>
    </rPh>
    <rPh sb="25" eb="26">
      <t>ニナ</t>
    </rPh>
    <rPh sb="31" eb="33">
      <t>チイキ</t>
    </rPh>
    <rPh sb="33" eb="35">
      <t>チュウカク</t>
    </rPh>
    <rPh sb="35" eb="37">
      <t>ビョウイン</t>
    </rPh>
    <rPh sb="40" eb="42">
      <t>キュウセイ</t>
    </rPh>
    <rPh sb="42" eb="43">
      <t>キ</t>
    </rPh>
    <rPh sb="45" eb="47">
      <t>カイフク</t>
    </rPh>
    <rPh sb="47" eb="48">
      <t>キ</t>
    </rPh>
    <rPh sb="49" eb="51">
      <t>カンジャ</t>
    </rPh>
    <rPh sb="52" eb="53">
      <t>ウ</t>
    </rPh>
    <rPh sb="54" eb="55">
      <t>イ</t>
    </rPh>
    <rPh sb="57" eb="58">
      <t>オコナ</t>
    </rPh>
    <rPh sb="60" eb="62">
      <t>カイフク</t>
    </rPh>
    <rPh sb="62" eb="63">
      <t>キ</t>
    </rPh>
    <rPh sb="63" eb="65">
      <t>イコウ</t>
    </rPh>
    <rPh sb="66" eb="68">
      <t>カンジャ</t>
    </rPh>
    <rPh sb="74" eb="76">
      <t>チイキ</t>
    </rPh>
    <rPh sb="76" eb="78">
      <t>ホウカツ</t>
    </rPh>
    <rPh sb="80" eb="82">
      <t>ビョウイン</t>
    </rPh>
    <rPh sb="83" eb="85">
      <t>チイキ</t>
    </rPh>
    <rPh sb="85" eb="87">
      <t>イリョウ</t>
    </rPh>
    <rPh sb="87" eb="89">
      <t>キカン</t>
    </rPh>
    <rPh sb="90" eb="92">
      <t>カイゴ</t>
    </rPh>
    <rPh sb="93" eb="95">
      <t>フクシ</t>
    </rPh>
    <rPh sb="95" eb="97">
      <t>カンレン</t>
    </rPh>
    <rPh sb="97" eb="99">
      <t>キカン</t>
    </rPh>
    <rPh sb="101" eb="103">
      <t>レンケイ</t>
    </rPh>
    <rPh sb="107" eb="108">
      <t>キ</t>
    </rPh>
    <rPh sb="109" eb="110">
      <t>メ</t>
    </rPh>
    <rPh sb="116" eb="118">
      <t>テンカイ</t>
    </rPh>
    <phoneticPr fontId="5"/>
  </si>
  <si>
    <t>➀経常収支比率、➁医業収支比率ともに、類似病院平均値を上回っており、健全な医療活動となっている。　　　　　　　　　　　　　　　　　　　　　　　　　➃病床利用率は90％を超えており、類似病院と比較すると高い利用率を維持している。　　　　　　　　　　　　　　　　⑥⑧は、平成28年度より、外来を院外処方としたことにより大きく変動したが、H30年度から安定した数値となっている。　　　　　　　　　　　　　　　　　　　⑦職員給与費については、年々増加傾向にあるので、今後十分に注視していく必要がある。</t>
    <rPh sb="1" eb="3">
      <t>ケイジョウ</t>
    </rPh>
    <rPh sb="3" eb="5">
      <t>シュウシ</t>
    </rPh>
    <rPh sb="5" eb="7">
      <t>ヒリツ</t>
    </rPh>
    <rPh sb="9" eb="11">
      <t>イギョウ</t>
    </rPh>
    <rPh sb="11" eb="13">
      <t>シュウシ</t>
    </rPh>
    <rPh sb="13" eb="15">
      <t>ヒリツ</t>
    </rPh>
    <rPh sb="19" eb="21">
      <t>ルイジ</t>
    </rPh>
    <rPh sb="21" eb="23">
      <t>ビョウイン</t>
    </rPh>
    <rPh sb="23" eb="25">
      <t>ヘイキン</t>
    </rPh>
    <rPh sb="25" eb="26">
      <t>チ</t>
    </rPh>
    <rPh sb="27" eb="29">
      <t>ウワマワ</t>
    </rPh>
    <rPh sb="34" eb="36">
      <t>ケンゼン</t>
    </rPh>
    <rPh sb="37" eb="39">
      <t>イリョウ</t>
    </rPh>
    <rPh sb="39" eb="41">
      <t>カツドウ</t>
    </rPh>
    <rPh sb="74" eb="76">
      <t>ビョウショウ</t>
    </rPh>
    <rPh sb="76" eb="79">
      <t>リヨウリツ</t>
    </rPh>
    <rPh sb="84" eb="85">
      <t>コ</t>
    </rPh>
    <rPh sb="90" eb="92">
      <t>ルイジ</t>
    </rPh>
    <rPh sb="92" eb="94">
      <t>ビョウイン</t>
    </rPh>
    <rPh sb="95" eb="97">
      <t>ヒカク</t>
    </rPh>
    <rPh sb="100" eb="101">
      <t>タカ</t>
    </rPh>
    <rPh sb="102" eb="105">
      <t>リヨウリツ</t>
    </rPh>
    <rPh sb="106" eb="108">
      <t>イジ</t>
    </rPh>
    <rPh sb="133" eb="135">
      <t>ヘイセイ</t>
    </rPh>
    <rPh sb="137" eb="139">
      <t>ネンド</t>
    </rPh>
    <rPh sb="142" eb="144">
      <t>ガイライ</t>
    </rPh>
    <rPh sb="145" eb="147">
      <t>インガイ</t>
    </rPh>
    <rPh sb="147" eb="149">
      <t>ショホウ</t>
    </rPh>
    <rPh sb="157" eb="158">
      <t>オオ</t>
    </rPh>
    <rPh sb="160" eb="162">
      <t>ヘンドウ</t>
    </rPh>
    <rPh sb="173" eb="175">
      <t>アンテイ</t>
    </rPh>
    <rPh sb="177" eb="179">
      <t>スウチ</t>
    </rPh>
    <rPh sb="206" eb="208">
      <t>ショクイン</t>
    </rPh>
    <rPh sb="208" eb="210">
      <t>キュウヨ</t>
    </rPh>
    <rPh sb="210" eb="211">
      <t>ヒ</t>
    </rPh>
    <rPh sb="217" eb="219">
      <t>ネンネン</t>
    </rPh>
    <rPh sb="219" eb="221">
      <t>ゾウカ</t>
    </rPh>
    <rPh sb="221" eb="223">
      <t>ケイコウ</t>
    </rPh>
    <rPh sb="229" eb="231">
      <t>コンゴ</t>
    </rPh>
    <rPh sb="231" eb="233">
      <t>ジュウブン</t>
    </rPh>
    <rPh sb="234" eb="236">
      <t>チュウシ</t>
    </rPh>
    <rPh sb="240" eb="242">
      <t>ヒツヨウ</t>
    </rPh>
    <phoneticPr fontId="5"/>
  </si>
  <si>
    <t>旧病院は、国立病院として昭和46年に建設されてから48年が経過し、老朽化が著しいことから、平成30年度に移転工事に着手し、令和2年3月に新病院を開院した。令和２年度に旧病院の解体を行う。
➀有形固定資産減価償却率は、新しい医療機器に更新されているため極端に低下している。
➁器械備品減価償却率も低下しているが、新しい医療機器の減価償却が令和2年度から始まるため、今後の動向に注視しなければならない。
➂１床当たりの有形固定資産は、医療機器の購入費が開院年度に集中したことにより高くなった。今後は、全体的に数値の変動が予想される。</t>
    <rPh sb="0" eb="1">
      <t>キュウ</t>
    </rPh>
    <rPh sb="1" eb="3">
      <t>ビョウイン</t>
    </rPh>
    <rPh sb="5" eb="7">
      <t>コクリツ</t>
    </rPh>
    <rPh sb="7" eb="9">
      <t>ビョウイン</t>
    </rPh>
    <rPh sb="12" eb="14">
      <t>ショウワ</t>
    </rPh>
    <rPh sb="16" eb="17">
      <t>ネン</t>
    </rPh>
    <rPh sb="18" eb="20">
      <t>ケンセツ</t>
    </rPh>
    <rPh sb="27" eb="28">
      <t>ネン</t>
    </rPh>
    <rPh sb="29" eb="31">
      <t>ケイカ</t>
    </rPh>
    <rPh sb="33" eb="36">
      <t>ロウキュウカ</t>
    </rPh>
    <rPh sb="37" eb="38">
      <t>イチジル</t>
    </rPh>
    <rPh sb="45" eb="47">
      <t>ヘイセイ</t>
    </rPh>
    <rPh sb="49" eb="51">
      <t>ネンド</t>
    </rPh>
    <rPh sb="52" eb="54">
      <t>イテン</t>
    </rPh>
    <rPh sb="54" eb="56">
      <t>コウジ</t>
    </rPh>
    <rPh sb="57" eb="59">
      <t>チャクシュ</t>
    </rPh>
    <rPh sb="61" eb="63">
      <t>レイワ</t>
    </rPh>
    <rPh sb="64" eb="65">
      <t>ネン</t>
    </rPh>
    <rPh sb="66" eb="67">
      <t>ツキ</t>
    </rPh>
    <rPh sb="68" eb="71">
      <t>シンビョウイン</t>
    </rPh>
    <rPh sb="72" eb="74">
      <t>カイイン</t>
    </rPh>
    <rPh sb="77" eb="79">
      <t>レイワ</t>
    </rPh>
    <rPh sb="80" eb="82">
      <t>ネンド</t>
    </rPh>
    <rPh sb="83" eb="86">
      <t>キュウビョウイン</t>
    </rPh>
    <rPh sb="90" eb="91">
      <t>オコナ</t>
    </rPh>
    <rPh sb="95" eb="97">
      <t>ユウケイ</t>
    </rPh>
    <rPh sb="97" eb="99">
      <t>コテイ</t>
    </rPh>
    <rPh sb="99" eb="101">
      <t>シサン</t>
    </rPh>
    <rPh sb="101" eb="103">
      <t>ゲンカ</t>
    </rPh>
    <rPh sb="103" eb="105">
      <t>ショウキャク</t>
    </rPh>
    <rPh sb="105" eb="106">
      <t>リツ</t>
    </rPh>
    <rPh sb="108" eb="109">
      <t>アタラ</t>
    </rPh>
    <rPh sb="111" eb="113">
      <t>イリョウ</t>
    </rPh>
    <rPh sb="113" eb="115">
      <t>キキ</t>
    </rPh>
    <rPh sb="116" eb="118">
      <t>コウシン</t>
    </rPh>
    <rPh sb="125" eb="127">
      <t>キョクタン</t>
    </rPh>
    <rPh sb="128" eb="129">
      <t>ヒク</t>
    </rPh>
    <rPh sb="129" eb="130">
      <t>カ</t>
    </rPh>
    <rPh sb="137" eb="139">
      <t>キカイ</t>
    </rPh>
    <rPh sb="139" eb="141">
      <t>ビヒン</t>
    </rPh>
    <rPh sb="141" eb="143">
      <t>ゲンカ</t>
    </rPh>
    <rPh sb="143" eb="145">
      <t>ショウキャク</t>
    </rPh>
    <rPh sb="145" eb="146">
      <t>リツ</t>
    </rPh>
    <rPh sb="147" eb="149">
      <t>テイカ</t>
    </rPh>
    <rPh sb="155" eb="156">
      <t>アタラ</t>
    </rPh>
    <rPh sb="158" eb="160">
      <t>イリョウ</t>
    </rPh>
    <rPh sb="160" eb="162">
      <t>キキ</t>
    </rPh>
    <rPh sb="163" eb="165">
      <t>ゲンカ</t>
    </rPh>
    <rPh sb="165" eb="167">
      <t>ショウキャク</t>
    </rPh>
    <rPh sb="168" eb="170">
      <t>レイワ</t>
    </rPh>
    <rPh sb="171" eb="173">
      <t>ネンド</t>
    </rPh>
    <rPh sb="175" eb="176">
      <t>ハジ</t>
    </rPh>
    <rPh sb="181" eb="183">
      <t>コンゴ</t>
    </rPh>
    <rPh sb="184" eb="186">
      <t>ドウコウ</t>
    </rPh>
    <rPh sb="187" eb="189">
      <t>チュウシ</t>
    </rPh>
    <rPh sb="202" eb="203">
      <t>ショウ</t>
    </rPh>
    <rPh sb="203" eb="204">
      <t>ア</t>
    </rPh>
    <rPh sb="207" eb="209">
      <t>ユウケイ</t>
    </rPh>
    <rPh sb="209" eb="211">
      <t>コテイ</t>
    </rPh>
    <rPh sb="211" eb="213">
      <t>シサン</t>
    </rPh>
    <rPh sb="215" eb="217">
      <t>イリョウ</t>
    </rPh>
    <rPh sb="217" eb="219">
      <t>キキ</t>
    </rPh>
    <rPh sb="220" eb="222">
      <t>コウニュウ</t>
    </rPh>
    <rPh sb="222" eb="223">
      <t>ヒ</t>
    </rPh>
    <rPh sb="224" eb="226">
      <t>カイイン</t>
    </rPh>
    <rPh sb="226" eb="228">
      <t>ネンド</t>
    </rPh>
    <rPh sb="229" eb="231">
      <t>シュウチュウ</t>
    </rPh>
    <rPh sb="238" eb="239">
      <t>タカ</t>
    </rPh>
    <rPh sb="244" eb="246">
      <t>コンゴ</t>
    </rPh>
    <rPh sb="248" eb="251">
      <t>ゼンタイテキ</t>
    </rPh>
    <rPh sb="252" eb="254">
      <t>スウチ</t>
    </rPh>
    <rPh sb="255" eb="257">
      <t>ヘンドウ</t>
    </rPh>
    <rPh sb="258" eb="260">
      <t>ヨソウ</t>
    </rPh>
    <phoneticPr fontId="5"/>
  </si>
  <si>
    <t>経営については、指定管理者制度を導入以降、黒字経営であり、健全な病院事業の経営となっている。平成23年度から利用料金制を導入し、指定管理者制度の利点として、指定管理者の経営努力を生かせたものと推測される。なお、令和元年度は新病院の建設最終年度であり事業費も多額となった。これに伴い、企業債等の借入も増加している。　　　　　　　　　　　　　　　　　　　　　　　　　　　　　　　　　　　今後は厳しい財政運営が予想されることから、現在の経営状況を維持しつつ、より一層の経営健全化及び持続可能な財政運営に努める。</t>
    <rPh sb="0" eb="2">
      <t>ケイエイ</t>
    </rPh>
    <rPh sb="8" eb="10">
      <t>シテイ</t>
    </rPh>
    <rPh sb="10" eb="13">
      <t>カンリシャ</t>
    </rPh>
    <rPh sb="13" eb="15">
      <t>セイド</t>
    </rPh>
    <rPh sb="16" eb="18">
      <t>ドウニュウ</t>
    </rPh>
    <rPh sb="18" eb="20">
      <t>イコウ</t>
    </rPh>
    <rPh sb="21" eb="23">
      <t>クロジ</t>
    </rPh>
    <rPh sb="23" eb="25">
      <t>ケイエイ</t>
    </rPh>
    <rPh sb="29" eb="31">
      <t>ケンゼン</t>
    </rPh>
    <rPh sb="32" eb="34">
      <t>ビョウイン</t>
    </rPh>
    <rPh sb="34" eb="36">
      <t>ジギョウ</t>
    </rPh>
    <rPh sb="37" eb="39">
      <t>ケイエイ</t>
    </rPh>
    <rPh sb="46" eb="48">
      <t>ヘイセイ</t>
    </rPh>
    <rPh sb="50" eb="52">
      <t>ネンド</t>
    </rPh>
    <rPh sb="54" eb="56">
      <t>リヨウ</t>
    </rPh>
    <rPh sb="56" eb="58">
      <t>リョウキン</t>
    </rPh>
    <rPh sb="58" eb="59">
      <t>セイ</t>
    </rPh>
    <rPh sb="60" eb="62">
      <t>ドウニュウ</t>
    </rPh>
    <rPh sb="64" eb="66">
      <t>シテイ</t>
    </rPh>
    <rPh sb="66" eb="69">
      <t>カンリシャ</t>
    </rPh>
    <rPh sb="69" eb="71">
      <t>セイド</t>
    </rPh>
    <rPh sb="72" eb="74">
      <t>リテン</t>
    </rPh>
    <rPh sb="78" eb="80">
      <t>シテイ</t>
    </rPh>
    <rPh sb="80" eb="83">
      <t>カンリシャ</t>
    </rPh>
    <rPh sb="84" eb="86">
      <t>ケイエイ</t>
    </rPh>
    <rPh sb="86" eb="88">
      <t>ドリョク</t>
    </rPh>
    <rPh sb="89" eb="90">
      <t>イ</t>
    </rPh>
    <rPh sb="96" eb="98">
      <t>スイソク</t>
    </rPh>
    <rPh sb="105" eb="107">
      <t>レイワ</t>
    </rPh>
    <rPh sb="107" eb="108">
      <t>ガン</t>
    </rPh>
    <rPh sb="108" eb="110">
      <t>ネンド</t>
    </rPh>
    <rPh sb="111" eb="114">
      <t>シンビョウイン</t>
    </rPh>
    <rPh sb="117" eb="119">
      <t>サイシュウ</t>
    </rPh>
    <rPh sb="119" eb="121">
      <t>ネンド</t>
    </rPh>
    <rPh sb="124" eb="126">
      <t>ジギョウ</t>
    </rPh>
    <rPh sb="126" eb="127">
      <t>ヒ</t>
    </rPh>
    <rPh sb="128" eb="130">
      <t>タガク</t>
    </rPh>
    <rPh sb="138" eb="139">
      <t>トモナ</t>
    </rPh>
    <rPh sb="141" eb="143">
      <t>キギョウ</t>
    </rPh>
    <rPh sb="143" eb="144">
      <t>サイ</t>
    </rPh>
    <rPh sb="144" eb="145">
      <t>トウ</t>
    </rPh>
    <rPh sb="146" eb="148">
      <t>カリイレ</t>
    </rPh>
    <rPh sb="149" eb="151">
      <t>ゾウカ</t>
    </rPh>
    <rPh sb="191" eb="193">
      <t>コンゴ</t>
    </rPh>
    <rPh sb="194" eb="195">
      <t>キビ</t>
    </rPh>
    <rPh sb="197" eb="199">
      <t>ザイセイ</t>
    </rPh>
    <rPh sb="199" eb="201">
      <t>ウンエイ</t>
    </rPh>
    <rPh sb="202" eb="204">
      <t>ヨソウ</t>
    </rPh>
    <rPh sb="212" eb="214">
      <t>ゲンザイ</t>
    </rPh>
    <rPh sb="215" eb="217">
      <t>ケイエイ</t>
    </rPh>
    <rPh sb="217" eb="219">
      <t>ジョウキョウ</t>
    </rPh>
    <rPh sb="220" eb="222">
      <t>イジ</t>
    </rPh>
    <rPh sb="228" eb="230">
      <t>イッソウ</t>
    </rPh>
    <rPh sb="231" eb="233">
      <t>ケイエイ</t>
    </rPh>
    <rPh sb="233" eb="236">
      <t>ケンゼンカ</t>
    </rPh>
    <rPh sb="236" eb="237">
      <t>オヨ</t>
    </rPh>
    <rPh sb="238" eb="240">
      <t>ジゾク</t>
    </rPh>
    <rPh sb="240" eb="242">
      <t>カノウ</t>
    </rPh>
    <rPh sb="243" eb="245">
      <t>ザイセイ</t>
    </rPh>
    <rPh sb="245" eb="247">
      <t>ウンエイ</t>
    </rPh>
    <rPh sb="248" eb="249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</si>
</sst>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92.5</c:v>
                </c:pt>
                <c:pt idx="1">
                  <c:v>88.2</c:v>
                </c:pt>
                <c:pt idx="2">
                  <c:v>90.9</c:v>
                </c:pt>
                <c:pt idx="3">
                  <c:v>89.2</c:v>
                </c:pt>
                <c:pt idx="4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D-4B6E-A13F-3D68533D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D-4B6E-A13F-3D68533D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16213</c:v>
                </c:pt>
                <c:pt idx="1">
                  <c:v>11475</c:v>
                </c:pt>
                <c:pt idx="2">
                  <c:v>7689</c:v>
                </c:pt>
                <c:pt idx="3">
                  <c:v>8089</c:v>
                </c:pt>
                <c:pt idx="4">
                  <c:v>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D-4185-9C4A-2464B757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D-4185-9C4A-2464B757D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36774</c:v>
                </c:pt>
                <c:pt idx="1">
                  <c:v>38252</c:v>
                </c:pt>
                <c:pt idx="2">
                  <c:v>37586</c:v>
                </c:pt>
                <c:pt idx="3">
                  <c:v>38125</c:v>
                </c:pt>
                <c:pt idx="4">
                  <c:v>36775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0-4182-A413-09AFE605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0-4182-A413-09AFE605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8-45BC-9354-0070BBC9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8-45BC-9354-0070BBC9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98.9</c:v>
                </c:pt>
                <c:pt idx="2">
                  <c:v>99.8</c:v>
                </c:pt>
                <c:pt idx="3">
                  <c:v>98.9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F-41B4-AB84-31430E60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F-41B4-AB84-31430E60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107.3</c:v>
                </c:pt>
                <c:pt idx="1">
                  <c:v>106.1</c:v>
                </c:pt>
                <c:pt idx="2">
                  <c:v>104.7</c:v>
                </c:pt>
                <c:pt idx="3">
                  <c:v>111.7</c:v>
                </c:pt>
                <c:pt idx="4">
                  <c:v>102.2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B-461D-B311-33789471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B-461D-B311-33789471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72.5</c:v>
                </c:pt>
                <c:pt idx="2">
                  <c:v>61.3</c:v>
                </c:pt>
                <c:pt idx="3">
                  <c:v>65.3</c:v>
                </c:pt>
                <c:pt idx="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F-4488-AB03-58BE2C316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F-4488-AB03-58BE2C316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83.3</c:v>
                </c:pt>
                <c:pt idx="1">
                  <c:v>83.1</c:v>
                </c:pt>
                <c:pt idx="2">
                  <c:v>57.1</c:v>
                </c:pt>
                <c:pt idx="3">
                  <c:v>63.6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2-4B6A-84B7-9BCE2181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2-4B6A-84B7-9BCE2181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14651413</c:v>
                </c:pt>
                <c:pt idx="1">
                  <c:v>14557567</c:v>
                </c:pt>
                <c:pt idx="2">
                  <c:v>16265173</c:v>
                </c:pt>
                <c:pt idx="3">
                  <c:v>16282080</c:v>
                </c:pt>
                <c:pt idx="4">
                  <c:v>37679573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2-478C-9EC0-A6ACFAA10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2-478C-9EC0-A6ACFAA10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21.7</c:v>
                </c:pt>
                <c:pt idx="1">
                  <c:v>17</c:v>
                </c:pt>
                <c:pt idx="2">
                  <c:v>9.1</c:v>
                </c:pt>
                <c:pt idx="3">
                  <c:v>8.6999999999999993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5-4BB2-A9E0-CE2ADD63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5-4BB2-A9E0-CE2ADD63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51.4</c:v>
                </c:pt>
                <c:pt idx="1">
                  <c:v>57.7</c:v>
                </c:pt>
                <c:pt idx="2">
                  <c:v>62.6</c:v>
                </c:pt>
                <c:pt idx="3">
                  <c:v>62.4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B-42D7-92F4-EB45D376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B-42D7-92F4-EB45D376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="80" zoomScaleNormal="80" zoomScaleSheetLayoutView="70" workbookViewId="0">
      <selection activeCell="OE35" sqref="OE35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3"/>
      <c r="LN2" s="163"/>
      <c r="LO2" s="163"/>
      <c r="LP2" s="163"/>
      <c r="LQ2" s="163"/>
      <c r="LR2" s="163"/>
      <c r="LS2" s="163"/>
      <c r="LT2" s="163"/>
      <c r="LU2" s="163"/>
      <c r="LV2" s="163"/>
      <c r="LW2" s="163"/>
      <c r="LX2" s="163"/>
      <c r="LY2" s="163"/>
      <c r="LZ2" s="163"/>
      <c r="MA2" s="163"/>
      <c r="MB2" s="163"/>
      <c r="MC2" s="163"/>
      <c r="MD2" s="163"/>
      <c r="ME2" s="163"/>
      <c r="MF2" s="163"/>
      <c r="MG2" s="163"/>
      <c r="MH2" s="163"/>
      <c r="MI2" s="163"/>
      <c r="MJ2" s="163"/>
      <c r="MK2" s="163"/>
      <c r="ML2" s="163"/>
      <c r="MM2" s="163"/>
      <c r="MN2" s="163"/>
      <c r="MO2" s="163"/>
      <c r="MP2" s="163"/>
      <c r="MQ2" s="163"/>
      <c r="MR2" s="163"/>
      <c r="MS2" s="163"/>
      <c r="MT2" s="163"/>
      <c r="MU2" s="163"/>
      <c r="MV2" s="163"/>
      <c r="MW2" s="163"/>
      <c r="MX2" s="163"/>
      <c r="MY2" s="163"/>
      <c r="MZ2" s="163"/>
      <c r="NA2" s="163"/>
      <c r="NB2" s="163"/>
      <c r="NC2" s="163"/>
      <c r="ND2" s="163"/>
      <c r="NE2" s="163"/>
      <c r="NF2" s="163"/>
      <c r="NG2" s="163"/>
      <c r="NH2" s="163"/>
      <c r="NI2" s="163"/>
      <c r="NJ2" s="163"/>
      <c r="NK2" s="163"/>
      <c r="NL2" s="163"/>
      <c r="NM2" s="163"/>
      <c r="NN2" s="163"/>
      <c r="NO2" s="163"/>
      <c r="NP2" s="163"/>
      <c r="NQ2" s="163"/>
      <c r="NR2" s="163"/>
      <c r="NS2" s="163"/>
      <c r="NT2" s="163"/>
      <c r="NU2" s="163"/>
      <c r="NV2" s="163"/>
      <c r="NW2" s="163"/>
      <c r="NX2" s="163"/>
    </row>
    <row r="3" spans="1:388" ht="9.75" customHeight="1" x14ac:dyDescent="0.15">
      <c r="A3" s="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</row>
    <row r="4" spans="1:388" ht="9.75" customHeight="1" x14ac:dyDescent="0.15">
      <c r="A4" s="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64" t="str">
        <f>データ!H6</f>
        <v>長崎県雲仙・南島原保健組合（事業会計分）　公立新小浜病院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6" t="s">
        <v>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56" t="s">
        <v>2</v>
      </c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8"/>
      <c r="CN7" s="156" t="s">
        <v>3</v>
      </c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8"/>
      <c r="EG7" s="156" t="s">
        <v>4</v>
      </c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8"/>
      <c r="FZ7" s="156" t="s">
        <v>5</v>
      </c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8"/>
      <c r="ID7" s="156" t="s">
        <v>6</v>
      </c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  <c r="IW7" s="157"/>
      <c r="IX7" s="157"/>
      <c r="IY7" s="157"/>
      <c r="IZ7" s="157"/>
      <c r="JA7" s="157"/>
      <c r="JB7" s="157"/>
      <c r="JC7" s="157"/>
      <c r="JD7" s="157"/>
      <c r="JE7" s="157"/>
      <c r="JF7" s="157"/>
      <c r="JG7" s="157"/>
      <c r="JH7" s="157"/>
      <c r="JI7" s="157"/>
      <c r="JJ7" s="157"/>
      <c r="JK7" s="157"/>
      <c r="JL7" s="157"/>
      <c r="JM7" s="157"/>
      <c r="JN7" s="157"/>
      <c r="JO7" s="157"/>
      <c r="JP7" s="157"/>
      <c r="JQ7" s="157"/>
      <c r="JR7" s="157"/>
      <c r="JS7" s="157"/>
      <c r="JT7" s="157"/>
      <c r="JU7" s="157"/>
      <c r="JV7" s="158"/>
      <c r="JW7" s="156" t="s">
        <v>7</v>
      </c>
      <c r="JX7" s="157"/>
      <c r="JY7" s="157"/>
      <c r="JZ7" s="157"/>
      <c r="KA7" s="157"/>
      <c r="KB7" s="157"/>
      <c r="KC7" s="157"/>
      <c r="KD7" s="157"/>
      <c r="KE7" s="157"/>
      <c r="KF7" s="157"/>
      <c r="KG7" s="157"/>
      <c r="KH7" s="157"/>
      <c r="KI7" s="157"/>
      <c r="KJ7" s="157"/>
      <c r="KK7" s="157"/>
      <c r="KL7" s="157"/>
      <c r="KM7" s="157"/>
      <c r="KN7" s="157"/>
      <c r="KO7" s="157"/>
      <c r="KP7" s="157"/>
      <c r="KQ7" s="157"/>
      <c r="KR7" s="157"/>
      <c r="KS7" s="157"/>
      <c r="KT7" s="157"/>
      <c r="KU7" s="157"/>
      <c r="KV7" s="157"/>
      <c r="KW7" s="157"/>
      <c r="KX7" s="157"/>
      <c r="KY7" s="157"/>
      <c r="KZ7" s="157"/>
      <c r="LA7" s="157"/>
      <c r="LB7" s="157"/>
      <c r="LC7" s="157"/>
      <c r="LD7" s="157"/>
      <c r="LE7" s="157"/>
      <c r="LF7" s="157"/>
      <c r="LG7" s="157"/>
      <c r="LH7" s="157"/>
      <c r="LI7" s="157"/>
      <c r="LJ7" s="157"/>
      <c r="LK7" s="157"/>
      <c r="LL7" s="157"/>
      <c r="LM7" s="157"/>
      <c r="LN7" s="157"/>
      <c r="LO7" s="158"/>
      <c r="LP7" s="156" t="s">
        <v>8</v>
      </c>
      <c r="LQ7" s="157"/>
      <c r="LR7" s="157"/>
      <c r="LS7" s="157"/>
      <c r="LT7" s="157"/>
      <c r="LU7" s="157"/>
      <c r="LV7" s="157"/>
      <c r="LW7" s="157"/>
      <c r="LX7" s="157"/>
      <c r="LY7" s="157"/>
      <c r="LZ7" s="157"/>
      <c r="MA7" s="157"/>
      <c r="MB7" s="157"/>
      <c r="MC7" s="157"/>
      <c r="MD7" s="157"/>
      <c r="ME7" s="157"/>
      <c r="MF7" s="157"/>
      <c r="MG7" s="157"/>
      <c r="MH7" s="157"/>
      <c r="MI7" s="157"/>
      <c r="MJ7" s="157"/>
      <c r="MK7" s="157"/>
      <c r="ML7" s="157"/>
      <c r="MM7" s="157"/>
      <c r="MN7" s="157"/>
      <c r="MO7" s="157"/>
      <c r="MP7" s="157"/>
      <c r="MQ7" s="157"/>
      <c r="MR7" s="157"/>
      <c r="MS7" s="157"/>
      <c r="MT7" s="157"/>
      <c r="MU7" s="157"/>
      <c r="MV7" s="157"/>
      <c r="MW7" s="157"/>
      <c r="MX7" s="157"/>
      <c r="MY7" s="157"/>
      <c r="MZ7" s="157"/>
      <c r="NA7" s="157"/>
      <c r="NB7" s="157"/>
      <c r="NC7" s="157"/>
      <c r="ND7" s="157"/>
      <c r="NE7" s="157"/>
      <c r="NF7" s="157"/>
      <c r="NG7" s="157"/>
      <c r="NH7" s="15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51" t="str">
        <f>データ!K6</f>
        <v>当然財務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3"/>
      <c r="AU8" s="151" t="str">
        <f>データ!L6</f>
        <v>病院事業</v>
      </c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3"/>
      <c r="CN8" s="151" t="str">
        <f>データ!M6</f>
        <v>一般病院</v>
      </c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3"/>
      <c r="EG8" s="151" t="str">
        <f>データ!N6</f>
        <v>100床以上～200床未満</v>
      </c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3"/>
      <c r="FZ8" s="151" t="str">
        <f>データ!O7</f>
        <v>非設置</v>
      </c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3"/>
      <c r="ID8" s="140">
        <f>データ!Y6</f>
        <v>90</v>
      </c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  <c r="IW8" s="141"/>
      <c r="IX8" s="141"/>
      <c r="IY8" s="141"/>
      <c r="IZ8" s="141"/>
      <c r="JA8" s="141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2"/>
      <c r="JW8" s="140">
        <f>データ!Z6</f>
        <v>60</v>
      </c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141"/>
      <c r="KU8" s="141"/>
      <c r="KV8" s="141"/>
      <c r="KW8" s="141"/>
      <c r="KX8" s="141"/>
      <c r="KY8" s="141"/>
      <c r="KZ8" s="141"/>
      <c r="LA8" s="141"/>
      <c r="LB8" s="141"/>
      <c r="LC8" s="141"/>
      <c r="LD8" s="141"/>
      <c r="LE8" s="141"/>
      <c r="LF8" s="141"/>
      <c r="LG8" s="141"/>
      <c r="LH8" s="141"/>
      <c r="LI8" s="141"/>
      <c r="LJ8" s="141"/>
      <c r="LK8" s="141"/>
      <c r="LL8" s="141"/>
      <c r="LM8" s="141"/>
      <c r="LN8" s="141"/>
      <c r="LO8" s="142"/>
      <c r="LP8" s="140" t="str">
        <f>データ!AA6</f>
        <v>-</v>
      </c>
      <c r="LQ8" s="141"/>
      <c r="LR8" s="141"/>
      <c r="LS8" s="141"/>
      <c r="LT8" s="141"/>
      <c r="LU8" s="141"/>
      <c r="LV8" s="141"/>
      <c r="LW8" s="141"/>
      <c r="LX8" s="141"/>
      <c r="LY8" s="141"/>
      <c r="LZ8" s="141"/>
      <c r="MA8" s="141"/>
      <c r="MB8" s="141"/>
      <c r="MC8" s="141"/>
      <c r="MD8" s="141"/>
      <c r="ME8" s="141"/>
      <c r="MF8" s="141"/>
      <c r="MG8" s="141"/>
      <c r="MH8" s="141"/>
      <c r="MI8" s="141"/>
      <c r="MJ8" s="141"/>
      <c r="MK8" s="141"/>
      <c r="ML8" s="141"/>
      <c r="MM8" s="141"/>
      <c r="MN8" s="141"/>
      <c r="MO8" s="141"/>
      <c r="MP8" s="141"/>
      <c r="MQ8" s="141"/>
      <c r="MR8" s="141"/>
      <c r="MS8" s="141"/>
      <c r="MT8" s="141"/>
      <c r="MU8" s="141"/>
      <c r="MV8" s="141"/>
      <c r="MW8" s="141"/>
      <c r="MX8" s="141"/>
      <c r="MY8" s="141"/>
      <c r="MZ8" s="141"/>
      <c r="NA8" s="141"/>
      <c r="NB8" s="141"/>
      <c r="NC8" s="141"/>
      <c r="ND8" s="141"/>
      <c r="NE8" s="141"/>
      <c r="NF8" s="141"/>
      <c r="NG8" s="141"/>
      <c r="NH8" s="142"/>
      <c r="NI8" s="3"/>
      <c r="NJ8" s="161" t="s">
        <v>10</v>
      </c>
      <c r="NK8" s="16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6" t="s">
        <v>12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8"/>
      <c r="AU9" s="156" t="s">
        <v>13</v>
      </c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8"/>
      <c r="CN9" s="156" t="s">
        <v>14</v>
      </c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8"/>
      <c r="EG9" s="156" t="s">
        <v>15</v>
      </c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8"/>
      <c r="FZ9" s="156" t="s">
        <v>16</v>
      </c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8"/>
      <c r="ID9" s="156" t="s">
        <v>17</v>
      </c>
      <c r="IE9" s="157"/>
      <c r="IF9" s="157"/>
      <c r="IG9" s="157"/>
      <c r="IH9" s="157"/>
      <c r="II9" s="157"/>
      <c r="IJ9" s="157"/>
      <c r="IK9" s="157"/>
      <c r="IL9" s="157"/>
      <c r="IM9" s="157"/>
      <c r="IN9" s="157"/>
      <c r="IO9" s="157"/>
      <c r="IP9" s="157"/>
      <c r="IQ9" s="157"/>
      <c r="IR9" s="157"/>
      <c r="IS9" s="157"/>
      <c r="IT9" s="157"/>
      <c r="IU9" s="157"/>
      <c r="IV9" s="157"/>
      <c r="IW9" s="157"/>
      <c r="IX9" s="157"/>
      <c r="IY9" s="157"/>
      <c r="IZ9" s="157"/>
      <c r="JA9" s="157"/>
      <c r="JB9" s="157"/>
      <c r="JC9" s="157"/>
      <c r="JD9" s="157"/>
      <c r="JE9" s="157"/>
      <c r="JF9" s="157"/>
      <c r="JG9" s="157"/>
      <c r="JH9" s="157"/>
      <c r="JI9" s="157"/>
      <c r="JJ9" s="157"/>
      <c r="JK9" s="157"/>
      <c r="JL9" s="157"/>
      <c r="JM9" s="157"/>
      <c r="JN9" s="157"/>
      <c r="JO9" s="157"/>
      <c r="JP9" s="157"/>
      <c r="JQ9" s="157"/>
      <c r="JR9" s="157"/>
      <c r="JS9" s="157"/>
      <c r="JT9" s="157"/>
      <c r="JU9" s="157"/>
      <c r="JV9" s="158"/>
      <c r="JW9" s="156" t="s">
        <v>18</v>
      </c>
      <c r="JX9" s="157"/>
      <c r="JY9" s="157"/>
      <c r="JZ9" s="157"/>
      <c r="KA9" s="157"/>
      <c r="KB9" s="157"/>
      <c r="KC9" s="157"/>
      <c r="KD9" s="157"/>
      <c r="KE9" s="157"/>
      <c r="KF9" s="157"/>
      <c r="KG9" s="157"/>
      <c r="KH9" s="157"/>
      <c r="KI9" s="157"/>
      <c r="KJ9" s="157"/>
      <c r="KK9" s="157"/>
      <c r="KL9" s="157"/>
      <c r="KM9" s="157"/>
      <c r="KN9" s="157"/>
      <c r="KO9" s="157"/>
      <c r="KP9" s="157"/>
      <c r="KQ9" s="157"/>
      <c r="KR9" s="157"/>
      <c r="KS9" s="157"/>
      <c r="KT9" s="157"/>
      <c r="KU9" s="157"/>
      <c r="KV9" s="157"/>
      <c r="KW9" s="157"/>
      <c r="KX9" s="157"/>
      <c r="KY9" s="157"/>
      <c r="KZ9" s="157"/>
      <c r="LA9" s="157"/>
      <c r="LB9" s="157"/>
      <c r="LC9" s="157"/>
      <c r="LD9" s="157"/>
      <c r="LE9" s="157"/>
      <c r="LF9" s="157"/>
      <c r="LG9" s="157"/>
      <c r="LH9" s="157"/>
      <c r="LI9" s="157"/>
      <c r="LJ9" s="157"/>
      <c r="LK9" s="157"/>
      <c r="LL9" s="157"/>
      <c r="LM9" s="157"/>
      <c r="LN9" s="157"/>
      <c r="LO9" s="158"/>
      <c r="LP9" s="156" t="s">
        <v>19</v>
      </c>
      <c r="LQ9" s="157"/>
      <c r="LR9" s="157"/>
      <c r="LS9" s="157"/>
      <c r="LT9" s="157"/>
      <c r="LU9" s="157"/>
      <c r="LV9" s="157"/>
      <c r="LW9" s="157"/>
      <c r="LX9" s="157"/>
      <c r="LY9" s="157"/>
      <c r="LZ9" s="157"/>
      <c r="MA9" s="157"/>
      <c r="MB9" s="157"/>
      <c r="MC9" s="157"/>
      <c r="MD9" s="157"/>
      <c r="ME9" s="157"/>
      <c r="MF9" s="157"/>
      <c r="MG9" s="157"/>
      <c r="MH9" s="157"/>
      <c r="MI9" s="157"/>
      <c r="MJ9" s="157"/>
      <c r="MK9" s="157"/>
      <c r="ML9" s="157"/>
      <c r="MM9" s="157"/>
      <c r="MN9" s="157"/>
      <c r="MO9" s="157"/>
      <c r="MP9" s="157"/>
      <c r="MQ9" s="157"/>
      <c r="MR9" s="157"/>
      <c r="MS9" s="157"/>
      <c r="MT9" s="157"/>
      <c r="MU9" s="157"/>
      <c r="MV9" s="157"/>
      <c r="MW9" s="157"/>
      <c r="MX9" s="157"/>
      <c r="MY9" s="157"/>
      <c r="MZ9" s="157"/>
      <c r="NA9" s="157"/>
      <c r="NB9" s="157"/>
      <c r="NC9" s="157"/>
      <c r="ND9" s="157"/>
      <c r="NE9" s="157"/>
      <c r="NF9" s="157"/>
      <c r="NG9" s="157"/>
      <c r="NH9" s="158"/>
      <c r="NI9" s="3"/>
      <c r="NJ9" s="159" t="s">
        <v>20</v>
      </c>
      <c r="NK9" s="16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51" t="str">
        <f>データ!P6</f>
        <v>指定管理者(利用料金制)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3"/>
      <c r="AU10" s="140">
        <f>データ!Q6</f>
        <v>16</v>
      </c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2"/>
      <c r="CN10" s="151" t="str">
        <f>データ!R6</f>
        <v>対象</v>
      </c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3"/>
      <c r="EG10" s="151" t="str">
        <f>データ!S6</f>
        <v>ド</v>
      </c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3"/>
      <c r="FZ10" s="151" t="str">
        <f>データ!T6</f>
        <v>救 輪</v>
      </c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3"/>
      <c r="ID10" s="140" t="str">
        <f>データ!AB6</f>
        <v>-</v>
      </c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  <c r="IW10" s="141"/>
      <c r="IX10" s="141"/>
      <c r="IY10" s="141"/>
      <c r="IZ10" s="141"/>
      <c r="JA10" s="141"/>
      <c r="JB10" s="141"/>
      <c r="JC10" s="141"/>
      <c r="JD10" s="141"/>
      <c r="JE10" s="141"/>
      <c r="JF10" s="141"/>
      <c r="JG10" s="141"/>
      <c r="JH10" s="141"/>
      <c r="JI10" s="141"/>
      <c r="JJ10" s="141"/>
      <c r="JK10" s="141"/>
      <c r="JL10" s="141"/>
      <c r="JM10" s="141"/>
      <c r="JN10" s="141"/>
      <c r="JO10" s="141"/>
      <c r="JP10" s="141"/>
      <c r="JQ10" s="141"/>
      <c r="JR10" s="141"/>
      <c r="JS10" s="141"/>
      <c r="JT10" s="141"/>
      <c r="JU10" s="141"/>
      <c r="JV10" s="142"/>
      <c r="JW10" s="140" t="str">
        <f>データ!AC6</f>
        <v>-</v>
      </c>
      <c r="JX10" s="141"/>
      <c r="JY10" s="141"/>
      <c r="JZ10" s="141"/>
      <c r="KA10" s="141"/>
      <c r="KB10" s="141"/>
      <c r="KC10" s="141"/>
      <c r="KD10" s="141"/>
      <c r="KE10" s="141"/>
      <c r="KF10" s="141"/>
      <c r="KG10" s="141"/>
      <c r="KH10" s="141"/>
      <c r="KI10" s="141"/>
      <c r="KJ10" s="141"/>
      <c r="KK10" s="141"/>
      <c r="KL10" s="141"/>
      <c r="KM10" s="141"/>
      <c r="KN10" s="141"/>
      <c r="KO10" s="141"/>
      <c r="KP10" s="141"/>
      <c r="KQ10" s="141"/>
      <c r="KR10" s="141"/>
      <c r="KS10" s="141"/>
      <c r="KT10" s="141"/>
      <c r="KU10" s="141"/>
      <c r="KV10" s="141"/>
      <c r="KW10" s="141"/>
      <c r="KX10" s="141"/>
      <c r="KY10" s="141"/>
      <c r="KZ10" s="141"/>
      <c r="LA10" s="141"/>
      <c r="LB10" s="141"/>
      <c r="LC10" s="141"/>
      <c r="LD10" s="141"/>
      <c r="LE10" s="141"/>
      <c r="LF10" s="141"/>
      <c r="LG10" s="141"/>
      <c r="LH10" s="141"/>
      <c r="LI10" s="141"/>
      <c r="LJ10" s="141"/>
      <c r="LK10" s="141"/>
      <c r="LL10" s="141"/>
      <c r="LM10" s="141"/>
      <c r="LN10" s="141"/>
      <c r="LO10" s="142"/>
      <c r="LP10" s="140">
        <f>データ!AD6</f>
        <v>150</v>
      </c>
      <c r="LQ10" s="141"/>
      <c r="LR10" s="141"/>
      <c r="LS10" s="141"/>
      <c r="LT10" s="141"/>
      <c r="LU10" s="141"/>
      <c r="LV10" s="141"/>
      <c r="LW10" s="141"/>
      <c r="LX10" s="141"/>
      <c r="LY10" s="141"/>
      <c r="LZ10" s="141"/>
      <c r="MA10" s="141"/>
      <c r="MB10" s="141"/>
      <c r="MC10" s="141"/>
      <c r="MD10" s="141"/>
      <c r="ME10" s="141"/>
      <c r="MF10" s="141"/>
      <c r="MG10" s="141"/>
      <c r="MH10" s="141"/>
      <c r="MI10" s="141"/>
      <c r="MJ10" s="141"/>
      <c r="MK10" s="141"/>
      <c r="ML10" s="141"/>
      <c r="MM10" s="141"/>
      <c r="MN10" s="141"/>
      <c r="MO10" s="141"/>
      <c r="MP10" s="141"/>
      <c r="MQ10" s="141"/>
      <c r="MR10" s="141"/>
      <c r="MS10" s="141"/>
      <c r="MT10" s="141"/>
      <c r="MU10" s="141"/>
      <c r="MV10" s="141"/>
      <c r="MW10" s="141"/>
      <c r="MX10" s="141"/>
      <c r="MY10" s="141"/>
      <c r="MZ10" s="141"/>
      <c r="NA10" s="141"/>
      <c r="NB10" s="141"/>
      <c r="NC10" s="141"/>
      <c r="ND10" s="141"/>
      <c r="NE10" s="141"/>
      <c r="NF10" s="141"/>
      <c r="NG10" s="141"/>
      <c r="NH10" s="142"/>
      <c r="NI10" s="2"/>
      <c r="NJ10" s="154" t="s">
        <v>22</v>
      </c>
      <c r="NK10" s="15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6" t="s">
        <v>24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8"/>
      <c r="AU11" s="156" t="s">
        <v>25</v>
      </c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8"/>
      <c r="CN11" s="156" t="s">
        <v>26</v>
      </c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8"/>
      <c r="EG11" s="156" t="s">
        <v>27</v>
      </c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8"/>
      <c r="ID11" s="156" t="s">
        <v>28</v>
      </c>
      <c r="IE11" s="157"/>
      <c r="IF11" s="157"/>
      <c r="IG11" s="157"/>
      <c r="IH11" s="157"/>
      <c r="II11" s="157"/>
      <c r="IJ11" s="157"/>
      <c r="IK11" s="157"/>
      <c r="IL11" s="157"/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7"/>
      <c r="JT11" s="157"/>
      <c r="JU11" s="157"/>
      <c r="JV11" s="158"/>
      <c r="JW11" s="156" t="s">
        <v>29</v>
      </c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7"/>
      <c r="LC11" s="157"/>
      <c r="LD11" s="157"/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8"/>
      <c r="LP11" s="156" t="s">
        <v>30</v>
      </c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7"/>
      <c r="ML11" s="157"/>
      <c r="MM11" s="157"/>
      <c r="MN11" s="157"/>
      <c r="MO11" s="157"/>
      <c r="MP11" s="157"/>
      <c r="MQ11" s="157"/>
      <c r="MR11" s="157"/>
      <c r="MS11" s="157"/>
      <c r="MT11" s="157"/>
      <c r="MU11" s="157"/>
      <c r="MV11" s="157"/>
      <c r="MW11" s="157"/>
      <c r="MX11" s="157"/>
      <c r="MY11" s="157"/>
      <c r="MZ11" s="157"/>
      <c r="NA11" s="157"/>
      <c r="NB11" s="157"/>
      <c r="NC11" s="157"/>
      <c r="ND11" s="157"/>
      <c r="NE11" s="157"/>
      <c r="NF11" s="157"/>
      <c r="NG11" s="157"/>
      <c r="NH11" s="15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40" t="str">
        <f>データ!U6</f>
        <v>-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2"/>
      <c r="AU12" s="140">
        <f>データ!V6</f>
        <v>7857</v>
      </c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2"/>
      <c r="CN12" s="151" t="str">
        <f>データ!W6</f>
        <v>非該当</v>
      </c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3"/>
      <c r="EG12" s="151" t="str">
        <f>データ!X6</f>
        <v>７：１</v>
      </c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3"/>
      <c r="ID12" s="140">
        <f>データ!AE6</f>
        <v>90</v>
      </c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  <c r="JF12" s="141"/>
      <c r="JG12" s="141"/>
      <c r="JH12" s="141"/>
      <c r="JI12" s="141"/>
      <c r="JJ12" s="141"/>
      <c r="JK12" s="141"/>
      <c r="JL12" s="141"/>
      <c r="JM12" s="141"/>
      <c r="JN12" s="141"/>
      <c r="JO12" s="141"/>
      <c r="JP12" s="141"/>
      <c r="JQ12" s="141"/>
      <c r="JR12" s="141"/>
      <c r="JS12" s="141"/>
      <c r="JT12" s="141"/>
      <c r="JU12" s="141"/>
      <c r="JV12" s="142"/>
      <c r="JW12" s="140">
        <f>データ!AF6</f>
        <v>60</v>
      </c>
      <c r="JX12" s="141"/>
      <c r="JY12" s="141"/>
      <c r="JZ12" s="141"/>
      <c r="KA12" s="141"/>
      <c r="KB12" s="141"/>
      <c r="KC12" s="141"/>
      <c r="KD12" s="141"/>
      <c r="KE12" s="141"/>
      <c r="KF12" s="141"/>
      <c r="KG12" s="141"/>
      <c r="KH12" s="141"/>
      <c r="KI12" s="141"/>
      <c r="KJ12" s="141"/>
      <c r="KK12" s="141"/>
      <c r="KL12" s="141"/>
      <c r="KM12" s="141"/>
      <c r="KN12" s="141"/>
      <c r="KO12" s="141"/>
      <c r="KP12" s="141"/>
      <c r="KQ12" s="141"/>
      <c r="KR12" s="141"/>
      <c r="KS12" s="141"/>
      <c r="KT12" s="141"/>
      <c r="KU12" s="141"/>
      <c r="KV12" s="141"/>
      <c r="KW12" s="141"/>
      <c r="KX12" s="141"/>
      <c r="KY12" s="141"/>
      <c r="KZ12" s="141"/>
      <c r="LA12" s="141"/>
      <c r="LB12" s="141"/>
      <c r="LC12" s="141"/>
      <c r="LD12" s="141"/>
      <c r="LE12" s="141"/>
      <c r="LF12" s="141"/>
      <c r="LG12" s="141"/>
      <c r="LH12" s="141"/>
      <c r="LI12" s="141"/>
      <c r="LJ12" s="141"/>
      <c r="LK12" s="141"/>
      <c r="LL12" s="141"/>
      <c r="LM12" s="141"/>
      <c r="LN12" s="141"/>
      <c r="LO12" s="142"/>
      <c r="LP12" s="140">
        <f>データ!AG6</f>
        <v>150</v>
      </c>
      <c r="LQ12" s="141"/>
      <c r="LR12" s="141"/>
      <c r="LS12" s="141"/>
      <c r="LT12" s="141"/>
      <c r="LU12" s="141"/>
      <c r="LV12" s="141"/>
      <c r="LW12" s="141"/>
      <c r="LX12" s="141"/>
      <c r="LY12" s="141"/>
      <c r="LZ12" s="141"/>
      <c r="MA12" s="141"/>
      <c r="MB12" s="141"/>
      <c r="MC12" s="141"/>
      <c r="MD12" s="141"/>
      <c r="ME12" s="141"/>
      <c r="MF12" s="141"/>
      <c r="MG12" s="141"/>
      <c r="MH12" s="141"/>
      <c r="MI12" s="141"/>
      <c r="MJ12" s="141"/>
      <c r="MK12" s="141"/>
      <c r="ML12" s="141"/>
      <c r="MM12" s="141"/>
      <c r="MN12" s="141"/>
      <c r="MO12" s="141"/>
      <c r="MP12" s="141"/>
      <c r="MQ12" s="141"/>
      <c r="MR12" s="141"/>
      <c r="MS12" s="141"/>
      <c r="MT12" s="141"/>
      <c r="MU12" s="141"/>
      <c r="MV12" s="141"/>
      <c r="MW12" s="141"/>
      <c r="MX12" s="141"/>
      <c r="MY12" s="141"/>
      <c r="MZ12" s="141"/>
      <c r="NA12" s="141"/>
      <c r="NB12" s="141"/>
      <c r="NC12" s="141"/>
      <c r="ND12" s="141"/>
      <c r="NE12" s="141"/>
      <c r="NF12" s="141"/>
      <c r="NG12" s="141"/>
      <c r="NH12" s="14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43" t="s">
        <v>31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  <c r="KU13" s="143"/>
      <c r="KV13" s="143"/>
      <c r="KW13" s="143"/>
      <c r="KX13" s="143"/>
      <c r="KY13" s="143"/>
      <c r="KZ13" s="143"/>
      <c r="LA13" s="143"/>
      <c r="LB13" s="143"/>
      <c r="LC13" s="143"/>
      <c r="LD13" s="143"/>
      <c r="LE13" s="143"/>
      <c r="LF13" s="143"/>
      <c r="LG13" s="143"/>
      <c r="LH13" s="143"/>
      <c r="LI13" s="143"/>
      <c r="LJ13" s="143"/>
      <c r="LK13" s="143"/>
      <c r="LL13" s="143"/>
      <c r="LM13" s="143"/>
      <c r="LN13" s="143"/>
      <c r="LO13" s="143"/>
      <c r="LP13" s="143"/>
      <c r="LQ13" s="143"/>
      <c r="LR13" s="143"/>
      <c r="LS13" s="143"/>
      <c r="LT13" s="143"/>
      <c r="LU13" s="143"/>
      <c r="LV13" s="143"/>
      <c r="LW13" s="143"/>
      <c r="LX13" s="143"/>
      <c r="LY13" s="143"/>
      <c r="LZ13" s="143"/>
      <c r="MA13" s="143"/>
      <c r="MB13" s="143"/>
      <c r="MC13" s="143"/>
      <c r="MD13" s="143"/>
      <c r="ME13" s="143"/>
      <c r="MF13" s="143"/>
      <c r="MG13" s="143"/>
      <c r="MH13" s="143"/>
      <c r="MI13" s="143"/>
      <c r="MJ13" s="143"/>
      <c r="MK13" s="143"/>
      <c r="ML13" s="143"/>
      <c r="MM13" s="143"/>
      <c r="MN13" s="143"/>
      <c r="MO13" s="143"/>
      <c r="MP13" s="143"/>
      <c r="MQ13" s="143"/>
      <c r="MR13" s="143"/>
      <c r="MS13" s="143"/>
      <c r="MT13" s="143"/>
      <c r="MU13" s="143"/>
      <c r="MV13" s="143"/>
      <c r="MW13" s="143"/>
      <c r="MX13" s="143"/>
      <c r="MY13" s="143"/>
      <c r="MZ13" s="143"/>
      <c r="NA13" s="143"/>
      <c r="NB13" s="143"/>
      <c r="NC13" s="143"/>
      <c r="ND13" s="143"/>
      <c r="NE13" s="143"/>
      <c r="NF13" s="143"/>
      <c r="NG13" s="143"/>
      <c r="NH13" s="14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43" t="s">
        <v>32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  <c r="KU14" s="143"/>
      <c r="KV14" s="143"/>
      <c r="KW14" s="143"/>
      <c r="KX14" s="143"/>
      <c r="KY14" s="143"/>
      <c r="KZ14" s="143"/>
      <c r="LA14" s="143"/>
      <c r="LB14" s="143"/>
      <c r="LC14" s="143"/>
      <c r="LD14" s="143"/>
      <c r="LE14" s="143"/>
      <c r="LF14" s="143"/>
      <c r="LG14" s="143"/>
      <c r="LH14" s="143"/>
      <c r="LI14" s="143"/>
      <c r="LJ14" s="143"/>
      <c r="LK14" s="143"/>
      <c r="LL14" s="143"/>
      <c r="LM14" s="143"/>
      <c r="LN14" s="143"/>
      <c r="LO14" s="143"/>
      <c r="LP14" s="143"/>
      <c r="LQ14" s="143"/>
      <c r="LR14" s="143"/>
      <c r="LS14" s="143"/>
      <c r="LT14" s="143"/>
      <c r="LU14" s="143"/>
      <c r="LV14" s="143"/>
      <c r="LW14" s="143"/>
      <c r="LX14" s="143"/>
      <c r="LY14" s="143"/>
      <c r="LZ14" s="143"/>
      <c r="MA14" s="143"/>
      <c r="MB14" s="143"/>
      <c r="MC14" s="143"/>
      <c r="MD14" s="143"/>
      <c r="ME14" s="143"/>
      <c r="MF14" s="143"/>
      <c r="MG14" s="143"/>
      <c r="MH14" s="143"/>
      <c r="MI14" s="143"/>
      <c r="MJ14" s="143"/>
      <c r="MK14" s="143"/>
      <c r="ML14" s="143"/>
      <c r="MM14" s="143"/>
      <c r="MN14" s="143"/>
      <c r="MO14" s="143"/>
      <c r="MP14" s="143"/>
      <c r="MQ14" s="143"/>
      <c r="MR14" s="143"/>
      <c r="MS14" s="143"/>
      <c r="MT14" s="143"/>
      <c r="MU14" s="143"/>
      <c r="MV14" s="143"/>
      <c r="MW14" s="143"/>
      <c r="MX14" s="143"/>
      <c r="MY14" s="143"/>
      <c r="MZ14" s="143"/>
      <c r="NA14" s="143"/>
      <c r="NB14" s="143"/>
      <c r="NC14" s="143"/>
      <c r="ND14" s="143"/>
      <c r="NE14" s="143"/>
      <c r="NF14" s="143"/>
      <c r="NG14" s="143"/>
      <c r="NH14" s="143"/>
      <c r="NI14" s="19"/>
      <c r="NJ14" s="144" t="s">
        <v>33</v>
      </c>
      <c r="NK14" s="144"/>
      <c r="NL14" s="144"/>
      <c r="NM14" s="144"/>
      <c r="NN14" s="144"/>
      <c r="NO14" s="144"/>
      <c r="NP14" s="144"/>
      <c r="NQ14" s="144"/>
      <c r="NR14" s="144"/>
      <c r="NS14" s="144"/>
      <c r="NT14" s="144"/>
      <c r="NU14" s="144"/>
      <c r="NV14" s="144"/>
      <c r="NW14" s="144"/>
      <c r="NX14" s="14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44"/>
      <c r="NK15" s="144"/>
      <c r="NL15" s="144"/>
      <c r="NM15" s="144"/>
      <c r="NN15" s="144"/>
      <c r="NO15" s="144"/>
      <c r="NP15" s="144"/>
      <c r="NQ15" s="144"/>
      <c r="NR15" s="144"/>
      <c r="NS15" s="144"/>
      <c r="NT15" s="144"/>
      <c r="NU15" s="144"/>
      <c r="NV15" s="144"/>
      <c r="NW15" s="144"/>
      <c r="NX15" s="144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45" t="s">
        <v>35</v>
      </c>
      <c r="NK16" s="146"/>
      <c r="NL16" s="146"/>
      <c r="NM16" s="146"/>
      <c r="NN16" s="147"/>
      <c r="NO16" s="145" t="s">
        <v>36</v>
      </c>
      <c r="NP16" s="146"/>
      <c r="NQ16" s="146"/>
      <c r="NR16" s="146"/>
      <c r="NS16" s="147"/>
      <c r="NT16" s="145" t="s">
        <v>37</v>
      </c>
      <c r="NU16" s="146"/>
      <c r="NV16" s="146"/>
      <c r="NW16" s="146"/>
      <c r="NX16" s="147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8"/>
      <c r="NK17" s="149"/>
      <c r="NL17" s="149"/>
      <c r="NM17" s="149"/>
      <c r="NN17" s="150"/>
      <c r="NO17" s="148"/>
      <c r="NP17" s="149"/>
      <c r="NQ17" s="149"/>
      <c r="NR17" s="149"/>
      <c r="NS17" s="150"/>
      <c r="NT17" s="148"/>
      <c r="NU17" s="149"/>
      <c r="NV17" s="149"/>
      <c r="NW17" s="149"/>
      <c r="NX17" s="150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 t="s">
        <v>38</v>
      </c>
      <c r="NK18" s="133"/>
      <c r="NL18" s="133"/>
      <c r="NM18" s="136" t="s">
        <v>39</v>
      </c>
      <c r="NN18" s="137"/>
      <c r="NO18" s="132" t="s">
        <v>38</v>
      </c>
      <c r="NP18" s="133"/>
      <c r="NQ18" s="133"/>
      <c r="NR18" s="136" t="s">
        <v>39</v>
      </c>
      <c r="NS18" s="137"/>
      <c r="NT18" s="132" t="s">
        <v>61</v>
      </c>
      <c r="NU18" s="133"/>
      <c r="NV18" s="133"/>
      <c r="NW18" s="136" t="s">
        <v>39</v>
      </c>
      <c r="NX18" s="137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4"/>
      <c r="NK19" s="135"/>
      <c r="NL19" s="135"/>
      <c r="NM19" s="138"/>
      <c r="NN19" s="139"/>
      <c r="NO19" s="134"/>
      <c r="NP19" s="135"/>
      <c r="NQ19" s="135"/>
      <c r="NR19" s="138"/>
      <c r="NS19" s="139"/>
      <c r="NT19" s="134"/>
      <c r="NU19" s="135"/>
      <c r="NV19" s="135"/>
      <c r="NW19" s="138"/>
      <c r="NX19" s="139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177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6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8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6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8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6"/>
      <c r="NK25" s="127"/>
      <c r="NL25" s="127"/>
      <c r="NM25" s="127"/>
      <c r="NN25" s="127"/>
      <c r="NO25" s="127"/>
      <c r="NP25" s="127"/>
      <c r="NQ25" s="127"/>
      <c r="NR25" s="127"/>
      <c r="NS25" s="127"/>
      <c r="NT25" s="127"/>
      <c r="NU25" s="127"/>
      <c r="NV25" s="127"/>
      <c r="NW25" s="127"/>
      <c r="NX25" s="128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6"/>
      <c r="NK26" s="127"/>
      <c r="NL26" s="127"/>
      <c r="NM26" s="127"/>
      <c r="NN26" s="127"/>
      <c r="NO26" s="127"/>
      <c r="NP26" s="127"/>
      <c r="NQ26" s="127"/>
      <c r="NR26" s="127"/>
      <c r="NS26" s="127"/>
      <c r="NT26" s="127"/>
      <c r="NU26" s="127"/>
      <c r="NV26" s="127"/>
      <c r="NW26" s="127"/>
      <c r="NX26" s="128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6"/>
      <c r="NK27" s="127"/>
      <c r="NL27" s="127"/>
      <c r="NM27" s="127"/>
      <c r="NN27" s="127"/>
      <c r="NO27" s="127"/>
      <c r="NP27" s="127"/>
      <c r="NQ27" s="127"/>
      <c r="NR27" s="127"/>
      <c r="NS27" s="127"/>
      <c r="NT27" s="127"/>
      <c r="NU27" s="127"/>
      <c r="NV27" s="127"/>
      <c r="NW27" s="127"/>
      <c r="NX27" s="128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6"/>
      <c r="NK28" s="127"/>
      <c r="NL28" s="127"/>
      <c r="NM28" s="127"/>
      <c r="NN28" s="127"/>
      <c r="NO28" s="127"/>
      <c r="NP28" s="127"/>
      <c r="NQ28" s="127"/>
      <c r="NR28" s="127"/>
      <c r="NS28" s="127"/>
      <c r="NT28" s="127"/>
      <c r="NU28" s="127"/>
      <c r="NV28" s="127"/>
      <c r="NW28" s="127"/>
      <c r="NX28" s="128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6"/>
      <c r="NK29" s="127"/>
      <c r="NL29" s="127"/>
      <c r="NM29" s="127"/>
      <c r="NN29" s="127"/>
      <c r="NO29" s="127"/>
      <c r="NP29" s="127"/>
      <c r="NQ29" s="127"/>
      <c r="NR29" s="127"/>
      <c r="NS29" s="127"/>
      <c r="NT29" s="127"/>
      <c r="NU29" s="127"/>
      <c r="NV29" s="127"/>
      <c r="NW29" s="127"/>
      <c r="NX29" s="128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6"/>
      <c r="NK30" s="127"/>
      <c r="NL30" s="127"/>
      <c r="NM30" s="127"/>
      <c r="NN30" s="127"/>
      <c r="NO30" s="127"/>
      <c r="NP30" s="127"/>
      <c r="NQ30" s="127"/>
      <c r="NR30" s="127"/>
      <c r="NS30" s="127"/>
      <c r="NT30" s="127"/>
      <c r="NU30" s="127"/>
      <c r="NV30" s="127"/>
      <c r="NW30" s="127"/>
      <c r="NX30" s="128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6"/>
      <c r="NK31" s="127"/>
      <c r="NL31" s="127"/>
      <c r="NM31" s="127"/>
      <c r="NN31" s="127"/>
      <c r="NO31" s="127"/>
      <c r="NP31" s="127"/>
      <c r="NQ31" s="127"/>
      <c r="NR31" s="127"/>
      <c r="NS31" s="127"/>
      <c r="NT31" s="127"/>
      <c r="NU31" s="127"/>
      <c r="NV31" s="127"/>
      <c r="NW31" s="127"/>
      <c r="NX31" s="128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26"/>
      <c r="NK32" s="127"/>
      <c r="NL32" s="127"/>
      <c r="NM32" s="127"/>
      <c r="NN32" s="127"/>
      <c r="NO32" s="127"/>
      <c r="NP32" s="127"/>
      <c r="NQ32" s="127"/>
      <c r="NR32" s="127"/>
      <c r="NS32" s="127"/>
      <c r="NT32" s="127"/>
      <c r="NU32" s="127"/>
      <c r="NV32" s="127"/>
      <c r="NW32" s="127"/>
      <c r="NX32" s="128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107.3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106.1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104.7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111.7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102.2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102.2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98.9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99.8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98.9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87.2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92.5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88.2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90.9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89.2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91.5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26"/>
      <c r="NK33" s="127"/>
      <c r="NL33" s="127"/>
      <c r="NM33" s="127"/>
      <c r="NN33" s="127"/>
      <c r="NO33" s="127"/>
      <c r="NP33" s="127"/>
      <c r="NQ33" s="127"/>
      <c r="NR33" s="127"/>
      <c r="NS33" s="127"/>
      <c r="NT33" s="127"/>
      <c r="NU33" s="127"/>
      <c r="NV33" s="127"/>
      <c r="NW33" s="127"/>
      <c r="NX33" s="128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9"/>
      <c r="NK34" s="130"/>
      <c r="NL34" s="130"/>
      <c r="NM34" s="130"/>
      <c r="NN34" s="130"/>
      <c r="NO34" s="130"/>
      <c r="NP34" s="130"/>
      <c r="NQ34" s="130"/>
      <c r="NR34" s="130"/>
      <c r="NS34" s="130"/>
      <c r="NT34" s="130"/>
      <c r="NU34" s="130"/>
      <c r="NV34" s="130"/>
      <c r="NW34" s="130"/>
      <c r="NX34" s="131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11" t="s">
        <v>63</v>
      </c>
      <c r="NK37" s="112"/>
      <c r="NL37" s="112"/>
      <c r="NM37" s="112"/>
      <c r="NN37" s="112"/>
      <c r="NO37" s="112"/>
      <c r="NP37" s="112"/>
      <c r="NQ37" s="112"/>
      <c r="NR37" s="112"/>
      <c r="NS37" s="112"/>
      <c r="NT37" s="112"/>
      <c r="NU37" s="112"/>
      <c r="NV37" s="112"/>
      <c r="NW37" s="112"/>
      <c r="NX37" s="113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4"/>
      <c r="NK38" s="115"/>
      <c r="NL38" s="115"/>
      <c r="NM38" s="115"/>
      <c r="NN38" s="115"/>
      <c r="NO38" s="115"/>
      <c r="NP38" s="115"/>
      <c r="NQ38" s="115"/>
      <c r="NR38" s="115"/>
      <c r="NS38" s="115"/>
      <c r="NT38" s="115"/>
      <c r="NU38" s="115"/>
      <c r="NV38" s="115"/>
      <c r="NW38" s="115"/>
      <c r="NX38" s="116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7" t="s">
        <v>178</v>
      </c>
      <c r="NK39" s="118"/>
      <c r="NL39" s="118"/>
      <c r="NM39" s="118"/>
      <c r="NN39" s="118"/>
      <c r="NO39" s="118"/>
      <c r="NP39" s="118"/>
      <c r="NQ39" s="118"/>
      <c r="NR39" s="118"/>
      <c r="NS39" s="118"/>
      <c r="NT39" s="118"/>
      <c r="NU39" s="118"/>
      <c r="NV39" s="118"/>
      <c r="NW39" s="118"/>
      <c r="NX39" s="119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7"/>
      <c r="NK40" s="118"/>
      <c r="NL40" s="118"/>
      <c r="NM40" s="118"/>
      <c r="NN40" s="118"/>
      <c r="NO40" s="118"/>
      <c r="NP40" s="118"/>
      <c r="NQ40" s="118"/>
      <c r="NR40" s="118"/>
      <c r="NS40" s="118"/>
      <c r="NT40" s="118"/>
      <c r="NU40" s="118"/>
      <c r="NV40" s="118"/>
      <c r="NW40" s="118"/>
      <c r="NX40" s="119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7"/>
      <c r="NK41" s="118"/>
      <c r="NL41" s="118"/>
      <c r="NM41" s="118"/>
      <c r="NN41" s="118"/>
      <c r="NO41" s="118"/>
      <c r="NP41" s="118"/>
      <c r="NQ41" s="118"/>
      <c r="NR41" s="118"/>
      <c r="NS41" s="118"/>
      <c r="NT41" s="118"/>
      <c r="NU41" s="118"/>
      <c r="NV41" s="118"/>
      <c r="NW41" s="118"/>
      <c r="NX41" s="119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7"/>
      <c r="NK42" s="118"/>
      <c r="NL42" s="118"/>
      <c r="NM42" s="118"/>
      <c r="NN42" s="118"/>
      <c r="NO42" s="118"/>
      <c r="NP42" s="118"/>
      <c r="NQ42" s="118"/>
      <c r="NR42" s="118"/>
      <c r="NS42" s="118"/>
      <c r="NT42" s="118"/>
      <c r="NU42" s="118"/>
      <c r="NV42" s="118"/>
      <c r="NW42" s="118"/>
      <c r="NX42" s="119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7"/>
      <c r="NK43" s="118"/>
      <c r="NL43" s="118"/>
      <c r="NM43" s="118"/>
      <c r="NN43" s="118"/>
      <c r="NO43" s="118"/>
      <c r="NP43" s="118"/>
      <c r="NQ43" s="118"/>
      <c r="NR43" s="118"/>
      <c r="NS43" s="118"/>
      <c r="NT43" s="118"/>
      <c r="NU43" s="118"/>
      <c r="NV43" s="118"/>
      <c r="NW43" s="118"/>
      <c r="NX43" s="119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7"/>
      <c r="NK44" s="118"/>
      <c r="NL44" s="118"/>
      <c r="NM44" s="118"/>
      <c r="NN44" s="118"/>
      <c r="NO44" s="118"/>
      <c r="NP44" s="118"/>
      <c r="NQ44" s="118"/>
      <c r="NR44" s="118"/>
      <c r="NS44" s="118"/>
      <c r="NT44" s="118"/>
      <c r="NU44" s="118"/>
      <c r="NV44" s="118"/>
      <c r="NW44" s="118"/>
      <c r="NX44" s="119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7"/>
      <c r="NK45" s="118"/>
      <c r="NL45" s="118"/>
      <c r="NM45" s="118"/>
      <c r="NN45" s="118"/>
      <c r="NO45" s="118"/>
      <c r="NP45" s="118"/>
      <c r="NQ45" s="118"/>
      <c r="NR45" s="118"/>
      <c r="NS45" s="118"/>
      <c r="NT45" s="118"/>
      <c r="NU45" s="118"/>
      <c r="NV45" s="118"/>
      <c r="NW45" s="118"/>
      <c r="NX45" s="119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7"/>
      <c r="NK46" s="118"/>
      <c r="NL46" s="118"/>
      <c r="NM46" s="118"/>
      <c r="NN46" s="118"/>
      <c r="NO46" s="118"/>
      <c r="NP46" s="118"/>
      <c r="NQ46" s="118"/>
      <c r="NR46" s="118"/>
      <c r="NS46" s="118"/>
      <c r="NT46" s="118"/>
      <c r="NU46" s="118"/>
      <c r="NV46" s="118"/>
      <c r="NW46" s="118"/>
      <c r="NX46" s="119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7"/>
      <c r="NK47" s="118"/>
      <c r="NL47" s="118"/>
      <c r="NM47" s="118"/>
      <c r="NN47" s="118"/>
      <c r="NO47" s="118"/>
      <c r="NP47" s="118"/>
      <c r="NQ47" s="118"/>
      <c r="NR47" s="118"/>
      <c r="NS47" s="118"/>
      <c r="NT47" s="118"/>
      <c r="NU47" s="118"/>
      <c r="NV47" s="118"/>
      <c r="NW47" s="118"/>
      <c r="NX47" s="119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7"/>
      <c r="NK48" s="118"/>
      <c r="NL48" s="118"/>
      <c r="NM48" s="118"/>
      <c r="NN48" s="118"/>
      <c r="NO48" s="118"/>
      <c r="NP48" s="118"/>
      <c r="NQ48" s="118"/>
      <c r="NR48" s="118"/>
      <c r="NS48" s="118"/>
      <c r="NT48" s="118"/>
      <c r="NU48" s="118"/>
      <c r="NV48" s="118"/>
      <c r="NW48" s="118"/>
      <c r="NX48" s="119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7"/>
      <c r="NK49" s="118"/>
      <c r="NL49" s="118"/>
      <c r="NM49" s="118"/>
      <c r="NN49" s="118"/>
      <c r="NO49" s="118"/>
      <c r="NP49" s="118"/>
      <c r="NQ49" s="118"/>
      <c r="NR49" s="118"/>
      <c r="NS49" s="118"/>
      <c r="NT49" s="118"/>
      <c r="NU49" s="118"/>
      <c r="NV49" s="118"/>
      <c r="NW49" s="118"/>
      <c r="NX49" s="119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7"/>
      <c r="NK50" s="118"/>
      <c r="NL50" s="118"/>
      <c r="NM50" s="118"/>
      <c r="NN50" s="118"/>
      <c r="NO50" s="118"/>
      <c r="NP50" s="118"/>
      <c r="NQ50" s="118"/>
      <c r="NR50" s="118"/>
      <c r="NS50" s="118"/>
      <c r="NT50" s="118"/>
      <c r="NU50" s="118"/>
      <c r="NV50" s="118"/>
      <c r="NW50" s="118"/>
      <c r="NX50" s="119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0"/>
      <c r="NK51" s="121"/>
      <c r="NL51" s="121"/>
      <c r="NM51" s="121"/>
      <c r="NN51" s="121"/>
      <c r="NO51" s="121"/>
      <c r="NP51" s="121"/>
      <c r="NQ51" s="121"/>
      <c r="NR51" s="121"/>
      <c r="NS51" s="121"/>
      <c r="NT51" s="121"/>
      <c r="NU51" s="121"/>
      <c r="NV51" s="121"/>
      <c r="NW51" s="121"/>
      <c r="NX51" s="122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179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36774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38252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37586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38125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36775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16213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11475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7689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8089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8283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51.4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57.7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62.6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62.4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64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21.7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17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9.1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8.6999999999999993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9.5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71.7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72.5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61.3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65.3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27.2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83.3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83.1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57.1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63.6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48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14651413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14557567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16265173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16282080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37679573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5NeOrpF32TL+lLe+ZXF94Zt9f1SWfEcmi3/w9Ccmze5fR6tlxrrfjjLEDHnU5GeMEiiyoBIxuptBe790b9rbXw==" saltValue="bsDMtdskzHobAUp+M0FFI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6" t="s">
        <v>105</v>
      </c>
      <c r="AI4" s="167"/>
      <c r="AJ4" s="167"/>
      <c r="AK4" s="167"/>
      <c r="AL4" s="167"/>
      <c r="AM4" s="167"/>
      <c r="AN4" s="167"/>
      <c r="AO4" s="167"/>
      <c r="AP4" s="167"/>
      <c r="AQ4" s="167"/>
      <c r="AR4" s="168"/>
      <c r="AS4" s="169" t="s">
        <v>106</v>
      </c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9" t="s">
        <v>107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6" t="s">
        <v>108</v>
      </c>
      <c r="BP4" s="167"/>
      <c r="BQ4" s="167"/>
      <c r="BR4" s="167"/>
      <c r="BS4" s="167"/>
      <c r="BT4" s="167"/>
      <c r="BU4" s="167"/>
      <c r="BV4" s="167"/>
      <c r="BW4" s="167"/>
      <c r="BX4" s="167"/>
      <c r="BY4" s="168"/>
      <c r="BZ4" s="165" t="s">
        <v>109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9" t="s">
        <v>110</v>
      </c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 t="s">
        <v>111</v>
      </c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 t="s">
        <v>112</v>
      </c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6" t="s">
        <v>113</v>
      </c>
      <c r="DS4" s="167"/>
      <c r="DT4" s="167"/>
      <c r="DU4" s="167"/>
      <c r="DV4" s="167"/>
      <c r="DW4" s="167"/>
      <c r="DX4" s="167"/>
      <c r="DY4" s="167"/>
      <c r="DZ4" s="167"/>
      <c r="EA4" s="167"/>
      <c r="EB4" s="168"/>
      <c r="EC4" s="165" t="s">
        <v>114</v>
      </c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 t="s">
        <v>115</v>
      </c>
      <c r="EO4" s="165"/>
      <c r="EP4" s="165"/>
      <c r="EQ4" s="165"/>
      <c r="ER4" s="165"/>
      <c r="ES4" s="165"/>
      <c r="ET4" s="165"/>
      <c r="EU4" s="165"/>
      <c r="EV4" s="165"/>
      <c r="EW4" s="165"/>
      <c r="EX4" s="165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150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151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152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152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153</v>
      </c>
      <c r="CW5" s="62" t="s">
        <v>140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153</v>
      </c>
      <c r="DH5" s="62" t="s">
        <v>140</v>
      </c>
      <c r="DI5" s="62" t="s">
        <v>150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151</v>
      </c>
      <c r="DT5" s="62" t="s">
        <v>150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153</v>
      </c>
      <c r="ED5" s="62" t="s">
        <v>140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154</v>
      </c>
      <c r="EN5" s="62" t="s">
        <v>139</v>
      </c>
      <c r="EO5" s="62" t="s">
        <v>140</v>
      </c>
      <c r="EP5" s="62" t="s">
        <v>141</v>
      </c>
      <c r="EQ5" s="62" t="s">
        <v>152</v>
      </c>
      <c r="ER5" s="62" t="s">
        <v>155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428744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70" t="str">
        <f>IF(H8&lt;&gt;I8,H8,"")&amp;IF(I8&lt;&gt;J8,I8,"")&amp;"　"&amp;J8</f>
        <v>長崎県雲仙・南島原保健組合（事業会計分）　公立新小浜病院</v>
      </c>
      <c r="I6" s="171"/>
      <c r="J6" s="172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指定管理者(利用料金制)</v>
      </c>
      <c r="Q6" s="64">
        <f t="shared" ref="Q6:AG6" si="3">Q8</f>
        <v>16</v>
      </c>
      <c r="R6" s="63" t="str">
        <f t="shared" si="3"/>
        <v>対象</v>
      </c>
      <c r="S6" s="63" t="str">
        <f t="shared" si="3"/>
        <v>ド</v>
      </c>
      <c r="T6" s="63" t="str">
        <f t="shared" si="3"/>
        <v>救 輪</v>
      </c>
      <c r="U6" s="64" t="str">
        <f>U8</f>
        <v>-</v>
      </c>
      <c r="V6" s="64">
        <f>V8</f>
        <v>7857</v>
      </c>
      <c r="W6" s="63" t="str">
        <f>W8</f>
        <v>非該当</v>
      </c>
      <c r="X6" s="63" t="str">
        <f t="shared" si="3"/>
        <v>７：１</v>
      </c>
      <c r="Y6" s="64">
        <f t="shared" si="3"/>
        <v>90</v>
      </c>
      <c r="Z6" s="64">
        <f t="shared" si="3"/>
        <v>60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150</v>
      </c>
      <c r="AE6" s="64">
        <f t="shared" si="3"/>
        <v>90</v>
      </c>
      <c r="AF6" s="64">
        <f t="shared" si="3"/>
        <v>60</v>
      </c>
      <c r="AG6" s="64">
        <f t="shared" si="3"/>
        <v>150</v>
      </c>
      <c r="AH6" s="65">
        <f>IF(AH8="-",NA(),AH8)</f>
        <v>107.3</v>
      </c>
      <c r="AI6" s="65">
        <f t="shared" ref="AI6:AQ6" si="4">IF(AI8="-",NA(),AI8)</f>
        <v>106.1</v>
      </c>
      <c r="AJ6" s="65">
        <f t="shared" si="4"/>
        <v>104.7</v>
      </c>
      <c r="AK6" s="65">
        <f t="shared" si="4"/>
        <v>111.7</v>
      </c>
      <c r="AL6" s="65">
        <f t="shared" si="4"/>
        <v>102.2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102.2</v>
      </c>
      <c r="AT6" s="65">
        <f t="shared" ref="AT6:BB6" si="5">IF(AT8="-",NA(),AT8)</f>
        <v>98.9</v>
      </c>
      <c r="AU6" s="65">
        <f t="shared" si="5"/>
        <v>99.8</v>
      </c>
      <c r="AV6" s="65">
        <f t="shared" si="5"/>
        <v>98.9</v>
      </c>
      <c r="AW6" s="65">
        <f t="shared" si="5"/>
        <v>87.2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92.5</v>
      </c>
      <c r="BP6" s="65">
        <f t="shared" ref="BP6:BX6" si="7">IF(BP8="-",NA(),BP8)</f>
        <v>88.2</v>
      </c>
      <c r="BQ6" s="65">
        <f t="shared" si="7"/>
        <v>90.9</v>
      </c>
      <c r="BR6" s="65">
        <f t="shared" si="7"/>
        <v>89.2</v>
      </c>
      <c r="BS6" s="65">
        <f t="shared" si="7"/>
        <v>91.5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36774</v>
      </c>
      <c r="CA6" s="66">
        <f t="shared" ref="CA6:CI6" si="8">IF(CA8="-",NA(),CA8)</f>
        <v>38252</v>
      </c>
      <c r="CB6" s="66">
        <f t="shared" si="8"/>
        <v>37586</v>
      </c>
      <c r="CC6" s="66">
        <f t="shared" si="8"/>
        <v>38125</v>
      </c>
      <c r="CD6" s="66">
        <f t="shared" si="8"/>
        <v>36775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16213</v>
      </c>
      <c r="CL6" s="66">
        <f t="shared" ref="CL6:CT6" si="9">IF(CL8="-",NA(),CL8)</f>
        <v>11475</v>
      </c>
      <c r="CM6" s="66">
        <f t="shared" si="9"/>
        <v>7689</v>
      </c>
      <c r="CN6" s="66">
        <f t="shared" si="9"/>
        <v>8089</v>
      </c>
      <c r="CO6" s="66">
        <f t="shared" si="9"/>
        <v>8283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51.4</v>
      </c>
      <c r="CW6" s="65">
        <f t="shared" ref="CW6:DE6" si="10">IF(CW8="-",NA(),CW8)</f>
        <v>57.7</v>
      </c>
      <c r="CX6" s="65">
        <f t="shared" si="10"/>
        <v>62.6</v>
      </c>
      <c r="CY6" s="65">
        <f t="shared" si="10"/>
        <v>62.4</v>
      </c>
      <c r="CZ6" s="65">
        <f t="shared" si="10"/>
        <v>64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21.7</v>
      </c>
      <c r="DH6" s="65">
        <f t="shared" ref="DH6:DP6" si="11">IF(DH8="-",NA(),DH8)</f>
        <v>17</v>
      </c>
      <c r="DI6" s="65">
        <f t="shared" si="11"/>
        <v>9.1</v>
      </c>
      <c r="DJ6" s="65">
        <f t="shared" si="11"/>
        <v>8.6999999999999993</v>
      </c>
      <c r="DK6" s="65">
        <f t="shared" si="11"/>
        <v>9.5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71.7</v>
      </c>
      <c r="DS6" s="65">
        <f t="shared" ref="DS6:EA6" si="12">IF(DS8="-",NA(),DS8)</f>
        <v>72.5</v>
      </c>
      <c r="DT6" s="65">
        <f t="shared" si="12"/>
        <v>61.3</v>
      </c>
      <c r="DU6" s="65">
        <f t="shared" si="12"/>
        <v>65.3</v>
      </c>
      <c r="DV6" s="65">
        <f t="shared" si="12"/>
        <v>27.2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83.3</v>
      </c>
      <c r="ED6" s="65">
        <f t="shared" ref="ED6:EL6" si="13">IF(ED8="-",NA(),ED8)</f>
        <v>83.1</v>
      </c>
      <c r="EE6" s="65">
        <f t="shared" si="13"/>
        <v>57.1</v>
      </c>
      <c r="EF6" s="65">
        <f t="shared" si="13"/>
        <v>63.6</v>
      </c>
      <c r="EG6" s="65">
        <f t="shared" si="13"/>
        <v>48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14651413</v>
      </c>
      <c r="EO6" s="66">
        <f t="shared" ref="EO6:EW6" si="14">IF(EO8="-",NA(),EO8)</f>
        <v>14557567</v>
      </c>
      <c r="EP6" s="66">
        <f t="shared" si="14"/>
        <v>16265173</v>
      </c>
      <c r="EQ6" s="66">
        <f t="shared" si="14"/>
        <v>16282080</v>
      </c>
      <c r="ER6" s="66">
        <f t="shared" si="14"/>
        <v>37679573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428744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指定管理者(利用料金制)</v>
      </c>
      <c r="Q7" s="64">
        <f t="shared" si="15"/>
        <v>16</v>
      </c>
      <c r="R7" s="63" t="str">
        <f t="shared" si="15"/>
        <v>対象</v>
      </c>
      <c r="S7" s="63" t="str">
        <f t="shared" si="15"/>
        <v>ド</v>
      </c>
      <c r="T7" s="63" t="str">
        <f t="shared" si="15"/>
        <v>救 輪</v>
      </c>
      <c r="U7" s="64" t="str">
        <f>U8</f>
        <v>-</v>
      </c>
      <c r="V7" s="64">
        <f>V8</f>
        <v>7857</v>
      </c>
      <c r="W7" s="63" t="str">
        <f>W8</f>
        <v>非該当</v>
      </c>
      <c r="X7" s="63" t="str">
        <f t="shared" si="15"/>
        <v>７：１</v>
      </c>
      <c r="Y7" s="64">
        <f t="shared" si="15"/>
        <v>90</v>
      </c>
      <c r="Z7" s="64">
        <f t="shared" si="15"/>
        <v>60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150</v>
      </c>
      <c r="AE7" s="64">
        <f t="shared" si="15"/>
        <v>90</v>
      </c>
      <c r="AF7" s="64">
        <f t="shared" si="15"/>
        <v>60</v>
      </c>
      <c r="AG7" s="64">
        <f t="shared" si="15"/>
        <v>150</v>
      </c>
      <c r="AH7" s="65">
        <f>AH8</f>
        <v>107.3</v>
      </c>
      <c r="AI7" s="65">
        <f t="shared" ref="AI7:AQ7" si="16">AI8</f>
        <v>106.1</v>
      </c>
      <c r="AJ7" s="65">
        <f t="shared" si="16"/>
        <v>104.7</v>
      </c>
      <c r="AK7" s="65">
        <f t="shared" si="16"/>
        <v>111.7</v>
      </c>
      <c r="AL7" s="65">
        <f t="shared" si="16"/>
        <v>102.2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102.2</v>
      </c>
      <c r="AT7" s="65">
        <f t="shared" ref="AT7:BB7" si="17">AT8</f>
        <v>98.9</v>
      </c>
      <c r="AU7" s="65">
        <f t="shared" si="17"/>
        <v>99.8</v>
      </c>
      <c r="AV7" s="65">
        <f t="shared" si="17"/>
        <v>98.9</v>
      </c>
      <c r="AW7" s="65">
        <f t="shared" si="17"/>
        <v>87.2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92.5</v>
      </c>
      <c r="BP7" s="65">
        <f t="shared" ref="BP7:BX7" si="19">BP8</f>
        <v>88.2</v>
      </c>
      <c r="BQ7" s="65">
        <f t="shared" si="19"/>
        <v>90.9</v>
      </c>
      <c r="BR7" s="65">
        <f t="shared" si="19"/>
        <v>89.2</v>
      </c>
      <c r="BS7" s="65">
        <f t="shared" si="19"/>
        <v>91.5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36774</v>
      </c>
      <c r="CA7" s="66">
        <f t="shared" ref="CA7:CI7" si="20">CA8</f>
        <v>38252</v>
      </c>
      <c r="CB7" s="66">
        <f t="shared" si="20"/>
        <v>37586</v>
      </c>
      <c r="CC7" s="66">
        <f t="shared" si="20"/>
        <v>38125</v>
      </c>
      <c r="CD7" s="66">
        <f t="shared" si="20"/>
        <v>36775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16213</v>
      </c>
      <c r="CL7" s="66">
        <f t="shared" ref="CL7:CT7" si="21">CL8</f>
        <v>11475</v>
      </c>
      <c r="CM7" s="66">
        <f t="shared" si="21"/>
        <v>7689</v>
      </c>
      <c r="CN7" s="66">
        <f t="shared" si="21"/>
        <v>8089</v>
      </c>
      <c r="CO7" s="66">
        <f t="shared" si="21"/>
        <v>8283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51.4</v>
      </c>
      <c r="CW7" s="65">
        <f t="shared" ref="CW7:DE7" si="22">CW8</f>
        <v>57.7</v>
      </c>
      <c r="CX7" s="65">
        <f t="shared" si="22"/>
        <v>62.6</v>
      </c>
      <c r="CY7" s="65">
        <f t="shared" si="22"/>
        <v>62.4</v>
      </c>
      <c r="CZ7" s="65">
        <f t="shared" si="22"/>
        <v>64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21.7</v>
      </c>
      <c r="DH7" s="65">
        <f t="shared" ref="DH7:DP7" si="23">DH8</f>
        <v>17</v>
      </c>
      <c r="DI7" s="65">
        <f t="shared" si="23"/>
        <v>9.1</v>
      </c>
      <c r="DJ7" s="65">
        <f t="shared" si="23"/>
        <v>8.6999999999999993</v>
      </c>
      <c r="DK7" s="65">
        <f t="shared" si="23"/>
        <v>9.5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71.7</v>
      </c>
      <c r="DS7" s="65">
        <f t="shared" ref="DS7:EA7" si="24">DS8</f>
        <v>72.5</v>
      </c>
      <c r="DT7" s="65">
        <f t="shared" si="24"/>
        <v>61.3</v>
      </c>
      <c r="DU7" s="65">
        <f t="shared" si="24"/>
        <v>65.3</v>
      </c>
      <c r="DV7" s="65">
        <f t="shared" si="24"/>
        <v>27.2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83.3</v>
      </c>
      <c r="ED7" s="65">
        <f t="shared" ref="ED7:EL7" si="25">ED8</f>
        <v>83.1</v>
      </c>
      <c r="EE7" s="65">
        <f t="shared" si="25"/>
        <v>57.1</v>
      </c>
      <c r="EF7" s="65">
        <f t="shared" si="25"/>
        <v>63.6</v>
      </c>
      <c r="EG7" s="65">
        <f t="shared" si="25"/>
        <v>48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14651413</v>
      </c>
      <c r="EO7" s="66">
        <f t="shared" ref="EO7:EW7" si="26">EO8</f>
        <v>14557567</v>
      </c>
      <c r="EP7" s="66">
        <f t="shared" si="26"/>
        <v>16265173</v>
      </c>
      <c r="EQ7" s="66">
        <f t="shared" si="26"/>
        <v>16282080</v>
      </c>
      <c r="ER7" s="66">
        <f t="shared" si="26"/>
        <v>37679573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428744</v>
      </c>
      <c r="D8" s="68">
        <v>46</v>
      </c>
      <c r="E8" s="68">
        <v>6</v>
      </c>
      <c r="F8" s="68">
        <v>0</v>
      </c>
      <c r="G8" s="68">
        <v>1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16</v>
      </c>
      <c r="R8" s="68" t="s">
        <v>167</v>
      </c>
      <c r="S8" s="68" t="s">
        <v>168</v>
      </c>
      <c r="T8" s="68" t="s">
        <v>169</v>
      </c>
      <c r="U8" s="69" t="s">
        <v>38</v>
      </c>
      <c r="V8" s="69">
        <v>7857</v>
      </c>
      <c r="W8" s="68" t="s">
        <v>170</v>
      </c>
      <c r="X8" s="70" t="s">
        <v>171</v>
      </c>
      <c r="Y8" s="69">
        <v>90</v>
      </c>
      <c r="Z8" s="69">
        <v>60</v>
      </c>
      <c r="AA8" s="69" t="s">
        <v>38</v>
      </c>
      <c r="AB8" s="69" t="s">
        <v>38</v>
      </c>
      <c r="AC8" s="69" t="s">
        <v>38</v>
      </c>
      <c r="AD8" s="69">
        <v>150</v>
      </c>
      <c r="AE8" s="69">
        <v>90</v>
      </c>
      <c r="AF8" s="69">
        <v>60</v>
      </c>
      <c r="AG8" s="69">
        <v>150</v>
      </c>
      <c r="AH8" s="71">
        <v>107.3</v>
      </c>
      <c r="AI8" s="71">
        <v>106.1</v>
      </c>
      <c r="AJ8" s="71">
        <v>104.7</v>
      </c>
      <c r="AK8" s="71">
        <v>111.7</v>
      </c>
      <c r="AL8" s="71">
        <v>102.2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102.2</v>
      </c>
      <c r="AT8" s="71">
        <v>98.9</v>
      </c>
      <c r="AU8" s="71">
        <v>99.8</v>
      </c>
      <c r="AV8" s="71">
        <v>98.9</v>
      </c>
      <c r="AW8" s="71">
        <v>87.2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92.5</v>
      </c>
      <c r="BP8" s="71">
        <v>88.2</v>
      </c>
      <c r="BQ8" s="71">
        <v>90.9</v>
      </c>
      <c r="BR8" s="71">
        <v>89.2</v>
      </c>
      <c r="BS8" s="71">
        <v>91.5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36774</v>
      </c>
      <c r="CA8" s="72">
        <v>38252</v>
      </c>
      <c r="CB8" s="72">
        <v>37586</v>
      </c>
      <c r="CC8" s="72">
        <v>38125</v>
      </c>
      <c r="CD8" s="72">
        <v>36775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16213</v>
      </c>
      <c r="CL8" s="72">
        <v>11475</v>
      </c>
      <c r="CM8" s="72">
        <v>7689</v>
      </c>
      <c r="CN8" s="72">
        <v>8089</v>
      </c>
      <c r="CO8" s="72">
        <v>8283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51.4</v>
      </c>
      <c r="CW8" s="72">
        <v>57.7</v>
      </c>
      <c r="CX8" s="72">
        <v>62.6</v>
      </c>
      <c r="CY8" s="72">
        <v>62.4</v>
      </c>
      <c r="CZ8" s="72">
        <v>64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21.7</v>
      </c>
      <c r="DH8" s="72">
        <v>17</v>
      </c>
      <c r="DI8" s="72">
        <v>9.1</v>
      </c>
      <c r="DJ8" s="72">
        <v>8.6999999999999993</v>
      </c>
      <c r="DK8" s="72">
        <v>9.5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71.7</v>
      </c>
      <c r="DS8" s="71">
        <v>72.5</v>
      </c>
      <c r="DT8" s="71">
        <v>61.3</v>
      </c>
      <c r="DU8" s="71">
        <v>65.3</v>
      </c>
      <c r="DV8" s="71">
        <v>27.2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83.3</v>
      </c>
      <c r="ED8" s="71">
        <v>83.1</v>
      </c>
      <c r="EE8" s="71">
        <v>57.1</v>
      </c>
      <c r="EF8" s="71">
        <v>63.6</v>
      </c>
      <c r="EG8" s="71">
        <v>48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14651413</v>
      </c>
      <c r="EO8" s="72">
        <v>14557567</v>
      </c>
      <c r="EP8" s="72">
        <v>16265173</v>
      </c>
      <c r="EQ8" s="72">
        <v>16282080</v>
      </c>
      <c r="ER8" s="72">
        <v>37679573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石井 沙織</cp:lastModifiedBy>
  <dcterms:modified xsi:type="dcterms:W3CDTF">2021-02-22T09:39:46Z</dcterms:modified>
</cp:coreProperties>
</file>