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7963BDF6-AEAA-45F2-AA64-CAC8001B44D7}" xr6:coauthVersionLast="45" xr6:coauthVersionMax="45" xr10:uidLastSave="{00000000-0000-0000-0000-000000000000}"/>
  <workbookProtection workbookAlgorithmName="SHA-512" workbookHashValue="DdEEthqHf378liHMBgC5CkD09e6gOlWqHS9t0h1cy/YFduL7o+M68vs3/foBc6gLyNgoGBuW/Nk5/1ukwOe17A==" workbookSaltValue="0QJlkPpukAlmgk8pH0mra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DI7" i="5"/>
  <c r="DH7" i="5"/>
  <c r="DG7" i="5"/>
  <c r="DF7" i="5"/>
  <c r="DE7" i="5"/>
  <c r="DD7" i="5"/>
  <c r="MI77" i="4" s="1"/>
  <c r="DC7" i="5"/>
  <c r="LT77" i="4" s="1"/>
  <c r="DB7" i="5"/>
  <c r="DA7" i="5"/>
  <c r="CZ7" i="5"/>
  <c r="KA77" i="4" s="1"/>
  <c r="CN7" i="5"/>
  <c r="CM7" i="5"/>
  <c r="BZ7" i="5"/>
  <c r="BY7" i="5"/>
  <c r="BX7" i="5"/>
  <c r="BW7" i="5"/>
  <c r="BV7" i="5"/>
  <c r="BU7" i="5"/>
  <c r="MA52" i="4" s="1"/>
  <c r="BT7" i="5"/>
  <c r="LH52" i="4" s="1"/>
  <c r="BS7" i="5"/>
  <c r="BR7" i="5"/>
  <c r="BQ7" i="5"/>
  <c r="JC52" i="4" s="1"/>
  <c r="BO7" i="5"/>
  <c r="HJ53" i="4" s="1"/>
  <c r="BN7" i="5"/>
  <c r="BM7" i="5"/>
  <c r="FX53" i="4" s="1"/>
  <c r="BL7" i="5"/>
  <c r="FE53" i="4" s="1"/>
  <c r="BK7" i="5"/>
  <c r="EL53" i="4" s="1"/>
  <c r="BJ7" i="5"/>
  <c r="BI7" i="5"/>
  <c r="BH7" i="5"/>
  <c r="BG7" i="5"/>
  <c r="FE52" i="4" s="1"/>
  <c r="BF7" i="5"/>
  <c r="BD7" i="5"/>
  <c r="BC7" i="5"/>
  <c r="BZ53" i="4" s="1"/>
  <c r="BB7" i="5"/>
  <c r="BG53" i="4" s="1"/>
  <c r="BA7" i="5"/>
  <c r="AZ7" i="5"/>
  <c r="AY7" i="5"/>
  <c r="AX7" i="5"/>
  <c r="AW7" i="5"/>
  <c r="AV7" i="5"/>
  <c r="AU7" i="5"/>
  <c r="AS7" i="5"/>
  <c r="HJ32" i="4" s="1"/>
  <c r="AR7" i="5"/>
  <c r="AQ7" i="5"/>
  <c r="AP7" i="5"/>
  <c r="AO7" i="5"/>
  <c r="EL32" i="4" s="1"/>
  <c r="AN7" i="5"/>
  <c r="AM7" i="5"/>
  <c r="GQ31" i="4" s="1"/>
  <c r="AL7" i="5"/>
  <c r="FX31" i="4" s="1"/>
  <c r="AK7" i="5"/>
  <c r="FE31" i="4" s="1"/>
  <c r="AJ7" i="5"/>
  <c r="AH7" i="5"/>
  <c r="AG7" i="5"/>
  <c r="AF7" i="5"/>
  <c r="AE7" i="5"/>
  <c r="AD7" i="5"/>
  <c r="AC7" i="5"/>
  <c r="CS31" i="4" s="1"/>
  <c r="AB7" i="5"/>
  <c r="BZ31" i="4" s="1"/>
  <c r="AA7" i="5"/>
  <c r="Z7" i="5"/>
  <c r="Y7" i="5"/>
  <c r="U31" i="4" s="1"/>
  <c r="X7" i="5"/>
  <c r="LJ10" i="4" s="1"/>
  <c r="W7" i="5"/>
  <c r="V7" i="5"/>
  <c r="U7" i="5"/>
  <c r="T7" i="5"/>
  <c r="JQ8" i="4" s="1"/>
  <c r="S7" i="5"/>
  <c r="R7" i="5"/>
  <c r="DU10" i="4" s="1"/>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76" i="4"/>
  <c r="CV67" i="4"/>
  <c r="MA53" i="4"/>
  <c r="LH53" i="4"/>
  <c r="KO53" i="4"/>
  <c r="JV53" i="4"/>
  <c r="JC53" i="4"/>
  <c r="GQ53" i="4"/>
  <c r="CS53" i="4"/>
  <c r="AN53" i="4"/>
  <c r="U53" i="4"/>
  <c r="KO52" i="4"/>
  <c r="JV52" i="4"/>
  <c r="HJ52" i="4"/>
  <c r="GQ52" i="4"/>
  <c r="FX52" i="4"/>
  <c r="EL52" i="4"/>
  <c r="CS52" i="4"/>
  <c r="BZ52" i="4"/>
  <c r="BG52" i="4"/>
  <c r="AN52" i="4"/>
  <c r="U52" i="4"/>
  <c r="MA32" i="4"/>
  <c r="LH32" i="4"/>
  <c r="KO32" i="4"/>
  <c r="JV32" i="4"/>
  <c r="JC32" i="4"/>
  <c r="GQ32" i="4"/>
  <c r="FX32" i="4"/>
  <c r="FE32" i="4"/>
  <c r="CS32" i="4"/>
  <c r="BZ32" i="4"/>
  <c r="BG32" i="4"/>
  <c r="AN32" i="4"/>
  <c r="U32" i="4"/>
  <c r="MA31" i="4"/>
  <c r="LH31" i="4"/>
  <c r="JC31" i="4"/>
  <c r="HJ31" i="4"/>
  <c r="EL31" i="4"/>
  <c r="BG31" i="4"/>
  <c r="AN31" i="4"/>
  <c r="JQ10" i="4"/>
  <c r="HX10" i="4"/>
  <c r="B10" i="4"/>
  <c r="LJ8" i="4"/>
  <c r="HX8" i="4"/>
  <c r="FJ8" i="4"/>
  <c r="DU8" i="4"/>
  <c r="AQ8" i="4"/>
  <c r="B8" i="4"/>
  <c r="B6" i="4"/>
  <c r="BZ76" i="4" l="1"/>
  <c r="MA51" i="4"/>
  <c r="MI76" i="4"/>
  <c r="HJ51" i="4"/>
  <c r="MA30" i="4"/>
  <c r="IT76" i="4"/>
  <c r="CS51" i="4"/>
  <c r="HJ30" i="4"/>
  <c r="CS30" i="4"/>
  <c r="C11" i="5"/>
  <c r="D11" i="5"/>
  <c r="E11" i="5"/>
  <c r="B11" i="5"/>
  <c r="BZ30" i="4" l="1"/>
  <c r="BK76" i="4"/>
  <c r="LH51" i="4"/>
  <c r="LH30" i="4"/>
  <c r="LT76" i="4"/>
  <c r="GQ51" i="4"/>
  <c r="IE76" i="4"/>
  <c r="BZ51" i="4"/>
  <c r="GQ30" i="4"/>
  <c r="HP76" i="4"/>
  <c r="BG51" i="4"/>
  <c r="BG30" i="4"/>
  <c r="AV76" i="4"/>
  <c r="KO51" i="4"/>
  <c r="LE76" i="4"/>
  <c r="FX51" i="4"/>
  <c r="KO30" i="4"/>
  <c r="FX30" i="4"/>
  <c r="KP76" i="4"/>
  <c r="JV30" i="4"/>
  <c r="HA76" i="4"/>
  <c r="AN51" i="4"/>
  <c r="FE30" i="4"/>
  <c r="AN30" i="4"/>
  <c r="AG76" i="4"/>
  <c r="JV51" i="4"/>
  <c r="FE51" i="4"/>
  <c r="R76" i="4"/>
  <c r="KA76" i="4"/>
  <c r="EL51" i="4"/>
  <c r="JC30" i="4"/>
  <c r="GL76" i="4"/>
  <c r="U51" i="4"/>
  <c r="U30" i="4"/>
  <c r="JC51" i="4"/>
  <c r="EL30" i="4"/>
</calcChain>
</file>

<file path=xl/sharedStrings.xml><?xml version="1.0" encoding="utf-8"?>
<sst xmlns="http://schemas.openxmlformats.org/spreadsheetml/2006/main" count="278" uniqueCount="141">
  <si>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</si>
  <si>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</si>
  <si>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</si>
  <si>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</si>
  <si>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</si>
  <si>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</si>
  <si>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</si>
  <si>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</si>
  <si>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</si>
  <si>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</si>
  <si>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</si>
  <si>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</si>
  <si>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</si>
  <si>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</si>
  <si>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</si>
  <si>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</si>
  <si>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</si>
  <si>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</si>
  <si>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</si>
  <si>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</si>
  <si>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</si>
  <si>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</si>
  <si>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</si>
  <si>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</si>
  <si>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</si>
  <si>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</si>
  <si>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</si>
  <si>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</si>
  <si>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</si>
  <si>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</si>
  <si>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</si>
  <si>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</si>
  <si>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</si>
  <si>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</si>
  <si>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</si>
  <si>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</si>
  <si>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</si>
  <si>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</si>
  <si>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</si>
  <si>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</si>
  <si>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</si>
  <si>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</si>
  <si>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</si>
  <si>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</si>
  <si>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</si>
  <si>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</si>
  <si>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</si>
  <si>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</si>
  <si>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</si>
  <si>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</si>
  <si>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</si>
  <si>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</si>
  <si>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</si>
  <si>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</si>
  <si>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</si>
  <si>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</si>
  <si>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</si>
  <si>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</si>
  <si>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</si>
  <si>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</si>
  <si>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</si>
  <si>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</si>
  <si>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</si>
  <si>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</si>
  <si>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</si>
  <si>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</si>
  <si>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</si>
  <si>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</si>
  <si>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</si>
  <si>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</si>
  <si>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</si>
  <si>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</si>
  <si>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</si>
  <si>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</si>
  <si>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</si>
  <si>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</si>
  <si>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</si>
  <si>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</si>
  <si>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</si>
  <si>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</si>
  <si>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</si>
  <si>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</si>
  <si>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</si>
  <si>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</si>
  <si>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</si>
  <si>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</si>
  <si>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</si>
  <si>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</si>
  <si>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</si>
  <si>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</si>
  <si>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</si>
  <si>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</si>
  <si>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</si>
  <si>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</si>
  <si>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</si>
  <si>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</si>
  <si>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</si>
  <si>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</si>
  <si>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</si>
  <si>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</si>
  <si>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</si>
  <si>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</si>
  <si>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</si>
  <si>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</si>
  <si>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</si>
  <si>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</si>
  <si>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</si>
  <si>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</si>
  <si>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</si>
  <si>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当該値(N-2)</t>
    <phoneticPr fontId="5"/>
  </si>
  <si>
    <t>当該値(N-2)</t>
    <phoneticPr fontId="5"/>
  </si>
  <si>
    <t>当該値(N-1)</t>
    <phoneticPr fontId="5"/>
  </si>
  <si>
    <t>当該値(N)</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</si>
  <si>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</si>
  <si>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</si>
  <si>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</si>
  <si>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</si>
  <si>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</si>
  <si>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</si>
  <si>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</si>
  <si>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平戸交流広場駐車場</t>
  </si>
  <si>
    <t>法非適用</t>
  </si>
  <si>
    <t>駐車場整備事業</t>
  </si>
  <si>
    <t>-</t>
  </si>
  <si>
    <t>Ａ３Ｂ２</t>
  </si>
  <si>
    <t>非設置</t>
  </si>
  <si>
    <t>該当数値なし</t>
  </si>
  <si>
    <t>届出駐車場</t>
  </si>
  <si>
    <t>広場式</t>
  </si>
  <si>
    <t>公共施設</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</si>
  <si>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</si>
  <si>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</si>
  <si>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</si>
  <si>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</si>
  <si>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</si>
  <si>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</si>
  <si>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</si>
  <si>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敷地の大半は県有地であるが、本駐車場が営利を目的としていないため、使用料は減免されている。
　その他の施設・設備は、日常点検等により、適正な更新に努めていく。</t>
    <rPh sb="1" eb="3">
      <t>シキチ</t>
    </rPh>
    <rPh sb="4" eb="6">
      <t>タイハン</t>
    </rPh>
    <rPh sb="7" eb="10">
      <t>ケンユウチ</t>
    </rPh>
    <rPh sb="15" eb="16">
      <t>ホン</t>
    </rPh>
    <rPh sb="16" eb="19">
      <t>チュウシャジョウ</t>
    </rPh>
    <rPh sb="20" eb="22">
      <t>エイリ</t>
    </rPh>
    <rPh sb="23" eb="25">
      <t>モクテキ</t>
    </rPh>
    <rPh sb="34" eb="37">
      <t>シヨウリョウ</t>
    </rPh>
    <rPh sb="38" eb="40">
      <t>ゲンメン</t>
    </rPh>
    <rPh sb="50" eb="51">
      <t>タ</t>
    </rPh>
    <rPh sb="52" eb="54">
      <t>シセツ</t>
    </rPh>
    <rPh sb="55" eb="57">
      <t>セツビ</t>
    </rPh>
    <rPh sb="59" eb="61">
      <t>ニチジョウ</t>
    </rPh>
    <rPh sb="61" eb="63">
      <t>テンケン</t>
    </rPh>
    <rPh sb="63" eb="64">
      <t>トウ</t>
    </rPh>
    <rPh sb="68" eb="70">
      <t>テキセイ</t>
    </rPh>
    <rPh sb="71" eb="73">
      <t>コウシン</t>
    </rPh>
    <rPh sb="74" eb="75">
      <t>ツト</t>
    </rPh>
    <phoneticPr fontId="5"/>
  </si>
  <si>
    <t>　66区画（一般車両59、バス7）に対して、年間利用台数は、一般車両68,591台（うち有料9,268台）、バス1,704台（うち有料66台）であり、開設以来、高い稼働率を維持している。</t>
    <rPh sb="3" eb="5">
      <t>クカク</t>
    </rPh>
    <rPh sb="6" eb="8">
      <t>イッパン</t>
    </rPh>
    <rPh sb="8" eb="10">
      <t>シャリョウ</t>
    </rPh>
    <rPh sb="18" eb="19">
      <t>タイ</t>
    </rPh>
    <rPh sb="22" eb="24">
      <t>ネンカン</t>
    </rPh>
    <rPh sb="24" eb="26">
      <t>リヨウ</t>
    </rPh>
    <rPh sb="26" eb="28">
      <t>ダイスウ</t>
    </rPh>
    <rPh sb="30" eb="32">
      <t>イッパン</t>
    </rPh>
    <rPh sb="32" eb="34">
      <t>シャリョウ</t>
    </rPh>
    <rPh sb="40" eb="41">
      <t>ダイ</t>
    </rPh>
    <rPh sb="44" eb="46">
      <t>ユウリョウ</t>
    </rPh>
    <rPh sb="51" eb="52">
      <t>ダイ</t>
    </rPh>
    <rPh sb="61" eb="62">
      <t>ダイ</t>
    </rPh>
    <rPh sb="65" eb="67">
      <t>ユウリョウ</t>
    </rPh>
    <rPh sb="69" eb="70">
      <t>ダイ</t>
    </rPh>
    <rPh sb="75" eb="77">
      <t>カイセツ</t>
    </rPh>
    <rPh sb="77" eb="79">
      <t>イライ</t>
    </rPh>
    <rPh sb="80" eb="81">
      <t>タカ</t>
    </rPh>
    <rPh sb="82" eb="84">
      <t>カドウ</t>
    </rPh>
    <rPh sb="84" eb="85">
      <t>リツ</t>
    </rPh>
    <rPh sb="86" eb="88">
      <t>イジ</t>
    </rPh>
    <phoneticPr fontId="5"/>
  </si>
  <si>
    <t>　本駐車場は、周辺の観光施設等を訪れる者の利便性の確保及び違法駐車の防止を目的とした料金体系であるため、採算性はそれほど高くない。</t>
    <rPh sb="1" eb="2">
      <t>ホン</t>
    </rPh>
    <rPh sb="2" eb="5">
      <t>チュウシャジョウ</t>
    </rPh>
    <rPh sb="7" eb="9">
      <t>シュウヘン</t>
    </rPh>
    <rPh sb="10" eb="12">
      <t>カンコウ</t>
    </rPh>
    <rPh sb="12" eb="14">
      <t>シセツ</t>
    </rPh>
    <rPh sb="14" eb="15">
      <t>トウ</t>
    </rPh>
    <rPh sb="16" eb="17">
      <t>オトズ</t>
    </rPh>
    <rPh sb="19" eb="20">
      <t>モノ</t>
    </rPh>
    <rPh sb="21" eb="24">
      <t>リベンセイ</t>
    </rPh>
    <rPh sb="25" eb="27">
      <t>カクホ</t>
    </rPh>
    <rPh sb="27" eb="28">
      <t>オヨ</t>
    </rPh>
    <rPh sb="29" eb="31">
      <t>イホウ</t>
    </rPh>
    <rPh sb="31" eb="33">
      <t>チュウシャ</t>
    </rPh>
    <rPh sb="34" eb="36">
      <t>ボウシ</t>
    </rPh>
    <rPh sb="37" eb="39">
      <t>モクテキ</t>
    </rPh>
    <rPh sb="42" eb="44">
      <t>リョウキン</t>
    </rPh>
    <rPh sb="44" eb="46">
      <t>タイケイ</t>
    </rPh>
    <rPh sb="52" eb="54">
      <t>サイサン</t>
    </rPh>
    <rPh sb="54" eb="55">
      <t>セイ</t>
    </rPh>
    <rPh sb="60" eb="61">
      <t>タカ</t>
    </rPh>
    <phoneticPr fontId="5"/>
  </si>
  <si>
    <t>　現在の料金体系で採算性を確保できるよう、経費の節減及び高稼働率の維持に努めていく。</t>
    <rPh sb="1" eb="3">
      <t>ゲンザイ</t>
    </rPh>
    <rPh sb="4" eb="6">
      <t>リョウキン</t>
    </rPh>
    <rPh sb="6" eb="8">
      <t>タイケイ</t>
    </rPh>
    <rPh sb="9" eb="12">
      <t>サイサンセイ</t>
    </rPh>
    <rPh sb="13" eb="15">
      <t>カクホ</t>
    </rPh>
    <rPh sb="21" eb="23">
      <t>ケイヒ</t>
    </rPh>
    <rPh sb="24" eb="26">
      <t>セツゲン</t>
    </rPh>
    <rPh sb="26" eb="27">
      <t>オヨ</t>
    </rPh>
    <rPh sb="28" eb="29">
      <t>コウ</t>
    </rPh>
    <rPh sb="29" eb="31">
      <t>カドウ</t>
    </rPh>
    <rPh sb="31" eb="32">
      <t>リツ</t>
    </rPh>
    <rPh sb="33" eb="35">
      <t>イジ</t>
    </rPh>
    <rPh sb="36" eb="3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</si>
</sst>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c:v>
                </c:pt>
                <c:pt idx="1">
                  <c:v>118</c:v>
                </c:pt>
                <c:pt idx="2">
                  <c:v>88.8</c:v>
                </c:pt>
                <c:pt idx="3">
                  <c:v>100</c:v>
                </c:pt>
                <c:pt idx="4">
                  <c:v>100</c:v>
                </c:pt>
              </c:numCache>
            </c:numRef>
          </c:val>
          <c:extLst>
            <c:ext xmlns:c16="http://schemas.microsoft.com/office/drawing/2014/chart" uri="{C3380CC4-5D6E-409C-BE32-E72D297353CC}">
              <c16:uniqueId val="{00000000-010D-4387-A9A0-AC4F2441CCEE}"/>
            </c:ext>
          </c:extLst>
        </c:ser>
        <c:dLbls>
          <c:showLegendKey val="0"/>
          <c:showVal val="0"/>
          <c:showCatName val="0"/>
          <c:showSerName val="0"/>
          <c:showPercent val="0"/>
          <c:showBubbleSize val="0"/>
        </c:dLbls>
        <c:gapWidth val="150"/>
        <c:axId val="339292144"/>
        <c:axId val="33929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010D-4387-A9A0-AC4F2441CCEE}"/>
            </c:ext>
          </c:extLst>
        </c:ser>
        <c:dLbls>
          <c:showLegendKey val="0"/>
          <c:showVal val="0"/>
          <c:showCatName val="0"/>
          <c:showSerName val="0"/>
          <c:showPercent val="0"/>
          <c:showBubbleSize val="0"/>
        </c:dLbls>
        <c:marker val="1"/>
        <c:smooth val="0"/>
        <c:axId val="339292144"/>
        <c:axId val="339292536"/>
      </c:lineChart>
      <c:catAx>
        <c:axId val="339292144"/>
        <c:scaling>
          <c:orientation val="minMax"/>
        </c:scaling>
        <c:delete val="1"/>
        <c:axPos val="b"/>
        <c:numFmt formatCode="General" sourceLinked="1"/>
        <c:majorTickMark val="none"/>
        <c:minorTickMark val="none"/>
        <c:tickLblPos val="none"/>
        <c:crossAx val="339292536"/>
        <c:crosses val="autoZero"/>
        <c:auto val="1"/>
        <c:lblAlgn val="ctr"/>
        <c:lblOffset val="100"/>
        <c:noMultiLvlLbl val="1"/>
      </c:catAx>
      <c:valAx>
        <c:axId val="33929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9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44-4E6E-B77E-74119D475ACB}"/>
            </c:ext>
          </c:extLst>
        </c:ser>
        <c:dLbls>
          <c:showLegendKey val="0"/>
          <c:showVal val="0"/>
          <c:showCatName val="0"/>
          <c:showSerName val="0"/>
          <c:showPercent val="0"/>
          <c:showBubbleSize val="0"/>
        </c:dLbls>
        <c:gapWidth val="150"/>
        <c:axId val="339297632"/>
        <c:axId val="3392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A044-4E6E-B77E-74119D475ACB}"/>
            </c:ext>
          </c:extLst>
        </c:ser>
        <c:dLbls>
          <c:showLegendKey val="0"/>
          <c:showVal val="0"/>
          <c:showCatName val="0"/>
          <c:showSerName val="0"/>
          <c:showPercent val="0"/>
          <c:showBubbleSize val="0"/>
        </c:dLbls>
        <c:marker val="1"/>
        <c:smooth val="0"/>
        <c:axId val="339297632"/>
        <c:axId val="339293320"/>
      </c:lineChart>
      <c:catAx>
        <c:axId val="339297632"/>
        <c:scaling>
          <c:orientation val="minMax"/>
        </c:scaling>
        <c:delete val="1"/>
        <c:axPos val="b"/>
        <c:numFmt formatCode="General" sourceLinked="1"/>
        <c:majorTickMark val="none"/>
        <c:minorTickMark val="none"/>
        <c:tickLblPos val="none"/>
        <c:crossAx val="339293320"/>
        <c:crosses val="autoZero"/>
        <c:auto val="1"/>
        <c:lblAlgn val="ctr"/>
        <c:lblOffset val="100"/>
        <c:noMultiLvlLbl val="1"/>
      </c:catAx>
      <c:valAx>
        <c:axId val="33929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F0E-4F57-9C68-0F585599FFCE}"/>
            </c:ext>
          </c:extLst>
        </c:ser>
        <c:dLbls>
          <c:showLegendKey val="0"/>
          <c:showVal val="0"/>
          <c:showCatName val="0"/>
          <c:showSerName val="0"/>
          <c:showPercent val="0"/>
          <c:showBubbleSize val="0"/>
        </c:dLbls>
        <c:gapWidth val="150"/>
        <c:axId val="339294888"/>
        <c:axId val="33929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0E-4F57-9C68-0F585599FFCE}"/>
            </c:ext>
          </c:extLst>
        </c:ser>
        <c:dLbls>
          <c:showLegendKey val="0"/>
          <c:showVal val="0"/>
          <c:showCatName val="0"/>
          <c:showSerName val="0"/>
          <c:showPercent val="0"/>
          <c:showBubbleSize val="0"/>
        </c:dLbls>
        <c:marker val="1"/>
        <c:smooth val="0"/>
        <c:axId val="339294888"/>
        <c:axId val="339295280"/>
      </c:lineChart>
      <c:catAx>
        <c:axId val="339294888"/>
        <c:scaling>
          <c:orientation val="minMax"/>
        </c:scaling>
        <c:delete val="1"/>
        <c:axPos val="b"/>
        <c:numFmt formatCode="General" sourceLinked="1"/>
        <c:majorTickMark val="none"/>
        <c:minorTickMark val="none"/>
        <c:tickLblPos val="none"/>
        <c:crossAx val="339295280"/>
        <c:crosses val="autoZero"/>
        <c:auto val="1"/>
        <c:lblAlgn val="ctr"/>
        <c:lblOffset val="100"/>
        <c:noMultiLvlLbl val="1"/>
      </c:catAx>
      <c:valAx>
        <c:axId val="33929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9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376-40F6-B5EB-27941300EF14}"/>
            </c:ext>
          </c:extLst>
        </c:ser>
        <c:dLbls>
          <c:showLegendKey val="0"/>
          <c:showVal val="0"/>
          <c:showCatName val="0"/>
          <c:showSerName val="0"/>
          <c:showPercent val="0"/>
          <c:showBubbleSize val="0"/>
        </c:dLbls>
        <c:gapWidth val="150"/>
        <c:axId val="339292928"/>
        <c:axId val="33929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76-40F6-B5EB-27941300EF14}"/>
            </c:ext>
          </c:extLst>
        </c:ser>
        <c:dLbls>
          <c:showLegendKey val="0"/>
          <c:showVal val="0"/>
          <c:showCatName val="0"/>
          <c:showSerName val="0"/>
          <c:showPercent val="0"/>
          <c:showBubbleSize val="0"/>
        </c:dLbls>
        <c:marker val="1"/>
        <c:smooth val="0"/>
        <c:axId val="339292928"/>
        <c:axId val="339296456"/>
      </c:lineChart>
      <c:catAx>
        <c:axId val="339292928"/>
        <c:scaling>
          <c:orientation val="minMax"/>
        </c:scaling>
        <c:delete val="1"/>
        <c:axPos val="b"/>
        <c:numFmt formatCode="General" sourceLinked="1"/>
        <c:majorTickMark val="none"/>
        <c:minorTickMark val="none"/>
        <c:tickLblPos val="none"/>
        <c:crossAx val="339296456"/>
        <c:crosses val="autoZero"/>
        <c:auto val="1"/>
        <c:lblAlgn val="ctr"/>
        <c:lblOffset val="100"/>
        <c:noMultiLvlLbl val="1"/>
      </c:catAx>
      <c:valAx>
        <c:axId val="33929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F1-4C27-8017-D4DF7D946666}"/>
            </c:ext>
          </c:extLst>
        </c:ser>
        <c:dLbls>
          <c:showLegendKey val="0"/>
          <c:showVal val="0"/>
          <c:showCatName val="0"/>
          <c:showSerName val="0"/>
          <c:showPercent val="0"/>
          <c:showBubbleSize val="0"/>
        </c:dLbls>
        <c:gapWidth val="150"/>
        <c:axId val="339298416"/>
        <c:axId val="4358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A0F1-4C27-8017-D4DF7D946666}"/>
            </c:ext>
          </c:extLst>
        </c:ser>
        <c:dLbls>
          <c:showLegendKey val="0"/>
          <c:showVal val="0"/>
          <c:showCatName val="0"/>
          <c:showSerName val="0"/>
          <c:showPercent val="0"/>
          <c:showBubbleSize val="0"/>
        </c:dLbls>
        <c:marker val="1"/>
        <c:smooth val="0"/>
        <c:axId val="339298416"/>
        <c:axId val="435869040"/>
      </c:lineChart>
      <c:catAx>
        <c:axId val="339298416"/>
        <c:scaling>
          <c:orientation val="minMax"/>
        </c:scaling>
        <c:delete val="1"/>
        <c:axPos val="b"/>
        <c:numFmt formatCode="General" sourceLinked="1"/>
        <c:majorTickMark val="none"/>
        <c:minorTickMark val="none"/>
        <c:tickLblPos val="none"/>
        <c:crossAx val="435869040"/>
        <c:crosses val="autoZero"/>
        <c:auto val="1"/>
        <c:lblAlgn val="ctr"/>
        <c:lblOffset val="100"/>
        <c:noMultiLvlLbl val="1"/>
      </c:catAx>
      <c:valAx>
        <c:axId val="43586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9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5C1-4060-961C-6367AFF719CF}"/>
            </c:ext>
          </c:extLst>
        </c:ser>
        <c:dLbls>
          <c:showLegendKey val="0"/>
          <c:showVal val="0"/>
          <c:showCatName val="0"/>
          <c:showSerName val="0"/>
          <c:showPercent val="0"/>
          <c:showBubbleSize val="0"/>
        </c:dLbls>
        <c:gapWidth val="150"/>
        <c:axId val="435871784"/>
        <c:axId val="43587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15C1-4060-961C-6367AFF719CF}"/>
            </c:ext>
          </c:extLst>
        </c:ser>
        <c:dLbls>
          <c:showLegendKey val="0"/>
          <c:showVal val="0"/>
          <c:showCatName val="0"/>
          <c:showSerName val="0"/>
          <c:showPercent val="0"/>
          <c:showBubbleSize val="0"/>
        </c:dLbls>
        <c:marker val="1"/>
        <c:smooth val="0"/>
        <c:axId val="435871784"/>
        <c:axId val="435873744"/>
      </c:lineChart>
      <c:catAx>
        <c:axId val="435871784"/>
        <c:scaling>
          <c:orientation val="minMax"/>
        </c:scaling>
        <c:delete val="1"/>
        <c:axPos val="b"/>
        <c:numFmt formatCode="General" sourceLinked="1"/>
        <c:majorTickMark val="none"/>
        <c:minorTickMark val="none"/>
        <c:tickLblPos val="none"/>
        <c:crossAx val="435873744"/>
        <c:crosses val="autoZero"/>
        <c:auto val="1"/>
        <c:lblAlgn val="ctr"/>
        <c:lblOffset val="100"/>
        <c:noMultiLvlLbl val="1"/>
      </c:catAx>
      <c:valAx>
        <c:axId val="43587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87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268.2</c:v>
                </c:pt>
                <c:pt idx="1">
                  <c:v>248.5</c:v>
                </c:pt>
                <c:pt idx="2">
                  <c:v>266.7</c:v>
                </c:pt>
                <c:pt idx="3">
                  <c:v>274.2</c:v>
                </c:pt>
                <c:pt idx="4">
                  <c:v>290.89999999999998</c:v>
                </c:pt>
              </c:numCache>
            </c:numRef>
          </c:val>
          <c:extLst>
            <c:ext xmlns:c16="http://schemas.microsoft.com/office/drawing/2014/chart" uri="{C3380CC4-5D6E-409C-BE32-E72D297353CC}">
              <c16:uniqueId val="{00000000-6DBA-4D09-90BC-51DDAAB38662}"/>
            </c:ext>
          </c:extLst>
        </c:ser>
        <c:dLbls>
          <c:showLegendKey val="0"/>
          <c:showVal val="0"/>
          <c:showCatName val="0"/>
          <c:showSerName val="0"/>
          <c:showPercent val="0"/>
          <c:showBubbleSize val="0"/>
        </c:dLbls>
        <c:gapWidth val="150"/>
        <c:axId val="435874136"/>
        <c:axId val="43587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6DBA-4D09-90BC-51DDAAB38662}"/>
            </c:ext>
          </c:extLst>
        </c:ser>
        <c:dLbls>
          <c:showLegendKey val="0"/>
          <c:showVal val="0"/>
          <c:showCatName val="0"/>
          <c:showSerName val="0"/>
          <c:showPercent val="0"/>
          <c:showBubbleSize val="0"/>
        </c:dLbls>
        <c:marker val="1"/>
        <c:smooth val="0"/>
        <c:axId val="435874136"/>
        <c:axId val="435872568"/>
      </c:lineChart>
      <c:catAx>
        <c:axId val="435874136"/>
        <c:scaling>
          <c:orientation val="minMax"/>
        </c:scaling>
        <c:delete val="1"/>
        <c:axPos val="b"/>
        <c:numFmt formatCode="General" sourceLinked="1"/>
        <c:majorTickMark val="none"/>
        <c:minorTickMark val="none"/>
        <c:tickLblPos val="none"/>
        <c:crossAx val="435872568"/>
        <c:crosses val="autoZero"/>
        <c:auto val="1"/>
        <c:lblAlgn val="ctr"/>
        <c:lblOffset val="100"/>
        <c:noMultiLvlLbl val="1"/>
      </c:catAx>
      <c:valAx>
        <c:axId val="43587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87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c:v>
                </c:pt>
                <c:pt idx="1">
                  <c:v>15</c:v>
                </c:pt>
                <c:pt idx="2">
                  <c:v>32.1</c:v>
                </c:pt>
                <c:pt idx="3">
                  <c:v>15.9</c:v>
                </c:pt>
                <c:pt idx="4">
                  <c:v>14.1</c:v>
                </c:pt>
              </c:numCache>
            </c:numRef>
          </c:val>
          <c:extLst>
            <c:ext xmlns:c16="http://schemas.microsoft.com/office/drawing/2014/chart" uri="{C3380CC4-5D6E-409C-BE32-E72D297353CC}">
              <c16:uniqueId val="{00000000-8DB6-42CA-9489-6F40F027BA62}"/>
            </c:ext>
          </c:extLst>
        </c:ser>
        <c:dLbls>
          <c:showLegendKey val="0"/>
          <c:showVal val="0"/>
          <c:showCatName val="0"/>
          <c:showSerName val="0"/>
          <c:showPercent val="0"/>
          <c:showBubbleSize val="0"/>
        </c:dLbls>
        <c:gapWidth val="150"/>
        <c:axId val="435869824"/>
        <c:axId val="4358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8DB6-42CA-9489-6F40F027BA62}"/>
            </c:ext>
          </c:extLst>
        </c:ser>
        <c:dLbls>
          <c:showLegendKey val="0"/>
          <c:showVal val="0"/>
          <c:showCatName val="0"/>
          <c:showSerName val="0"/>
          <c:showPercent val="0"/>
          <c:showBubbleSize val="0"/>
        </c:dLbls>
        <c:marker val="1"/>
        <c:smooth val="0"/>
        <c:axId val="435869824"/>
        <c:axId val="435872960"/>
      </c:lineChart>
      <c:catAx>
        <c:axId val="435869824"/>
        <c:scaling>
          <c:orientation val="minMax"/>
        </c:scaling>
        <c:delete val="1"/>
        <c:axPos val="b"/>
        <c:numFmt formatCode="General" sourceLinked="1"/>
        <c:majorTickMark val="none"/>
        <c:minorTickMark val="none"/>
        <c:tickLblPos val="none"/>
        <c:crossAx val="435872960"/>
        <c:crosses val="autoZero"/>
        <c:auto val="1"/>
        <c:lblAlgn val="ctr"/>
        <c:lblOffset val="100"/>
        <c:noMultiLvlLbl val="1"/>
      </c:catAx>
      <c:valAx>
        <c:axId val="4358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8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49</c:v>
                </c:pt>
                <c:pt idx="1">
                  <c:v>794</c:v>
                </c:pt>
                <c:pt idx="2">
                  <c:v>-794</c:v>
                </c:pt>
                <c:pt idx="3">
                  <c:v>0</c:v>
                </c:pt>
                <c:pt idx="4">
                  <c:v>0</c:v>
                </c:pt>
              </c:numCache>
            </c:numRef>
          </c:val>
          <c:extLst>
            <c:ext xmlns:c16="http://schemas.microsoft.com/office/drawing/2014/chart" uri="{C3380CC4-5D6E-409C-BE32-E72D297353CC}">
              <c16:uniqueId val="{00000000-E358-467A-90A4-4275B59F0BE3}"/>
            </c:ext>
          </c:extLst>
        </c:ser>
        <c:dLbls>
          <c:showLegendKey val="0"/>
          <c:showVal val="0"/>
          <c:showCatName val="0"/>
          <c:showSerName val="0"/>
          <c:showPercent val="0"/>
          <c:showBubbleSize val="0"/>
        </c:dLbls>
        <c:gapWidth val="150"/>
        <c:axId val="435867472"/>
        <c:axId val="43586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E358-467A-90A4-4275B59F0BE3}"/>
            </c:ext>
          </c:extLst>
        </c:ser>
        <c:dLbls>
          <c:showLegendKey val="0"/>
          <c:showVal val="0"/>
          <c:showCatName val="0"/>
          <c:showSerName val="0"/>
          <c:showPercent val="0"/>
          <c:showBubbleSize val="0"/>
        </c:dLbls>
        <c:marker val="1"/>
        <c:smooth val="0"/>
        <c:axId val="435867472"/>
        <c:axId val="435867864"/>
      </c:lineChart>
      <c:catAx>
        <c:axId val="435867472"/>
        <c:scaling>
          <c:orientation val="minMax"/>
        </c:scaling>
        <c:delete val="1"/>
        <c:axPos val="b"/>
        <c:numFmt formatCode="General" sourceLinked="1"/>
        <c:majorTickMark val="none"/>
        <c:minorTickMark val="none"/>
        <c:tickLblPos val="none"/>
        <c:crossAx val="435867864"/>
        <c:crosses val="autoZero"/>
        <c:auto val="1"/>
        <c:lblAlgn val="ctr"/>
        <c:lblOffset val="100"/>
        <c:noMultiLvlLbl val="1"/>
      </c:catAx>
      <c:valAx>
        <c:axId val="43586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86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長崎県平戸市　平戸交流広場駐車場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101</v>
      </c>
      <c r="V31" s="118"/>
      <c r="W31" s="118"/>
      <c r="X31" s="118"/>
      <c r="Y31" s="118"/>
      <c r="Z31" s="118"/>
      <c r="AA31" s="118"/>
      <c r="AB31" s="118"/>
      <c r="AC31" s="118"/>
      <c r="AD31" s="118"/>
      <c r="AE31" s="118"/>
      <c r="AF31" s="118"/>
      <c r="AG31" s="118"/>
      <c r="AH31" s="118"/>
      <c r="AI31" s="118"/>
      <c r="AJ31" s="118"/>
      <c r="AK31" s="118"/>
      <c r="AL31" s="118"/>
      <c r="AM31" s="118"/>
      <c r="AN31" s="118">
        <f>データ!Z7</f>
        <v>118</v>
      </c>
      <c r="AO31" s="118"/>
      <c r="AP31" s="118"/>
      <c r="AQ31" s="118"/>
      <c r="AR31" s="118"/>
      <c r="AS31" s="118"/>
      <c r="AT31" s="118"/>
      <c r="AU31" s="118"/>
      <c r="AV31" s="118"/>
      <c r="AW31" s="118"/>
      <c r="AX31" s="118"/>
      <c r="AY31" s="118"/>
      <c r="AZ31" s="118"/>
      <c r="BA31" s="118"/>
      <c r="BB31" s="118"/>
      <c r="BC31" s="118"/>
      <c r="BD31" s="118"/>
      <c r="BE31" s="118"/>
      <c r="BF31" s="118"/>
      <c r="BG31" s="118">
        <f>データ!AA7</f>
        <v>88.8</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268.2</v>
      </c>
      <c r="JD31" s="120"/>
      <c r="JE31" s="120"/>
      <c r="JF31" s="120"/>
      <c r="JG31" s="120"/>
      <c r="JH31" s="120"/>
      <c r="JI31" s="120"/>
      <c r="JJ31" s="120"/>
      <c r="JK31" s="120"/>
      <c r="JL31" s="120"/>
      <c r="JM31" s="120"/>
      <c r="JN31" s="120"/>
      <c r="JO31" s="120"/>
      <c r="JP31" s="120"/>
      <c r="JQ31" s="120"/>
      <c r="JR31" s="120"/>
      <c r="JS31" s="120"/>
      <c r="JT31" s="120"/>
      <c r="JU31" s="121"/>
      <c r="JV31" s="119">
        <f>データ!DL7</f>
        <v>248.5</v>
      </c>
      <c r="JW31" s="120"/>
      <c r="JX31" s="120"/>
      <c r="JY31" s="120"/>
      <c r="JZ31" s="120"/>
      <c r="KA31" s="120"/>
      <c r="KB31" s="120"/>
      <c r="KC31" s="120"/>
      <c r="KD31" s="120"/>
      <c r="KE31" s="120"/>
      <c r="KF31" s="120"/>
      <c r="KG31" s="120"/>
      <c r="KH31" s="120"/>
      <c r="KI31" s="120"/>
      <c r="KJ31" s="120"/>
      <c r="KK31" s="120"/>
      <c r="KL31" s="120"/>
      <c r="KM31" s="120"/>
      <c r="KN31" s="121"/>
      <c r="KO31" s="119">
        <f>データ!DM7</f>
        <v>266.7</v>
      </c>
      <c r="KP31" s="120"/>
      <c r="KQ31" s="120"/>
      <c r="KR31" s="120"/>
      <c r="KS31" s="120"/>
      <c r="KT31" s="120"/>
      <c r="KU31" s="120"/>
      <c r="KV31" s="120"/>
      <c r="KW31" s="120"/>
      <c r="KX31" s="120"/>
      <c r="KY31" s="120"/>
      <c r="KZ31" s="120"/>
      <c r="LA31" s="120"/>
      <c r="LB31" s="120"/>
      <c r="LC31" s="120"/>
      <c r="LD31" s="120"/>
      <c r="LE31" s="120"/>
      <c r="LF31" s="120"/>
      <c r="LG31" s="121"/>
      <c r="LH31" s="119">
        <f>データ!DN7</f>
        <v>274.2</v>
      </c>
      <c r="LI31" s="120"/>
      <c r="LJ31" s="120"/>
      <c r="LK31" s="120"/>
      <c r="LL31" s="120"/>
      <c r="LM31" s="120"/>
      <c r="LN31" s="120"/>
      <c r="LO31" s="120"/>
      <c r="LP31" s="120"/>
      <c r="LQ31" s="120"/>
      <c r="LR31" s="120"/>
      <c r="LS31" s="120"/>
      <c r="LT31" s="120"/>
      <c r="LU31" s="120"/>
      <c r="LV31" s="120"/>
      <c r="LW31" s="120"/>
      <c r="LX31" s="120"/>
      <c r="LY31" s="120"/>
      <c r="LZ31" s="121"/>
      <c r="MA31" s="119">
        <f>データ!DO7</f>
        <v>290.89999999999998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v>
      </c>
      <c r="EM52" s="118"/>
      <c r="EN52" s="118"/>
      <c r="EO52" s="118"/>
      <c r="EP52" s="118"/>
      <c r="EQ52" s="118"/>
      <c r="ER52" s="118"/>
      <c r="ES52" s="118"/>
      <c r="ET52" s="118"/>
      <c r="EU52" s="118"/>
      <c r="EV52" s="118"/>
      <c r="EW52" s="118"/>
      <c r="EX52" s="118"/>
      <c r="EY52" s="118"/>
      <c r="EZ52" s="118"/>
      <c r="FA52" s="118"/>
      <c r="FB52" s="118"/>
      <c r="FC52" s="118"/>
      <c r="FD52" s="118"/>
      <c r="FE52" s="118">
        <f>データ!BG7</f>
        <v>15</v>
      </c>
      <c r="FF52" s="118"/>
      <c r="FG52" s="118"/>
      <c r="FH52" s="118"/>
      <c r="FI52" s="118"/>
      <c r="FJ52" s="118"/>
      <c r="FK52" s="118"/>
      <c r="FL52" s="118"/>
      <c r="FM52" s="118"/>
      <c r="FN52" s="118"/>
      <c r="FO52" s="118"/>
      <c r="FP52" s="118"/>
      <c r="FQ52" s="118"/>
      <c r="FR52" s="118"/>
      <c r="FS52" s="118"/>
      <c r="FT52" s="118"/>
      <c r="FU52" s="118"/>
      <c r="FV52" s="118"/>
      <c r="FW52" s="118"/>
      <c r="FX52" s="118">
        <f>データ!BH7</f>
        <v>32.1</v>
      </c>
      <c r="FY52" s="118"/>
      <c r="FZ52" s="118"/>
      <c r="GA52" s="118"/>
      <c r="GB52" s="118"/>
      <c r="GC52" s="118"/>
      <c r="GD52" s="118"/>
      <c r="GE52" s="118"/>
      <c r="GF52" s="118"/>
      <c r="GG52" s="118"/>
      <c r="GH52" s="118"/>
      <c r="GI52" s="118"/>
      <c r="GJ52" s="118"/>
      <c r="GK52" s="118"/>
      <c r="GL52" s="118"/>
      <c r="GM52" s="118"/>
      <c r="GN52" s="118"/>
      <c r="GO52" s="118"/>
      <c r="GP52" s="118"/>
      <c r="GQ52" s="118">
        <f>データ!BI7</f>
        <v>15.9</v>
      </c>
      <c r="GR52" s="118"/>
      <c r="GS52" s="118"/>
      <c r="GT52" s="118"/>
      <c r="GU52" s="118"/>
      <c r="GV52" s="118"/>
      <c r="GW52" s="118"/>
      <c r="GX52" s="118"/>
      <c r="GY52" s="118"/>
      <c r="GZ52" s="118"/>
      <c r="HA52" s="118"/>
      <c r="HB52" s="118"/>
      <c r="HC52" s="118"/>
      <c r="HD52" s="118"/>
      <c r="HE52" s="118"/>
      <c r="HF52" s="118"/>
      <c r="HG52" s="118"/>
      <c r="HH52" s="118"/>
      <c r="HI52" s="118"/>
      <c r="HJ52" s="118">
        <f>データ!BJ7</f>
        <v>14.1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49</v>
      </c>
      <c r="JD52" s="125"/>
      <c r="JE52" s="125"/>
      <c r="JF52" s="125"/>
      <c r="JG52" s="125"/>
      <c r="JH52" s="125"/>
      <c r="JI52" s="125"/>
      <c r="JJ52" s="125"/>
      <c r="JK52" s="125"/>
      <c r="JL52" s="125"/>
      <c r="JM52" s="125"/>
      <c r="JN52" s="125"/>
      <c r="JO52" s="125"/>
      <c r="JP52" s="125"/>
      <c r="JQ52" s="125"/>
      <c r="JR52" s="125"/>
      <c r="JS52" s="125"/>
      <c r="JT52" s="125"/>
      <c r="JU52" s="125"/>
      <c r="JV52" s="125">
        <f>データ!BR7</f>
        <v>794</v>
      </c>
      <c r="JW52" s="125"/>
      <c r="JX52" s="125"/>
      <c r="JY52" s="125"/>
      <c r="JZ52" s="125"/>
      <c r="KA52" s="125"/>
      <c r="KB52" s="125"/>
      <c r="KC52" s="125"/>
      <c r="KD52" s="125"/>
      <c r="KE52" s="125"/>
      <c r="KF52" s="125"/>
      <c r="KG52" s="125"/>
      <c r="KH52" s="125"/>
      <c r="KI52" s="125"/>
      <c r="KJ52" s="125"/>
      <c r="KK52" s="125"/>
      <c r="KL52" s="125"/>
      <c r="KM52" s="125"/>
      <c r="KN52" s="125"/>
      <c r="KO52" s="125">
        <f>データ!BS7</f>
        <v>-794</v>
      </c>
      <c r="KP52" s="125"/>
      <c r="KQ52" s="125"/>
      <c r="KR52" s="125"/>
      <c r="KS52" s="125"/>
      <c r="KT52" s="125"/>
      <c r="KU52" s="125"/>
      <c r="KV52" s="125"/>
      <c r="KW52" s="125"/>
      <c r="KX52" s="125"/>
      <c r="KY52" s="125"/>
      <c r="KZ52" s="125"/>
      <c r="LA52" s="125"/>
      <c r="LB52" s="125"/>
      <c r="LC52" s="125"/>
      <c r="LD52" s="125"/>
      <c r="LE52" s="125"/>
      <c r="LF52" s="125"/>
      <c r="LG52" s="125"/>
      <c r="LH52" s="125">
        <f>データ!BT7</f>
        <v>0</v>
      </c>
      <c r="LI52" s="125"/>
      <c r="LJ52" s="125"/>
      <c r="LK52" s="125"/>
      <c r="LL52" s="125"/>
      <c r="LM52" s="125"/>
      <c r="LN52" s="125"/>
      <c r="LO52" s="125"/>
      <c r="LP52" s="125"/>
      <c r="LQ52" s="125"/>
      <c r="LR52" s="125"/>
      <c r="LS52" s="125"/>
      <c r="LT52" s="125"/>
      <c r="LU52" s="125"/>
      <c r="LV52" s="125"/>
      <c r="LW52" s="125"/>
      <c r="LX52" s="125"/>
      <c r="LY52" s="125"/>
      <c r="LZ52" s="125"/>
      <c r="MA52" s="125">
        <f>データ!BU7</f>
        <v>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73680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955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tqkMz++t8Ao4FU5fp7hceiAJm1j1DDGnExtiDEehwTILGpvrMbrv+uJ7qzuy8BrVYy+tFMcO4PIcwxfdEZZxg==" saltValue="BdQ9c1PUGKM13BBkNLGxo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100</v>
      </c>
      <c r="AV5" s="59" t="s">
        <v>104</v>
      </c>
      <c r="AW5" s="59" t="s">
        <v>91</v>
      </c>
      <c r="AX5" s="59" t="s">
        <v>92</v>
      </c>
      <c r="AY5" s="59" t="s">
        <v>105</v>
      </c>
      <c r="AZ5" s="59" t="s">
        <v>94</v>
      </c>
      <c r="BA5" s="59" t="s">
        <v>95</v>
      </c>
      <c r="BB5" s="59" t="s">
        <v>96</v>
      </c>
      <c r="BC5" s="59" t="s">
        <v>97</v>
      </c>
      <c r="BD5" s="59" t="s">
        <v>98</v>
      </c>
      <c r="BE5" s="59" t="s">
        <v>99</v>
      </c>
      <c r="BF5" s="59" t="s">
        <v>106</v>
      </c>
      <c r="BG5" s="59" t="s">
        <v>107</v>
      </c>
      <c r="BH5" s="59" t="s">
        <v>108</v>
      </c>
      <c r="BI5" s="59" t="s">
        <v>92</v>
      </c>
      <c r="BJ5" s="59" t="s">
        <v>103</v>
      </c>
      <c r="BK5" s="59" t="s">
        <v>94</v>
      </c>
      <c r="BL5" s="59" t="s">
        <v>95</v>
      </c>
      <c r="BM5" s="59" t="s">
        <v>96</v>
      </c>
      <c r="BN5" s="59" t="s">
        <v>97</v>
      </c>
      <c r="BO5" s="59" t="s">
        <v>98</v>
      </c>
      <c r="BP5" s="59" t="s">
        <v>99</v>
      </c>
      <c r="BQ5" s="59" t="s">
        <v>89</v>
      </c>
      <c r="BR5" s="59" t="s">
        <v>104</v>
      </c>
      <c r="BS5" s="59" t="s">
        <v>109</v>
      </c>
      <c r="BT5" s="59" t="s">
        <v>92</v>
      </c>
      <c r="BU5" s="59" t="s">
        <v>105</v>
      </c>
      <c r="BV5" s="59" t="s">
        <v>94</v>
      </c>
      <c r="BW5" s="59" t="s">
        <v>95</v>
      </c>
      <c r="BX5" s="59" t="s">
        <v>96</v>
      </c>
      <c r="BY5" s="59" t="s">
        <v>97</v>
      </c>
      <c r="BZ5" s="59" t="s">
        <v>98</v>
      </c>
      <c r="CA5" s="59" t="s">
        <v>99</v>
      </c>
      <c r="CB5" s="59" t="s">
        <v>89</v>
      </c>
      <c r="CC5" s="59" t="s">
        <v>90</v>
      </c>
      <c r="CD5" s="59" t="s">
        <v>110</v>
      </c>
      <c r="CE5" s="59" t="s">
        <v>111</v>
      </c>
      <c r="CF5" s="59" t="s">
        <v>112</v>
      </c>
      <c r="CG5" s="59" t="s">
        <v>94</v>
      </c>
      <c r="CH5" s="59" t="s">
        <v>95</v>
      </c>
      <c r="CI5" s="59" t="s">
        <v>96</v>
      </c>
      <c r="CJ5" s="59" t="s">
        <v>97</v>
      </c>
      <c r="CK5" s="59" t="s">
        <v>98</v>
      </c>
      <c r="CL5" s="59" t="s">
        <v>99</v>
      </c>
      <c r="CM5" s="150"/>
      <c r="CN5" s="150"/>
      <c r="CO5" s="59" t="s">
        <v>89</v>
      </c>
      <c r="CP5" s="59" t="s">
        <v>104</v>
      </c>
      <c r="CQ5" s="59" t="s">
        <v>108</v>
      </c>
      <c r="CR5" s="59" t="s">
        <v>113</v>
      </c>
      <c r="CS5" s="59" t="s">
        <v>93</v>
      </c>
      <c r="CT5" s="59" t="s">
        <v>94</v>
      </c>
      <c r="CU5" s="59" t="s">
        <v>95</v>
      </c>
      <c r="CV5" s="59" t="s">
        <v>96</v>
      </c>
      <c r="CW5" s="59" t="s">
        <v>97</v>
      </c>
      <c r="CX5" s="59" t="s">
        <v>98</v>
      </c>
      <c r="CY5" s="59" t="s">
        <v>99</v>
      </c>
      <c r="CZ5" s="59" t="s">
        <v>89</v>
      </c>
      <c r="DA5" s="59" t="s">
        <v>90</v>
      </c>
      <c r="DB5" s="59" t="s">
        <v>101</v>
      </c>
      <c r="DC5" s="59" t="s">
        <v>111</v>
      </c>
      <c r="DD5" s="59" t="s">
        <v>105</v>
      </c>
      <c r="DE5" s="59" t="s">
        <v>94</v>
      </c>
      <c r="DF5" s="59" t="s">
        <v>95</v>
      </c>
      <c r="DG5" s="59" t="s">
        <v>96</v>
      </c>
      <c r="DH5" s="59" t="s">
        <v>97</v>
      </c>
      <c r="DI5" s="59" t="s">
        <v>98</v>
      </c>
      <c r="DJ5" s="59" t="s">
        <v>35</v>
      </c>
      <c r="DK5" s="59" t="s">
        <v>89</v>
      </c>
      <c r="DL5" s="59" t="s">
        <v>90</v>
      </c>
      <c r="DM5" s="59" t="s">
        <v>101</v>
      </c>
      <c r="DN5" s="59" t="s">
        <v>114</v>
      </c>
      <c r="DO5" s="59" t="s">
        <v>93</v>
      </c>
      <c r="DP5" s="59" t="s">
        <v>94</v>
      </c>
      <c r="DQ5" s="59" t="s">
        <v>95</v>
      </c>
      <c r="DR5" s="59" t="s">
        <v>96</v>
      </c>
      <c r="DS5" s="59" t="s">
        <v>97</v>
      </c>
      <c r="DT5" s="59" t="s">
        <v>98</v>
      </c>
      <c r="DU5" s="59" t="s">
        <v>99</v>
      </c>
    </row>
    <row r="6" spans="1:125" s="66" customFormat="1" x14ac:dyDescent="0.15">
      <c r="A6" s="49" t="s">
        <v>115</v>
      </c>
      <c r="B6" s="60">
        <f>B8</f>
        <v>2019</v>
      </c>
      <c r="C6" s="60">
        <f t="shared" ref="C6:X6" si="1">C8</f>
        <v>422070</v>
      </c>
      <c r="D6" s="60">
        <f t="shared" si="1"/>
        <v>47</v>
      </c>
      <c r="E6" s="60">
        <f t="shared" si="1"/>
        <v>14</v>
      </c>
      <c r="F6" s="60">
        <f t="shared" si="1"/>
        <v>0</v>
      </c>
      <c r="G6" s="60">
        <f t="shared" si="1"/>
        <v>1</v>
      </c>
      <c r="H6" s="60" t="str">
        <f>SUBSTITUTE(H8,"　","")</f>
        <v>長崎県平戸市</v>
      </c>
      <c r="I6" s="60" t="str">
        <f t="shared" si="1"/>
        <v>平戸交流広場駐車場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5</v>
      </c>
      <c r="S6" s="62" t="str">
        <f t="shared" si="1"/>
        <v>公共施設</v>
      </c>
      <c r="T6" s="62" t="str">
        <f t="shared" si="1"/>
        <v>有</v>
      </c>
      <c r="U6" s="63">
        <f t="shared" si="1"/>
        <v>2400</v>
      </c>
      <c r="V6" s="63">
        <f t="shared" si="1"/>
        <v>66</v>
      </c>
      <c r="W6" s="63">
        <f t="shared" si="1"/>
        <v>200</v>
      </c>
      <c r="X6" s="62" t="str">
        <f t="shared" si="1"/>
        <v>導入なし</v>
      </c>
      <c r="Y6" s="64">
        <f>IF(Y8="-",NA(),Y8)</f>
        <v>101</v>
      </c>
      <c r="Z6" s="64">
        <f t="shared" ref="Z6:AH6" si="2">IF(Z8="-",NA(),Z8)</f>
        <v>118</v>
      </c>
      <c r="AA6" s="64">
        <f t="shared" si="2"/>
        <v>88.8</v>
      </c>
      <c r="AB6" s="64">
        <f t="shared" si="2"/>
        <v>100</v>
      </c>
      <c r="AC6" s="64">
        <f t="shared" si="2"/>
        <v>100</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1</v>
      </c>
      <c r="BG6" s="64">
        <f t="shared" ref="BG6:BO6" si="5">IF(BG8="-",NA(),BG8)</f>
        <v>15</v>
      </c>
      <c r="BH6" s="64">
        <f t="shared" si="5"/>
        <v>32.1</v>
      </c>
      <c r="BI6" s="64">
        <f t="shared" si="5"/>
        <v>15.9</v>
      </c>
      <c r="BJ6" s="64">
        <f t="shared" si="5"/>
        <v>14.1</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49</v>
      </c>
      <c r="BR6" s="65">
        <f t="shared" ref="BR6:BZ6" si="6">IF(BR8="-",NA(),BR8)</f>
        <v>794</v>
      </c>
      <c r="BS6" s="65">
        <f t="shared" si="6"/>
        <v>-794</v>
      </c>
      <c r="BT6" s="65">
        <f t="shared" si="6"/>
        <v>0</v>
      </c>
      <c r="BU6" s="65">
        <f t="shared" si="6"/>
        <v>0</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116</v>
      </c>
      <c r="CM6" s="63">
        <f t="shared" ref="CM6:CN6" si="7">CM8</f>
        <v>73680</v>
      </c>
      <c r="CN6" s="63">
        <f t="shared" si="7"/>
        <v>955</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268.2</v>
      </c>
      <c r="DL6" s="64">
        <f t="shared" ref="DL6:DT6" si="9">IF(DL8="-",NA(),DL8)</f>
        <v>248.5</v>
      </c>
      <c r="DM6" s="64">
        <f t="shared" si="9"/>
        <v>266.7</v>
      </c>
      <c r="DN6" s="64">
        <f t="shared" si="9"/>
        <v>274.2</v>
      </c>
      <c r="DO6" s="64">
        <f t="shared" si="9"/>
        <v>290.89999999999998</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117</v>
      </c>
      <c r="B7" s="60">
        <f t="shared" ref="B7:X7" si="10">B8</f>
        <v>2019</v>
      </c>
      <c r="C7" s="60">
        <f t="shared" si="10"/>
        <v>422070</v>
      </c>
      <c r="D7" s="60">
        <f t="shared" si="10"/>
        <v>47</v>
      </c>
      <c r="E7" s="60">
        <f t="shared" si="10"/>
        <v>14</v>
      </c>
      <c r="F7" s="60">
        <f t="shared" si="10"/>
        <v>0</v>
      </c>
      <c r="G7" s="60">
        <f t="shared" si="10"/>
        <v>1</v>
      </c>
      <c r="H7" s="60" t="str">
        <f t="shared" si="10"/>
        <v>長崎県　平戸市</v>
      </c>
      <c r="I7" s="60" t="str">
        <f t="shared" si="10"/>
        <v>平戸交流広場駐車場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5</v>
      </c>
      <c r="S7" s="62" t="str">
        <f t="shared" si="10"/>
        <v>公共施設</v>
      </c>
      <c r="T7" s="62" t="str">
        <f t="shared" si="10"/>
        <v>有</v>
      </c>
      <c r="U7" s="63">
        <f t="shared" si="10"/>
        <v>2400</v>
      </c>
      <c r="V7" s="63">
        <f t="shared" si="10"/>
        <v>66</v>
      </c>
      <c r="W7" s="63">
        <f t="shared" si="10"/>
        <v>200</v>
      </c>
      <c r="X7" s="62" t="str">
        <f t="shared" si="10"/>
        <v>導入なし</v>
      </c>
      <c r="Y7" s="64">
        <f>Y8</f>
        <v>101</v>
      </c>
      <c r="Z7" s="64">
        <f t="shared" ref="Z7:AH7" si="11">Z8</f>
        <v>118</v>
      </c>
      <c r="AA7" s="64">
        <f t="shared" si="11"/>
        <v>88.8</v>
      </c>
      <c r="AB7" s="64">
        <f t="shared" si="11"/>
        <v>100</v>
      </c>
      <c r="AC7" s="64">
        <f t="shared" si="11"/>
        <v>100</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1</v>
      </c>
      <c r="BG7" s="64">
        <f t="shared" ref="BG7:BO7" si="14">BG8</f>
        <v>15</v>
      </c>
      <c r="BH7" s="64">
        <f t="shared" si="14"/>
        <v>32.1</v>
      </c>
      <c r="BI7" s="64">
        <f t="shared" si="14"/>
        <v>15.9</v>
      </c>
      <c r="BJ7" s="64">
        <f t="shared" si="14"/>
        <v>14.1</v>
      </c>
      <c r="BK7" s="64">
        <f t="shared" si="14"/>
        <v>33.4</v>
      </c>
      <c r="BL7" s="64">
        <f t="shared" si="14"/>
        <v>32.299999999999997</v>
      </c>
      <c r="BM7" s="64">
        <f t="shared" si="14"/>
        <v>22.3</v>
      </c>
      <c r="BN7" s="64">
        <f t="shared" si="14"/>
        <v>33.6</v>
      </c>
      <c r="BO7" s="64">
        <f t="shared" si="14"/>
        <v>35.299999999999997</v>
      </c>
      <c r="BP7" s="61"/>
      <c r="BQ7" s="65">
        <f>BQ8</f>
        <v>49</v>
      </c>
      <c r="BR7" s="65">
        <f t="shared" ref="BR7:BZ7" si="15">BR8</f>
        <v>794</v>
      </c>
      <c r="BS7" s="65">
        <f t="shared" si="15"/>
        <v>-794</v>
      </c>
      <c r="BT7" s="65">
        <f t="shared" si="15"/>
        <v>0</v>
      </c>
      <c r="BU7" s="65">
        <f t="shared" si="15"/>
        <v>0</v>
      </c>
      <c r="BV7" s="65">
        <f t="shared" si="15"/>
        <v>9663</v>
      </c>
      <c r="BW7" s="65">
        <f t="shared" si="15"/>
        <v>9019</v>
      </c>
      <c r="BX7" s="65">
        <f t="shared" si="15"/>
        <v>8406</v>
      </c>
      <c r="BY7" s="65">
        <f t="shared" si="15"/>
        <v>7531</v>
      </c>
      <c r="BZ7" s="65">
        <f t="shared" si="15"/>
        <v>8442</v>
      </c>
      <c r="CA7" s="63"/>
      <c r="CB7" s="64" t="s">
        <v>118</v>
      </c>
      <c r="CC7" s="64" t="s">
        <v>118</v>
      </c>
      <c r="CD7" s="64" t="s">
        <v>118</v>
      </c>
      <c r="CE7" s="64" t="s">
        <v>118</v>
      </c>
      <c r="CF7" s="64" t="s">
        <v>118</v>
      </c>
      <c r="CG7" s="64" t="s">
        <v>118</v>
      </c>
      <c r="CH7" s="64" t="s">
        <v>118</v>
      </c>
      <c r="CI7" s="64" t="s">
        <v>118</v>
      </c>
      <c r="CJ7" s="64" t="s">
        <v>118</v>
      </c>
      <c r="CK7" s="64" t="s">
        <v>116</v>
      </c>
      <c r="CL7" s="61"/>
      <c r="CM7" s="63">
        <f>CM8</f>
        <v>73680</v>
      </c>
      <c r="CN7" s="63">
        <f>CN8</f>
        <v>955</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268.2</v>
      </c>
      <c r="DL7" s="64">
        <f t="shared" ref="DL7:DT7" si="17">DL8</f>
        <v>248.5</v>
      </c>
      <c r="DM7" s="64">
        <f t="shared" si="17"/>
        <v>266.7</v>
      </c>
      <c r="DN7" s="64">
        <f t="shared" si="17"/>
        <v>274.2</v>
      </c>
      <c r="DO7" s="64">
        <f t="shared" si="17"/>
        <v>290.89999999999998</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422070</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5</v>
      </c>
      <c r="S8" s="69" t="s">
        <v>129</v>
      </c>
      <c r="T8" s="69" t="s">
        <v>130</v>
      </c>
      <c r="U8" s="70">
        <v>2400</v>
      </c>
      <c r="V8" s="70">
        <v>66</v>
      </c>
      <c r="W8" s="70">
        <v>200</v>
      </c>
      <c r="X8" s="69" t="s">
        <v>131</v>
      </c>
      <c r="Y8" s="71">
        <v>101</v>
      </c>
      <c r="Z8" s="71">
        <v>118</v>
      </c>
      <c r="AA8" s="71">
        <v>88.8</v>
      </c>
      <c r="AB8" s="71">
        <v>100</v>
      </c>
      <c r="AC8" s="71">
        <v>100</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1</v>
      </c>
      <c r="BG8" s="71">
        <v>15</v>
      </c>
      <c r="BH8" s="71">
        <v>32.1</v>
      </c>
      <c r="BI8" s="71">
        <v>15.9</v>
      </c>
      <c r="BJ8" s="71">
        <v>14.1</v>
      </c>
      <c r="BK8" s="71">
        <v>33.4</v>
      </c>
      <c r="BL8" s="71">
        <v>32.299999999999997</v>
      </c>
      <c r="BM8" s="71">
        <v>22.3</v>
      </c>
      <c r="BN8" s="71">
        <v>33.6</v>
      </c>
      <c r="BO8" s="71">
        <v>35.299999999999997</v>
      </c>
      <c r="BP8" s="68">
        <v>20.8</v>
      </c>
      <c r="BQ8" s="72">
        <v>49</v>
      </c>
      <c r="BR8" s="72">
        <v>794</v>
      </c>
      <c r="BS8" s="72">
        <v>-794</v>
      </c>
      <c r="BT8" s="73">
        <v>0</v>
      </c>
      <c r="BU8" s="73">
        <v>0</v>
      </c>
      <c r="BV8" s="72">
        <v>9663</v>
      </c>
      <c r="BW8" s="72">
        <v>9019</v>
      </c>
      <c r="BX8" s="72">
        <v>8406</v>
      </c>
      <c r="BY8" s="72">
        <v>7531</v>
      </c>
      <c r="BZ8" s="72">
        <v>8442</v>
      </c>
      <c r="CA8" s="70">
        <v>14290</v>
      </c>
      <c r="CB8" s="71" t="s">
        <v>123</v>
      </c>
      <c r="CC8" s="71" t="s">
        <v>123</v>
      </c>
      <c r="CD8" s="71" t="s">
        <v>123</v>
      </c>
      <c r="CE8" s="71" t="s">
        <v>123</v>
      </c>
      <c r="CF8" s="71" t="s">
        <v>123</v>
      </c>
      <c r="CG8" s="71" t="s">
        <v>123</v>
      </c>
      <c r="CH8" s="71" t="s">
        <v>123</v>
      </c>
      <c r="CI8" s="71" t="s">
        <v>123</v>
      </c>
      <c r="CJ8" s="71" t="s">
        <v>123</v>
      </c>
      <c r="CK8" s="71" t="s">
        <v>123</v>
      </c>
      <c r="CL8" s="68" t="s">
        <v>123</v>
      </c>
      <c r="CM8" s="70">
        <v>73680</v>
      </c>
      <c r="CN8" s="70">
        <v>955</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85.4</v>
      </c>
      <c r="DF8" s="71">
        <v>69.900000000000006</v>
      </c>
      <c r="DG8" s="71">
        <v>59.6</v>
      </c>
      <c r="DH8" s="71">
        <v>51.8</v>
      </c>
      <c r="DI8" s="71">
        <v>51</v>
      </c>
      <c r="DJ8" s="68">
        <v>425.4</v>
      </c>
      <c r="DK8" s="71">
        <v>268.2</v>
      </c>
      <c r="DL8" s="71">
        <v>248.5</v>
      </c>
      <c r="DM8" s="71">
        <v>266.7</v>
      </c>
      <c r="DN8" s="71">
        <v>274.2</v>
      </c>
      <c r="DO8" s="71">
        <v>290.89999999999998</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2021-02-03T06:55:50Z</cp:lastPrinted>
  <dcterms:created xsi:type="dcterms:W3CDTF">2020-12-04T03:40:41Z</dcterms:created>
  <dcterms:modified xsi:type="dcterms:W3CDTF">2021-02-24T01:22:02Z</dcterms:modified>
  <cp:category/>
</cp:coreProperties>
</file>