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955961D4-8A5A-4E1A-96AD-7EADF7C7DEFD}"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E35" i="10" l="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<sst xmlns="http://schemas.openxmlformats.org/spreadsheetml/2006/main" count="1059" uniqueCount="606">
  <si>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</si>
  <si>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</si>
  <si>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</si>
  <si>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</si>
  <si>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</si>
  <si>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</si>
  <si>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</si>
  <si>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</si>
  <si>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</si>
  <si>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</si>
  <si>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</si>
  <si>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</si>
  <si>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</si>
  <si>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</si>
  <si>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</si>
  <si>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</si>
  <si>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</si>
  <si>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</si>
  <si>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</si>
  <si>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</si>
  <si>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</si>
  <si>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</si>
  <si>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</si>
  <si>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</si>
  <si>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</si>
  <si>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</si>
  <si>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</si>
  <si>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</si>
  <si>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</si>
  <si>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</si>
  <si>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</si>
  <si>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</si>
  <si>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</si>
  <si>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</si>
  <si>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</si>
  <si>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</si>
  <si>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</si>
  <si>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</si>
  <si>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</si>
  <si>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</si>
  <si>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</si>
  <si>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</si>
  <si>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</si>
  <si>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</si>
  <si>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</si>
  <si>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</si>
  <si>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</si>
  <si>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</si>
  <si>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</si>
  <si>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</si>
  <si>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</si>
  <si>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</si>
  <si>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</si>
  <si>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</si>
  <si>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</si>
  <si>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</si>
  <si>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</si>
  <si>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</si>
  <si>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</si>
  <si>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</si>
  <si>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</si>
  <si>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</si>
  <si>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</si>
  <si>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</si>
  <si>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</si>
  <si>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</si>
  <si>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</si>
  <si>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</si>
  <si>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</si>
  <si>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</si>
  <si>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</si>
  <si>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</si>
  <si>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</si>
  <si>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</si>
  <si>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</si>
  <si>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</si>
  <si>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</si>
  <si>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</si>
  <si>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</si>
  <si>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</si>
  <si>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</si>
  <si>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</si>
  <si>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</si>
  <si>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</si>
  <si>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</si>
  <si>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</si>
  <si>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</si>
  <si>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</si>
  <si>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</si>
  <si>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</si>
  <si>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</si>
  <si>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</si>
  <si>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</si>
  <si>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</si>
  <si>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</si>
  <si>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</si>
  <si>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</si>
  <si>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</si>
  <si>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</si>
  <si>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</si>
  <si>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</si>
  <si>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</si>
  <si>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</si>
  <si>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</si>
  <si>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</si>
  <si>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</si>
  <si>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</si>
  <si>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</si>
  <si>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</si>
  <si>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</si>
  <si>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</si>
  <si>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</si>
  <si>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</si>
  <si>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</si>
  <si>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</si>
  <si>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</si>
  <si>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</si>
  <si>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</si>
  <si>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</si>
  <si>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</si>
  <si>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</si>
  <si>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</si>
  <si>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</si>
  <si>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</si>
  <si>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</si>
  <si>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</si>
  <si>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</si>
  <si>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</si>
  <si>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</si>
  <si>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</si>
  <si>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</si>
  <si>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</si>
  <si>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</si>
  <si>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</si>
  <si>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</si>
  <si>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</si>
  <si>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</si>
  <si>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</si>
  <si>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</si>
  <si>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</si>
  <si>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</si>
  <si>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</si>
  <si>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</si>
  <si>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</si>
  <si>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</si>
  <si>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</si>
  <si>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</si>
  <si>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</si>
  <si>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</si>
  <si>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</si>
  <si>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</si>
  <si>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</si>
  <si>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</si>
  <si>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</si>
  <si>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</si>
  <si>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</si>
  <si>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</si>
  <si>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</si>
  <si>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</si>
  <si>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</si>
  <si>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</si>
  <si>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</si>
  <si>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</si>
  <si>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</si>
  <si>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</si>
  <si>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</si>
  <si>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</si>
  <si>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</si>
  <si>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</si>
  <si>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</si>
  <si>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</si>
  <si>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</si>
  <si>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</si>
  <si>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</si>
  <si>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</si>
  <si>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</si>
  <si>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</si>
  <si>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</si>
  <si>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</si>
  <si>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</si>
  <si>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</si>
  <si>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</si>
  <si>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</si>
  <si>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</si>
  <si>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</si>
  <si>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</si>
  <si>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</si>
  <si>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</si>
  <si>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</si>
  <si>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</si>
  <si>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</si>
  <si>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</si>
  <si>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</si>
  <si>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</si>
  <si>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</si>
  <si>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</si>
  <si>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</si>
  <si>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</si>
  <si>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</si>
  <si>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</si>
  <si>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</si>
  <si>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</si>
  <si>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</si>
  <si>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</si>
  <si>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</si>
  <si>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</si>
  <si>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</si>
  <si>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</si>
  <si>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</si>
  <si>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</si>
  <si>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長崎県雲仙市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</si>
  <si>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</si>
  <si>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</si>
  <si>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</si>
  <si>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</si>
  <si>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</si>
  <si>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</si>
  <si>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</si>
  <si>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</si>
  <si>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</si>
  <si>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</si>
  <si>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</si>
  <si>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</si>
  <si>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</si>
  <si>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</si>
  <si>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</si>
  <si>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</si>
  <si>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</si>
  <si>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</si>
  <si>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</si>
  <si>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</si>
  <si>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</si>
  <si>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</si>
  <si>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</si>
  <si>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</si>
  <si>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</si>
  <si>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</si>
  <si>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</si>
  <si>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</si>
  <si>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</si>
  <si>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</si>
  <si>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</si>
  <si>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</si>
  <si>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</si>
  <si>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</si>
  <si>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</si>
  <si>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</si>
  <si>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</si>
  <si>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</si>
  <si>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</si>
  <si>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</si>
  <si>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</si>
  <si>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</si>
  <si>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</si>
  <si>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</si>
  <si>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</si>
  <si>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</si>
  <si>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</si>
  <si>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</si>
  <si>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</si>
  <si>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</si>
  <si>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</si>
  <si>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</si>
  <si>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</si>
  <si>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</si>
  <si>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</si>
  <si>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</si>
  <si>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</si>
  <si>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</si>
  <si>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</si>
  <si>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</si>
  <si>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</si>
  <si>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</si>
  <si>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</si>
  <si>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</si>
  <si>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</si>
  <si>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</si>
  <si>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</si>
  <si>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</si>
  <si>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</si>
  <si>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</si>
  <si>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</si>
  <si>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</si>
  <si>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</si>
  <si>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</si>
  <si>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</si>
  <si>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</si>
  <si>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</si>
  <si>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</si>
  <si>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</si>
  <si>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</si>
  <si>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</si>
  <si>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</si>
  <si>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</si>
  <si>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</si>
  <si>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</si>
  <si>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</si>
  <si>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</si>
  <si>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</si>
  <si>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</si>
  <si>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</si>
  <si>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</si>
  <si>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</si>
  <si>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</si>
  <si>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</si>
  <si>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</si>
  <si>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</si>
  <si>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</si>
  <si>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</si>
  <si>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</si>
  <si>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</si>
  <si>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</si>
  <si>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</si>
  <si>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</si>
  <si>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</si>
  <si>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</si>
  <si>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</si>
  <si>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</si>
  <si>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</si>
  <si>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</si>
  <si>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</si>
  <si>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</si>
  <si>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</si>
  <si>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</si>
  <si>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</si>
  <si>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</si>
  <si>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</si>
  <si>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</si>
  <si>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</si>
  <si>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</si>
  <si>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</si>
  <si>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</si>
  <si>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</si>
  <si>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</si>
  <si>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</si>
  <si>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</si>
  <si>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</si>
  <si>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</si>
  <si>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</si>
  <si>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</si>
  <si>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</si>
  <si>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</si>
  <si>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</si>
  <si>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</si>
  <si>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</si>
  <si>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</si>
  <si>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</si>
  <si>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</si>
  <si>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</si>
  <si>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</si>
  <si>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</si>
  <si>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</si>
  <si>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</si>
  <si>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</si>
  <si>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</si>
  <si>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</si>
  <si>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</si>
  <si>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</si>
  <si>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</si>
  <si>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</si>
  <si>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</si>
  <si>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長崎県雲仙市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</si>
  <si>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</si>
  <si>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</si>
  <si>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</si>
  <si>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</si>
  <si>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</si>
  <si>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</si>
  <si>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</si>
  <si>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</si>
  <si>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</si>
  <si>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</si>
  <si>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</si>
  <si>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</si>
  <si>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</si>
  <si>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</si>
  <si>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</si>
  <si>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</si>
  <si>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</si>
  <si>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</si>
  <si>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</si>
  <si>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</si>
  <si>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</si>
  <si>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</si>
  <si>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</si>
  <si>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</si>
  <si>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</si>
  <si>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</si>
  <si>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</si>
  <si>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</si>
  <si>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</si>
  <si>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</si>
  <si>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</si>
  <si>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</si>
  <si>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</si>
  <si>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</si>
  <si>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</si>
  <si>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</si>
  <si>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</si>
  <si>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</si>
  <si>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</si>
  <si>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</si>
  <si>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国民宿舎事業特別会計</t>
    <phoneticPr fontId="5"/>
  </si>
  <si>
    <t>法非適用企業</t>
    <phoneticPr fontId="5"/>
  </si>
  <si>
    <t>温泉浴場事業特別会計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</si>
  <si>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</si>
  <si>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</si>
  <si>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</si>
  <si>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</si>
  <si>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</si>
  <si>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</si>
  <si>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</si>
  <si>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</si>
  <si>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</si>
  <si>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</si>
  <si>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</si>
  <si>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</si>
  <si>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</si>
  <si>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</si>
  <si>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</si>
  <si>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</si>
  <si>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</si>
  <si>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</si>
  <si>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</si>
  <si>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</si>
  <si>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</si>
  <si>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</si>
  <si>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</si>
  <si>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</si>
  <si>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</si>
  <si>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</si>
  <si>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</si>
  <si>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</si>
  <si>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</si>
  <si>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</si>
  <si>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</si>
  <si>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</si>
  <si>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</si>
  <si>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</si>
  <si>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</si>
  <si>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</si>
  <si>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</si>
  <si>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</si>
  <si>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</si>
  <si>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</si>
  <si>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</si>
  <si>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</si>
  <si>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</si>
  <si>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</si>
  <si>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</si>
  <si>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</si>
  <si>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</si>
  <si>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</si>
  <si>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</si>
  <si>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</si>
  <si>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</si>
  <si>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</si>
  <si>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</si>
  <si>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</si>
  <si>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</si>
  <si>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</si>
  <si>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</si>
  <si>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</si>
  <si>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</si>
  <si>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</si>
  <si>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</si>
  <si>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</si>
  <si>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</si>
  <si>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国民宿舎事業特別会計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</si>
  <si>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</si>
  <si>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</si>
  <si>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</si>
  <si>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</si>
  <si>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</si>
  <si>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</si>
  <si>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</si>
  <si>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</si>
  <si>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</si>
  <si>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</si>
  <si>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</si>
  <si>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</si>
  <si>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</si>
  <si>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</si>
  <si>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</si>
  <si>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</si>
  <si>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</si>
  <si>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</si>
  <si>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</si>
  <si>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</si>
  <si>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</si>
  <si>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</si>
  <si>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</si>
  <si>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</si>
  <si>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</si>
  <si>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</si>
  <si>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</si>
  <si>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</si>
  <si>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</si>
  <si>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</si>
  <si>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</si>
  <si>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</si>
  <si>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</si>
  <si>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</si>
  <si>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</si>
  <si>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</si>
  <si>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</si>
  <si>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</si>
  <si>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</si>
  <si>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</si>
  <si>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</si>
  <si>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</si>
  <si>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</si>
  <si>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</si>
  <si>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</si>
  <si>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</si>
  <si>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</si>
  <si>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</si>
  <si>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</si>
  <si>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</si>
  <si>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</si>
  <si>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</si>
  <si>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</si>
  <si>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</si>
  <si>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</si>
  <si>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</si>
  <si>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</si>
  <si>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</si>
  <si>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</si>
  <si>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</si>
  <si>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</si>
  <si>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</si>
  <si>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</si>
  <si>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</si>
  <si>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</si>
  <si>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</si>
  <si>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</si>
  <si>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</si>
  <si>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</si>
  <si>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</si>
  <si>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</si>
  <si>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</si>
  <si>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</si>
  <si>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</si>
  <si>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</si>
  <si>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</si>
  <si>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</si>
  <si>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</si>
  <si>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</si>
  <si>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</si>
  <si>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</si>
  <si>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</si>
  <si>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</si>
  <si>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</si>
  <si>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</si>
  <si>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</si>
  <si>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</si>
  <si>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</si>
  <si>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</si>
  <si>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</si>
  <si>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水道事業会計</t>
  </si>
  <si>
    <t>一般会計</t>
  </si>
  <si>
    <t>国民健康保険特別会計</t>
  </si>
  <si>
    <t>下水道事業特別会計</t>
  </si>
  <si>
    <t>温泉浴場事業特別会計</t>
  </si>
  <si>
    <t>国民宿舎事業特別会計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</si>
  <si>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</si>
  <si>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</si>
  <si>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</si>
  <si>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</si>
  <si>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</si>
  <si>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</si>
  <si>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</si>
  <si>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</si>
  <si>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雲仙・南島原保健組合（一般会計）</t>
    <rPh sb="0" eb="2">
      <t>ウンゼン</t>
    </rPh>
    <rPh sb="3" eb="4">
      <t>ミナミ</t>
    </rPh>
    <rPh sb="4" eb="6">
      <t>シマバラ</t>
    </rPh>
    <rPh sb="6" eb="8">
      <t>ホケン</t>
    </rPh>
    <rPh sb="8" eb="10">
      <t>クミアイ</t>
    </rPh>
    <rPh sb="11" eb="13">
      <t>イッパン</t>
    </rPh>
    <rPh sb="13" eb="15">
      <t>カイケイ</t>
    </rPh>
    <phoneticPr fontId="2"/>
  </si>
  <si>
    <t>雲仙・南島原保健組合（介護老人保健施設事業特別会計）</t>
    <rPh sb="0" eb="2">
      <t>ウンゼン</t>
    </rPh>
    <rPh sb="3" eb="4">
      <t>ミナミ</t>
    </rPh>
    <rPh sb="4" eb="6">
      <t>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
  </si>
  <si>
    <t>雲仙・南島原保健組合（病院事業会計）</t>
    <rPh sb="0" eb="2">
      <t>ウンゼン</t>
    </rPh>
    <rPh sb="3" eb="4">
      <t>ミナミ</t>
    </rPh>
    <rPh sb="4" eb="6">
      <t>シマバラ</t>
    </rPh>
    <rPh sb="6" eb="8">
      <t>ホケン</t>
    </rPh>
    <rPh sb="8" eb="10">
      <t>クミアイ</t>
    </rPh>
    <rPh sb="11" eb="13">
      <t>ビョウイン</t>
    </rPh>
    <rPh sb="13" eb="15">
      <t>ジギョウ</t>
    </rPh>
    <rPh sb="15" eb="17">
      <t>カイケイ</t>
    </rPh>
    <phoneticPr fontId="2"/>
  </si>
  <si>
    <t>県央地域広域市町村圏組合（一般会計）</t>
    <rPh sb="0" eb="2">
      <t>ケンオウ</t>
    </rPh>
    <rPh sb="2" eb="4">
      <t>チイキ</t>
    </rPh>
    <rPh sb="4" eb="6">
      <t>コウイキ</t>
    </rPh>
    <rPh sb="6" eb="9">
      <t>シチョウソン</t>
    </rPh>
    <rPh sb="9" eb="10">
      <t>ケン</t>
    </rPh>
    <rPh sb="10" eb="12">
      <t>クミアイ</t>
    </rPh>
    <rPh sb="13" eb="15">
      <t>イッパン</t>
    </rPh>
    <rPh sb="15" eb="17">
      <t>カイケイ</t>
    </rPh>
    <phoneticPr fontId="2"/>
  </si>
  <si>
    <t>長崎県病院企業団（病院事業会計）</t>
    <rPh sb="0" eb="3">
      <t>ナガサキケン</t>
    </rPh>
    <rPh sb="3" eb="5">
      <t>ビョウイン</t>
    </rPh>
    <rPh sb="5" eb="7">
      <t>キギョウ</t>
    </rPh>
    <rPh sb="7" eb="8">
      <t>ダン</t>
    </rPh>
    <rPh sb="9" eb="11">
      <t>ビョウイン</t>
    </rPh>
    <rPh sb="11" eb="13">
      <t>ジギョウ</t>
    </rPh>
    <rPh sb="13" eb="15">
      <t>カイケイ</t>
    </rPh>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</si>
  <si>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</si>
  <si>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</si>
  <si>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</si>
  <si>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</si>
  <si>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</si>
  <si>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</si>
  <si>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</si>
  <si>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</si>
  <si>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長崎県市町村総合事務組合（公平委員会特別会計）</t>
    <phoneticPr fontId="2"/>
  </si>
  <si>
    <t>長崎県市町村総合事務組合（交通災害共済事業特別会計）</t>
    <phoneticPr fontId="2"/>
  </si>
  <si>
    <t>振興基金</t>
    <rPh sb="0" eb="2">
      <t>シンコウ</t>
    </rPh>
    <rPh sb="2" eb="4">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</si>
  <si>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</si>
  <si>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</si>
  <si>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地域づくり基金</t>
    <rPh sb="0" eb="2">
      <t>チイキ</t>
    </rPh>
    <rPh sb="5" eb="7">
      <t>キキン</t>
    </rPh>
    <phoneticPr fontId="2"/>
  </si>
  <si>
    <t>教育文化体育振興基金</t>
    <rPh sb="0" eb="2">
      <t>キョウイク</t>
    </rPh>
    <rPh sb="2" eb="4">
      <t>ブンカ</t>
    </rPh>
    <rPh sb="4" eb="6">
      <t>タイイク</t>
    </rPh>
    <rPh sb="6" eb="8">
      <t>シンコウ</t>
    </rPh>
    <rPh sb="8" eb="10">
      <t>キキン</t>
    </rPh>
    <phoneticPr fontId="2"/>
  </si>
  <si>
    <t>長崎県市町村総合事務組合（行政不服審査会事業特別会計）</t>
    <rPh sb="13" eb="15">
      <t>ギョウセイ</t>
    </rPh>
    <rPh sb="15" eb="17">
      <t>フフク</t>
    </rPh>
    <rPh sb="17" eb="19">
      <t>シンサ</t>
    </rPh>
    <rPh sb="19" eb="20">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</si>
  <si>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</si>
  <si>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</si>
  <si>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</si>
  <si>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</si>
  <si>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</si>
  <si>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</si>
  <si>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</si>
  <si>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</si>
  <si>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</si>
  <si>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</si>
  <si>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今後の財政運営を見据えて、財政調整基金等の積立や地方債の繰上償還を中期財政計画に基づいて積極的に行っており、また、合併特例債をはじめとした交付税算入率の高い起債を活用しているため、将来負担比率についてはマイナスとなっており、実質公債費率も年々減少し一定している状況である。今後も引き続き健全な財政運営に努める。</t>
    <rPh sb="18" eb="20">
      <t>キキン</t>
    </rPh>
    <rPh sb="34" eb="36">
      <t>チュウキ</t>
    </rPh>
    <rPh sb="36" eb="38">
      <t>ザイセイ</t>
    </rPh>
    <rPh sb="38" eb="40">
      <t>ケイカク</t>
    </rPh>
    <rPh sb="41" eb="42">
      <t>モト</t>
    </rPh>
    <rPh sb="125" eb="127">
      <t>イッテイ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</si>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</sst>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center" vertical="center" wrapText="1"/>
      <protection locked="0"/>
    </xf>
    <xf numFmtId="0" fontId="1" fillId="0" borderId="12" xfId="16" applyFont="1" applyBorder="1" applyAlignment="1" applyProtection="1">
      <alignment horizontal="center" vertical="center" wrapText="1"/>
      <protection locked="0"/>
    </xf>
    <xf numFmtId="0" fontId="1" fillId="0" borderId="48" xfId="16" applyFont="1" applyBorder="1" applyAlignment="1" applyProtection="1">
      <alignment horizontal="center" vertical="center" wrapText="1"/>
      <protection locked="0"/>
    </xf>
    <xf numFmtId="0" fontId="1" fillId="0" borderId="64" xfId="16" applyFont="1" applyBorder="1" applyAlignment="1" applyProtection="1">
      <alignment horizontal="center" vertical="center" wrapText="1"/>
      <protection locked="0"/>
    </xf>
    <xf numFmtId="0" fontId="1" fillId="0" borderId="0" xfId="16" applyFont="1" applyAlignment="1" applyProtection="1">
      <alignment horizontal="center" vertical="center" wrapText="1"/>
      <protection locked="0"/>
    </xf>
    <xf numFmtId="0" fontId="1" fillId="0" borderId="38" xfId="16" applyFont="1" applyBorder="1" applyAlignment="1" applyProtection="1">
      <alignment horizontal="center" vertical="center" wrapText="1"/>
      <protection locked="0"/>
    </xf>
    <xf numFmtId="0" fontId="1" fillId="0" borderId="37" xfId="16" applyFont="1" applyBorder="1" applyAlignment="1" applyProtection="1">
      <alignment horizontal="center" vertical="center" wrapText="1"/>
      <protection locked="0"/>
    </xf>
    <xf numFmtId="0" fontId="1" fillId="0" borderId="54" xfId="16" applyFont="1" applyBorder="1" applyAlignment="1" applyProtection="1">
      <alignment horizontal="center" vertical="center" wrapText="1"/>
      <protection locked="0"/>
    </xf>
    <xf numFmtId="0" fontId="1" fillId="0" borderId="40" xfId="16" applyFont="1" applyBorder="1" applyAlignment="1" applyProtection="1">
      <alignment horizontal="center" vertical="center"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0ABCE1-570A-4899-A0BC-B22BB61F02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7940-4F8C-96FD-A429BFB80A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99804</c:v>
                </c:pt>
                <c:pt idx="1">
                  <c:v>89897</c:v>
                </c:pt>
                <c:pt idx="2">
                  <c:v>95478</c:v>
                </c:pt>
                <c:pt idx="3">
                  <c:v>101430</c:v>
                </c:pt>
                <c:pt idx="4">
                  <c:v>96686</c:v>
                </c:pt>
              </c:numCache>
            </c:numRef>
          </c:val>
          <c:smooth val="0"/>
          <c:extLst>
            <c:ext xmlns:c16="http://schemas.microsoft.com/office/drawing/2014/chart" uri="{C3380CC4-5D6E-409C-BE32-E72D297353CC}">
              <c16:uniqueId val="{00000001-7940-4F8C-96FD-A429BFB80A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5.95</c:v>
                </c:pt>
                <c:pt idx="2">
                  <c:v>6.84</c:v>
                </c:pt>
                <c:pt idx="3">
                  <c:v>5.66</c:v>
                </c:pt>
                <c:pt idx="4">
                  <c:v>4.7</c:v>
                </c:pt>
              </c:numCache>
            </c:numRef>
          </c:val>
          <c:extLst>
            <c:ext xmlns:c16="http://schemas.microsoft.com/office/drawing/2014/chart" uri="{C3380CC4-5D6E-409C-BE32-E72D297353CC}">
              <c16:uniqueId val="{00000000-2811-4ABC-90E3-ECAACF2A1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7.07</c:v>
                </c:pt>
                <c:pt idx="1">
                  <c:v>7.02</c:v>
                </c:pt>
                <c:pt idx="2">
                  <c:v>7.12</c:v>
                </c:pt>
                <c:pt idx="3">
                  <c:v>7.4</c:v>
                </c:pt>
                <c:pt idx="4">
                  <c:v>7.62</c:v>
                </c:pt>
              </c:numCache>
            </c:numRef>
          </c:val>
          <c:extLst>
            <c:ext xmlns:c16="http://schemas.microsoft.com/office/drawing/2014/chart" uri="{C3380CC4-5D6E-409C-BE32-E72D297353CC}">
              <c16:uniqueId val="{00000001-2811-4ABC-90E3-ECAACF2A1A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2.89</c:v>
                </c:pt>
                <c:pt idx="1">
                  <c:v>3.29</c:v>
                </c:pt>
                <c:pt idx="2">
                  <c:v>5.74</c:v>
                </c:pt>
                <c:pt idx="3">
                  <c:v>3.59</c:v>
                </c:pt>
                <c:pt idx="4">
                  <c:v>1.88</c:v>
                </c:pt>
              </c:numCache>
            </c:numRef>
          </c:val>
          <c:smooth val="0"/>
          <c:extLst>
            <c:ext xmlns:c16="http://schemas.microsoft.com/office/drawing/2014/chart" uri="{C3380CC4-5D6E-409C-BE32-E72D297353CC}">
              <c16:uniqueId val="{00000002-2811-4ABC-90E3-ECAACF2A1A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0.09</c:v>
                </c:pt>
                <c:pt idx="4">
                  <c:v>#N/A</c:v>
                </c:pt>
                <c:pt idx="5">
                  <c:v>0.3</c:v>
                </c:pt>
                <c:pt idx="6">
                  <c:v>0</c:v>
                </c:pt>
                <c:pt idx="7">
                  <c:v>0</c:v>
                </c:pt>
                <c:pt idx="8">
                  <c:v>0</c:v>
                </c:pt>
                <c:pt idx="9">
                  <c:v>0</c:v>
                </c:pt>
              </c:numCache>
            </c:numRef>
          </c:val>
          <c:extLst>
            <c:ext xmlns:c16="http://schemas.microsoft.com/office/drawing/2014/chart" uri="{C3380CC4-5D6E-409C-BE32-E72D297353CC}">
              <c16:uniqueId val="{00000000-90F3-4DBF-BFB7-B76453F907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F3-4DBF-BFB7-B76453F907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F3-4DBF-BFB7-B76453F907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F3-4DBF-BFB7-B76453F907FE}"/>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90F3-4DBF-BFB7-B76453F907FE}"/>
            </c:ext>
          </c:extLst>
        </c:ser>
        <c:ser>
          <c:idx val="5"/>
          <c:order val="5"/>
          <c:tx>
            <c:strRef>
              <c:f>データシート!$A$32</c:f>
              <c:strCache>
                <c:ptCount val="1"/>
                <c:pt idx="0">
                  <c:v>温泉浴場事業特別会計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90F3-4DBF-BFB7-B76453F907F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7.0000000000000007E-2</c:v>
                </c:pt>
                <c:pt idx="4">
                  <c:v>#N/A</c:v>
                </c:pt>
                <c:pt idx="5">
                  <c:v>0.06</c:v>
                </c:pt>
                <c:pt idx="6">
                  <c:v>#N/A</c:v>
                </c:pt>
                <c:pt idx="7">
                  <c:v>0.13</c:v>
                </c:pt>
                <c:pt idx="8">
                  <c:v>#N/A</c:v>
                </c:pt>
                <c:pt idx="9">
                  <c:v>0.12</c:v>
                </c:pt>
              </c:numCache>
            </c:numRef>
          </c:val>
          <c:extLst>
            <c:ext xmlns:c16="http://schemas.microsoft.com/office/drawing/2014/chart" uri="{C3380CC4-5D6E-409C-BE32-E72D297353CC}">
              <c16:uniqueId val="{00000006-90F3-4DBF-BFB7-B76453F907F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c:v>
                </c:pt>
                <c:pt idx="2">
                  <c:v>#N/A</c:v>
                </c:pt>
                <c:pt idx="3">
                  <c:v>0.06</c:v>
                </c:pt>
                <c:pt idx="4">
                  <c:v>#N/A</c:v>
                </c:pt>
                <c:pt idx="5">
                  <c:v>0.03</c:v>
                </c:pt>
                <c:pt idx="6">
                  <c:v>#N/A</c:v>
                </c:pt>
                <c:pt idx="7">
                  <c:v>1.28</c:v>
                </c:pt>
                <c:pt idx="8">
                  <c:v>#N/A</c:v>
                </c:pt>
                <c:pt idx="9">
                  <c:v>1.02</c:v>
                </c:pt>
              </c:numCache>
            </c:numRef>
          </c:val>
          <c:extLst>
            <c:ext xmlns:c16="http://schemas.microsoft.com/office/drawing/2014/chart" uri="{C3380CC4-5D6E-409C-BE32-E72D297353CC}">
              <c16:uniqueId val="{00000007-90F3-4DBF-BFB7-B76453F907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5.75</c:v>
                </c:pt>
                <c:pt idx="2">
                  <c:v>#N/A</c:v>
                </c:pt>
                <c:pt idx="3">
                  <c:v>5.95</c:v>
                </c:pt>
                <c:pt idx="4">
                  <c:v>#N/A</c:v>
                </c:pt>
                <c:pt idx="5">
                  <c:v>6.84</c:v>
                </c:pt>
                <c:pt idx="6">
                  <c:v>#N/A</c:v>
                </c:pt>
                <c:pt idx="7">
                  <c:v>5.66</c:v>
                </c:pt>
                <c:pt idx="8">
                  <c:v>#N/A</c:v>
                </c:pt>
                <c:pt idx="9">
                  <c:v>4.6900000000000004</c:v>
                </c:pt>
              </c:numCache>
            </c:numRef>
          </c:val>
          <c:extLst>
            <c:ext xmlns:c16="http://schemas.microsoft.com/office/drawing/2014/chart" uri="{C3380CC4-5D6E-409C-BE32-E72D297353CC}">
              <c16:uniqueId val="{00000008-90F3-4DBF-BFB7-B76453F907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6.36</c:v>
                </c:pt>
                <c:pt idx="2">
                  <c:v>#N/A</c:v>
                </c:pt>
                <c:pt idx="3">
                  <c:v>7.22</c:v>
                </c:pt>
                <c:pt idx="4">
                  <c:v>#N/A</c:v>
                </c:pt>
                <c:pt idx="5">
                  <c:v>6.45</c:v>
                </c:pt>
                <c:pt idx="6">
                  <c:v>#N/A</c:v>
                </c:pt>
                <c:pt idx="7">
                  <c:v>7.38</c:v>
                </c:pt>
                <c:pt idx="8">
                  <c:v>#N/A</c:v>
                </c:pt>
                <c:pt idx="9">
                  <c:v>7.71</c:v>
                </c:pt>
              </c:numCache>
            </c:numRef>
          </c:val>
          <c:extLst>
            <c:ext xmlns:c16="http://schemas.microsoft.com/office/drawing/2014/chart" uri="{C3380CC4-5D6E-409C-BE32-E72D297353CC}">
              <c16:uniqueId val="{00000009-90F3-4DBF-BFB7-B76453F907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4051</c:v>
                </c:pt>
                <c:pt idx="5">
                  <c:v>4014</c:v>
                </c:pt>
                <c:pt idx="8">
                  <c:v>3945</c:v>
                </c:pt>
                <c:pt idx="11">
                  <c:v>3913</c:v>
                </c:pt>
                <c:pt idx="14">
                  <c:v>3735</c:v>
                </c:pt>
              </c:numCache>
            </c:numRef>
          </c:val>
          <c:extLst>
            <c:ext xmlns:c16="http://schemas.microsoft.com/office/drawing/2014/chart" uri="{C3380CC4-5D6E-409C-BE32-E72D297353CC}">
              <c16:uniqueId val="{00000000-C0CD-4827-8D5E-6A9CC6A5F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D-4827-8D5E-6A9CC6A5F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23</c:v>
                </c:pt>
                <c:pt idx="6">
                  <c:v>18</c:v>
                </c:pt>
                <c:pt idx="9">
                  <c:v>16</c:v>
                </c:pt>
                <c:pt idx="12">
                  <c:v>7</c:v>
                </c:pt>
              </c:numCache>
            </c:numRef>
          </c:val>
          <c:extLst>
            <c:ext xmlns:c16="http://schemas.microsoft.com/office/drawing/2014/chart" uri="{C3380CC4-5D6E-409C-BE32-E72D297353CC}">
              <c16:uniqueId val="{00000002-C0CD-4827-8D5E-6A9CC6A5F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449</c:v>
                </c:pt>
                <c:pt idx="3">
                  <c:v>506</c:v>
                </c:pt>
                <c:pt idx="6">
                  <c:v>456</c:v>
                </c:pt>
                <c:pt idx="9">
                  <c:v>363</c:v>
                </c:pt>
                <c:pt idx="12">
                  <c:v>385</c:v>
                </c:pt>
              </c:numCache>
            </c:numRef>
          </c:val>
          <c:extLst>
            <c:ext xmlns:c16="http://schemas.microsoft.com/office/drawing/2014/chart" uri="{C3380CC4-5D6E-409C-BE32-E72D297353CC}">
              <c16:uniqueId val="{00000003-C0CD-4827-8D5E-6A9CC6A5F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698</c:v>
                </c:pt>
                <c:pt idx="3">
                  <c:v>726</c:v>
                </c:pt>
                <c:pt idx="6">
                  <c:v>786</c:v>
                </c:pt>
                <c:pt idx="9">
                  <c:v>789</c:v>
                </c:pt>
                <c:pt idx="12">
                  <c:v>807</c:v>
                </c:pt>
              </c:numCache>
            </c:numRef>
          </c:val>
          <c:extLst>
            <c:ext xmlns:c16="http://schemas.microsoft.com/office/drawing/2014/chart" uri="{C3380CC4-5D6E-409C-BE32-E72D297353CC}">
              <c16:uniqueId val="{00000004-C0CD-4827-8D5E-6A9CC6A5F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20</c:v>
                </c:pt>
                <c:pt idx="6">
                  <c:v>17</c:v>
                </c:pt>
                <c:pt idx="9">
                  <c:v>13</c:v>
                </c:pt>
                <c:pt idx="12">
                  <c:v>10</c:v>
                </c:pt>
              </c:numCache>
            </c:numRef>
          </c:val>
          <c:extLst>
            <c:ext xmlns:c16="http://schemas.microsoft.com/office/drawing/2014/chart" uri="{C3380CC4-5D6E-409C-BE32-E72D297353CC}">
              <c16:uniqueId val="{00000005-C0CD-4827-8D5E-6A9CC6A5F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D-4827-8D5E-6A9CC6A5F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3504</c:v>
                </c:pt>
                <c:pt idx="3">
                  <c:v>3150</c:v>
                </c:pt>
                <c:pt idx="6">
                  <c:v>3035</c:v>
                </c:pt>
                <c:pt idx="9">
                  <c:v>3064</c:v>
                </c:pt>
                <c:pt idx="12">
                  <c:v>3007</c:v>
                </c:pt>
              </c:numCache>
            </c:numRef>
          </c:val>
          <c:extLst>
            <c:ext xmlns:c16="http://schemas.microsoft.com/office/drawing/2014/chart" uri="{C3380CC4-5D6E-409C-BE32-E72D297353CC}">
              <c16:uniqueId val="{00000007-C0CD-4827-8D5E-6A9CC6A5F5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652</c:v>
                </c:pt>
                <c:pt idx="2">
                  <c:v>#N/A</c:v>
                </c:pt>
                <c:pt idx="3">
                  <c:v>#N/A</c:v>
                </c:pt>
                <c:pt idx="4">
                  <c:v>411</c:v>
                </c:pt>
                <c:pt idx="5">
                  <c:v>#N/A</c:v>
                </c:pt>
                <c:pt idx="6">
                  <c:v>#N/A</c:v>
                </c:pt>
                <c:pt idx="7">
                  <c:v>367</c:v>
                </c:pt>
                <c:pt idx="8">
                  <c:v>#N/A</c:v>
                </c:pt>
                <c:pt idx="9">
                  <c:v>#N/A</c:v>
                </c:pt>
                <c:pt idx="10">
                  <c:v>332</c:v>
                </c:pt>
                <c:pt idx="11">
                  <c:v>#N/A</c:v>
                </c:pt>
                <c:pt idx="12">
                  <c:v>#N/A</c:v>
                </c:pt>
                <c:pt idx="13">
                  <c:v>481</c:v>
                </c:pt>
                <c:pt idx="14">
                  <c:v>#N/A</c:v>
                </c:pt>
              </c:numCache>
            </c:numRef>
          </c:val>
          <c:smooth val="0"/>
          <c:extLst>
            <c:ext xmlns:c16="http://schemas.microsoft.com/office/drawing/2014/chart" uri="{C3380CC4-5D6E-409C-BE32-E72D297353CC}">
              <c16:uniqueId val="{00000008-C0CD-4827-8D5E-6A9CC6A5F5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30678</c:v>
                </c:pt>
                <c:pt idx="5">
                  <c:v>29417</c:v>
                </c:pt>
                <c:pt idx="8">
                  <c:v>27816</c:v>
                </c:pt>
                <c:pt idx="11">
                  <c:v>26814</c:v>
                </c:pt>
                <c:pt idx="14">
                  <c:v>25622</c:v>
                </c:pt>
              </c:numCache>
            </c:numRef>
          </c:val>
          <c:extLst>
            <c:ext xmlns:c16="http://schemas.microsoft.com/office/drawing/2014/chart" uri="{C3380CC4-5D6E-409C-BE32-E72D297353CC}">
              <c16:uniqueId val="{00000000-9480-47D9-B866-E217FB4869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661</c:v>
                </c:pt>
                <c:pt idx="5">
                  <c:v>567</c:v>
                </c:pt>
                <c:pt idx="8">
                  <c:v>1051</c:v>
                </c:pt>
                <c:pt idx="11">
                  <c:v>1014</c:v>
                </c:pt>
                <c:pt idx="14">
                  <c:v>1591</c:v>
                </c:pt>
              </c:numCache>
            </c:numRef>
          </c:val>
          <c:extLst>
            <c:ext xmlns:c16="http://schemas.microsoft.com/office/drawing/2014/chart" uri="{C3380CC4-5D6E-409C-BE32-E72D297353CC}">
              <c16:uniqueId val="{00000001-9480-47D9-B866-E217FB4869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17686</c:v>
                </c:pt>
                <c:pt idx="5">
                  <c:v>19108</c:v>
                </c:pt>
                <c:pt idx="8">
                  <c:v>19708</c:v>
                </c:pt>
                <c:pt idx="11">
                  <c:v>20146</c:v>
                </c:pt>
                <c:pt idx="14">
                  <c:v>20274</c:v>
                </c:pt>
              </c:numCache>
            </c:numRef>
          </c:val>
          <c:extLst>
            <c:ext xmlns:c16="http://schemas.microsoft.com/office/drawing/2014/chart" uri="{C3380CC4-5D6E-409C-BE32-E72D297353CC}">
              <c16:uniqueId val="{00000002-9480-47D9-B866-E217FB4869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80-47D9-B866-E217FB4869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80-47D9-B866-E217FB4869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80-47D9-B866-E217FB4869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3967</c:v>
                </c:pt>
                <c:pt idx="3">
                  <c:v>3875</c:v>
                </c:pt>
                <c:pt idx="6">
                  <c:v>3780</c:v>
                </c:pt>
                <c:pt idx="9">
                  <c:v>3596</c:v>
                </c:pt>
                <c:pt idx="12">
                  <c:v>3652</c:v>
                </c:pt>
              </c:numCache>
            </c:numRef>
          </c:val>
          <c:extLst>
            <c:ext xmlns:c16="http://schemas.microsoft.com/office/drawing/2014/chart" uri="{C3380CC4-5D6E-409C-BE32-E72D297353CC}">
              <c16:uniqueId val="{00000006-9480-47D9-B866-E217FB4869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2698</c:v>
                </c:pt>
                <c:pt idx="3">
                  <c:v>2263</c:v>
                </c:pt>
                <c:pt idx="6">
                  <c:v>1734</c:v>
                </c:pt>
                <c:pt idx="9">
                  <c:v>961</c:v>
                </c:pt>
                <c:pt idx="12">
                  <c:v>743</c:v>
                </c:pt>
              </c:numCache>
            </c:numRef>
          </c:val>
          <c:extLst>
            <c:ext xmlns:c16="http://schemas.microsoft.com/office/drawing/2014/chart" uri="{C3380CC4-5D6E-409C-BE32-E72D297353CC}">
              <c16:uniqueId val="{00000007-9480-47D9-B866-E217FB4869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8563</c:v>
                </c:pt>
                <c:pt idx="3">
                  <c:v>7697</c:v>
                </c:pt>
                <c:pt idx="6">
                  <c:v>7593</c:v>
                </c:pt>
                <c:pt idx="9">
                  <c:v>6541</c:v>
                </c:pt>
                <c:pt idx="12">
                  <c:v>6534</c:v>
                </c:pt>
              </c:numCache>
            </c:numRef>
          </c:val>
          <c:extLst>
            <c:ext xmlns:c16="http://schemas.microsoft.com/office/drawing/2014/chart" uri="{C3380CC4-5D6E-409C-BE32-E72D297353CC}">
              <c16:uniqueId val="{00000008-9480-47D9-B866-E217FB4869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c:v>
                </c:pt>
                <c:pt idx="3">
                  <c:v>61</c:v>
                </c:pt>
                <c:pt idx="6">
                  <c:v>47</c:v>
                </c:pt>
                <c:pt idx="9">
                  <c:v>29</c:v>
                </c:pt>
                <c:pt idx="12">
                  <c:v>22</c:v>
                </c:pt>
              </c:numCache>
            </c:numRef>
          </c:val>
          <c:extLst>
            <c:ext xmlns:c16="http://schemas.microsoft.com/office/drawing/2014/chart" uri="{C3380CC4-5D6E-409C-BE32-E72D297353CC}">
              <c16:uniqueId val="{00000009-9480-47D9-B866-E217FB4869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23817</c:v>
                </c:pt>
                <c:pt idx="3">
                  <c:v>22407</c:v>
                </c:pt>
                <c:pt idx="6">
                  <c:v>21334</c:v>
                </c:pt>
                <c:pt idx="9">
                  <c:v>20869</c:v>
                </c:pt>
                <c:pt idx="12">
                  <c:v>20545</c:v>
                </c:pt>
              </c:numCache>
            </c:numRef>
          </c:val>
          <c:extLst>
            <c:ext xmlns:c16="http://schemas.microsoft.com/office/drawing/2014/chart" uri="{C3380CC4-5D6E-409C-BE32-E72D297353CC}">
              <c16:uniqueId val="{0000000A-9480-47D9-B866-E217FB4869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80-47D9-B866-E217FB4869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1279</c:v>
                </c:pt>
                <c:pt idx="1">
                  <c:v>1279</c:v>
                </c:pt>
                <c:pt idx="2">
                  <c:v>1280</c:v>
                </c:pt>
              </c:numCache>
            </c:numRef>
          </c:val>
          <c:extLst>
            <c:ext xmlns:c16="http://schemas.microsoft.com/office/drawing/2014/chart" uri="{C3380CC4-5D6E-409C-BE32-E72D297353CC}">
              <c16:uniqueId val="{00000000-E279-4F0E-9B49-48ADB3E93C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13903</c:v>
                </c:pt>
                <c:pt idx="1">
                  <c:v>14350</c:v>
                </c:pt>
                <c:pt idx="2">
                  <c:v>14358</c:v>
                </c:pt>
              </c:numCache>
            </c:numRef>
          </c:val>
          <c:extLst>
            <c:ext xmlns:c16="http://schemas.microsoft.com/office/drawing/2014/chart" uri="{C3380CC4-5D6E-409C-BE32-E72D297353CC}">
              <c16:uniqueId val="{00000001-E279-4F0E-9B49-48ADB3E93C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7707</c:v>
                </c:pt>
                <c:pt idx="1">
                  <c:v>7769</c:v>
                </c:pt>
                <c:pt idx="2">
                  <c:v>7770</c:v>
                </c:pt>
              </c:numCache>
            </c:numRef>
          </c:val>
          <c:extLst>
            <c:ext xmlns:c16="http://schemas.microsoft.com/office/drawing/2014/chart" uri="{C3380CC4-5D6E-409C-BE32-E72D297353CC}">
              <c16:uniqueId val="{00000002-E279-4F0E-9B49-48ADB3E93C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{CBEA8B2B-24EB-4FC5-9ED3-53A022F6C980}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9E-47BC-B0ED-AA5C0C0A4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{FE9E3758-87F7-4C77-AAF1-9B38B7AC0EB4}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9E-47BC-B0ED-AA5C0C0A4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{3521DC92-5C53-455B-8616-A5FB3D4D80DE}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9E-47BC-B0ED-AA5C0C0A4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{AA6E5C0D-52CA-4902-824E-763ADFB7BCE6}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9E-47BC-B0ED-AA5C0C0A4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{2146C376-FFE5-4424-8B6C-AF6B9949E69C}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9E-47BC-B0ED-AA5C0C0A445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{7B830FD1-6573-4447-AFD4-276A434CDD60}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9E-47BC-B0ED-AA5C0C0A44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{26C78F8D-28AE-456E-BF01-17CCBAB9F1C9}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9E-47BC-B0ED-AA5C0C0A44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{23296466-6FB1-4281-B944-F6F1FA4445B1}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9E-47BC-B0ED-AA5C0C0A44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{65B3D600-C048-45CA-93CD-F979F5A53AA3}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9E-47BC-B0ED-AA5C0C0A4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9E-47BC-B0ED-AA5C0C0A44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{7586B731-EAB6-4678-900B-47E9E7767275}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9E-47BC-B0ED-AA5C0C0A4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{7A32A0FA-6F84-4280-BC90-361D7C0C7836}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9E-47BC-B0ED-AA5C0C0A4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{3D07F4BA-5B58-406B-86DE-45F3DCB18FF9}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9E-47BC-B0ED-AA5C0C0A4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{77E0E107-BD89-41E4-8387-C50435BE34F9}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9E-47BC-B0ED-AA5C0C0A4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{56DE1603-0048-4E14-943C-0515263A35D6}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9E-47BC-B0ED-AA5C0C0A4458}"/>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{0AF1726B-5D92-43E1-AE4B-42C69085A42D}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9E-47BC-B0ED-AA5C0C0A44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{E744BE30-6DDB-48E2-997C-910BC5B8C78E}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9E-47BC-B0ED-AA5C0C0A44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{C9F0EEFE-E6F8-4641-BBE6-4E5C6FF03602}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9E-47BC-B0ED-AA5C0C0A44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{CF9983E2-DB1B-4A5B-9953-44E7A497390F}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9E-47BC-B0ED-AA5C0C0A4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numCache>
            </c:numRef>
          </c:xVal>
          <c:yVal>
            <c:numRef>
              <c:f>公会計指標分析・財政指標組合せ分析表!$BP$55:$DC$55</c:f>
              <c:numCache>
                <c:formatCode>#,##0.0;"▲ "#,##0.0</c:formatCode>
                <c:ptCount val="40"/>
                <c:pt idx="8">
                  <c:v>32.799999999999997</c:v>
                </c:pt>
              </c:numCache>
            </c:numRef>
          </c:yVal>
          <c:smooth val="0"/>
          <c:extLst>
            <c:ext xmlns:c16="http://schemas.microsoft.com/office/drawing/2014/chart" uri="{C3380CC4-5D6E-409C-BE32-E72D297353CC}">
              <c16:uniqueId val="{00000013-269E-47BC-B0ED-AA5C0C0A4458}"/>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{C84DB5CB-0BEA-4E84-83F7-4CDCA76972E9}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DA-451D-B3A0-F7D679BCBD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{D1933972-8DFE-4A48-9187-7751E7AFBCCC}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DA-451D-B3A0-F7D679BCBD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{680C7D12-8ACB-4262-8629-AB2453D37B7F}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DA-451D-B3A0-F7D679BCBD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{C0CF516B-66C4-4DA8-A493-ADB48B448023}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DA-451D-B3A0-F7D679BCBD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{049B49C4-9A3E-4312-85AB-3C90983000EB}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DA-451D-B3A0-F7D679BCBDF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{C05578F4-EC85-488B-A308-0FCFA187BA67}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DA-451D-B3A0-F7D679BCBDF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{EC005899-3938-450F-99FC-E1751AF8DA4E}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DA-451D-B3A0-F7D679BCBDF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{DD25EF41-5DF6-4827-BEA0-F12D969D54D3}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DA-451D-B3A0-F7D679BCBDF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{111904F6-3DFF-4240-A96E-FB7D65DC2FB2}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DA-451D-B3A0-F7D679BCBD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4.5999999999999996</c:v>
                </c:pt>
                <c:pt idx="16">
                  <c:v>3.3</c:v>
                </c:pt>
                <c:pt idx="24">
                  <c:v>2.6</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DA-451D-B3A0-F7D679BCBD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{1906F7A3-1E92-4961-90EF-D7064C5870B1}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DA-451D-B3A0-F7D679BCBD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{2BD4F2B6-B5BB-40E4-8931-827B0BF37A10}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DA-451D-B3A0-F7D679BCBD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{356D8238-8C62-484D-AAFA-509344878EC0}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DA-451D-B3A0-F7D679BCBD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{56D854FD-BBA0-45EC-8EC7-6C5BFEAFD77E}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DA-451D-B3A0-F7D679BCBD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{D6C8DF65-171B-4642-9E27-75691BBA6F0F}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DA-451D-B3A0-F7D679BCBD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{2F167BE1-1DEC-4D15-BF2B-B97CA0996F29}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DA-451D-B3A0-F7D679BCBD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{C26937B9-0749-40E2-BD4B-E6E84B6CAAF9}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DA-451D-B3A0-F7D679BCBD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{7774F13C-1392-4B9B-84A3-8F2393DAF022}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DA-451D-B3A0-F7D679BCBD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{7F56A427-9238-46F1-9C87-EA97AB89079C}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DA-451D-B3A0-F7D679BCBD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22DA-451D-B3A0-F7D679BCBDF9}"/>
            </c:ext>
          </c:extLst>
        </c:ser>
        <c:dLbls>
          <c:showLegendKey val="0"/>
          <c:showVal val="1"/>
          <c:showCatName val="0"/>
          <c:showSerName val="0"/>
          <c:showPercent val="0"/>
          <c:showBubbleSize val="0"/>
        </c:dLbls>
        <c:axId val="84219776"/>
        <c:axId val="84234240"/>
      </c:scatterChart>
      <c:valAx>
        <c:axId val="8421977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低迷による税収の減などにより脆弱な財政基盤となっており、本市の財政力指数は類似団体平均を大きく下回っている状況である。今後、歳出の徹底的な見直しや事務事業の効率化を図るとともに自主財源の確保（税収等向上対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これまで継続的に地方債の繰上償還を実施し公債費の抑制を図ってきたことにより、類似団体平均を下回っているが、福祉・社会保障関係を始めとした扶助費が年々増加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しており、また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、普通交付税の合併特例期間終了による段階的な縮減（</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年目）による交付額の減等（対前年△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％）による経常一般財源が減少しているため、今後とも計画的な地方債の発行による公債費の抑制や事務事業の見直し等による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125413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305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33972</xdr:rowOff>
    </xdr:from>
    <xdr:to>
      <xdr:col>19</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49522"/>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33972</xdr:rowOff>
    </xdr:from>
    <xdr:to>
      <xdr:col>15</xdr:col>
      <xdr:colOff>82550</xdr:colOff>
      <xdr:row>59</xdr:row>
      <xdr:rowOff>112395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495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59</xdr:row>
      <xdr:rowOff>118428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22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154622</xdr:rowOff>
    </xdr:from>
    <xdr:to>
      <xdr:col>15</xdr:col>
      <xdr:colOff>133350</xdr:colOff>
      <xdr:row>59</xdr:row>
      <xdr:rowOff>84772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94949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61595</xdr:rowOff>
    </xdr:from>
    <xdr:to>
      <xdr:col>11</xdr:col>
      <xdr:colOff>82550</xdr:colOff>
      <xdr:row>59</xdr:row>
      <xdr:rowOff>163195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67628</xdr:rowOff>
    </xdr:from>
    <xdr:to>
      <xdr:col>7</xdr:col>
      <xdr:colOff>31750</xdr:colOff>
      <xdr:row>59</xdr:row>
      <xdr:rowOff>169228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定員適正化計画に基づく新規採用者の抑制、組織・職員配置の見直しなどによる人件費の削減や事務事業の見直し・縮減による物件費等の削減を図ってきたことにより、類似団体平均を下回っている。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今後も引き続き人件費削減や経常的な事務的経費の縮減に努める。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3408</xdr:rowOff>
    </xdr:from>
    <xdr:to>
      <xdr:col>23</xdr:col>
      <xdr:colOff>133350</xdr:colOff>
      <xdr:row>82</xdr:row>
      <xdr:rowOff>45934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2308"/>
          <a:ext cx="8382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143328</xdr:rowOff>
    </xdr:from>
    <xdr:to>
      <xdr:col>19</xdr:col>
      <xdr:colOff>133350</xdr:colOff>
      <xdr:row>82</xdr:row>
      <xdr:rowOff>3408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0778"/>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131642</xdr:rowOff>
    </xdr:from>
    <xdr:to>
      <xdr:col>15</xdr:col>
      <xdr:colOff>82550</xdr:colOff>
      <xdr:row>81</xdr:row>
      <xdr:rowOff>143328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9092"/>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101777</xdr:rowOff>
    </xdr:from>
    <xdr:to>
      <xdr:col>11</xdr:col>
      <xdr:colOff>31750</xdr:colOff>
      <xdr:row>81</xdr:row>
      <xdr:rowOff>131642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9227"/>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166584</xdr:rowOff>
    </xdr:from>
    <xdr:to>
      <xdr:col>23</xdr:col>
      <xdr:colOff>184150</xdr:colOff>
      <xdr:row>82</xdr:row>
      <xdr:rowOff>96734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11661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124058</xdr:rowOff>
    </xdr:from>
    <xdr:to>
      <xdr:col>19</xdr:col>
      <xdr:colOff>184150</xdr:colOff>
      <xdr:row>82</xdr:row>
      <xdr:rowOff>54208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64385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92528</xdr:rowOff>
    </xdr:from>
    <xdr:to>
      <xdr:col>15</xdr:col>
      <xdr:colOff>133350</xdr:colOff>
      <xdr:row>82</xdr:row>
      <xdr:rowOff>22678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32855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80842</xdr:rowOff>
    </xdr:from>
    <xdr:to>
      <xdr:col>11</xdr:col>
      <xdr:colOff>82550</xdr:colOff>
      <xdr:row>82</xdr:row>
      <xdr:rowOff>10992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50977</xdr:rowOff>
    </xdr:from>
    <xdr:to>
      <xdr:col>7</xdr:col>
      <xdr:colOff>31750</xdr:colOff>
      <xdr:row>81</xdr:row>
      <xdr:rowOff>152577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dk1"/>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本市の給与水準は国家公務員の給与水準を大きく下回っており、県内各市の中でも低水準であり、類似団体と比較しても低い数値であるが、今後も引き続き給与の適正化に努めていく。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15421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326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見直しなどの取り組みにより類似団体平均を下回っている。定員適正化にあたっては、単なる人員削減だけでなく社会状況の変化に伴う新たなニーズに対応できるよう効率的な職員配置・組織づくりを進めていくことが重要であることから、今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年度までの間の計画を記した第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次定員適正化計画に沿って、住民サービスの低下を招かないよう十分配慮しながら適正な定員管理に努めていく。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110672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1588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100330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036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36558</xdr:rowOff>
    </xdr:from>
    <xdr:to>
      <xdr:col>72</xdr:col>
      <xdr:colOff>203200</xdr:colOff>
      <xdr:row>59</xdr:row>
      <xdr:rowOff>84818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521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22769</xdr:rowOff>
    </xdr:from>
    <xdr:to>
      <xdr:col>68</xdr:col>
      <xdr:colOff>152400</xdr:colOff>
      <xdr:row>59</xdr:row>
      <xdr:rowOff>36558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3831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59872</xdr:rowOff>
    </xdr:from>
    <xdr:to>
      <xdr:col>81</xdr:col>
      <xdr:colOff>95250</xdr:colOff>
      <xdr:row>59</xdr:row>
      <xdr:rowOff>161472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76399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143419</xdr:rowOff>
    </xdr:from>
    <xdr:to>
      <xdr:col>64</xdr:col>
      <xdr:colOff>152400</xdr:colOff>
      <xdr:row>59</xdr:row>
      <xdr:rowOff>73569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83746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継続的に地方債の繰上償還を実施し公債費の抑制を図ってきたことにより、類似団体平均を下回っている。今後も合併特例債を初めとした有利な起債の活用による計画的な建設事業の実施を予定しているが、後年度の償還が過度な財政負担とならないよう、長期的な財政見通しに立った上で、適切な事業実施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168402</xdr:rowOff>
    </xdr:from>
    <xdr:to>
      <xdr:col>81</xdr:col>
      <xdr:colOff>44450</xdr:colOff>
      <xdr:row>38</xdr:row>
      <xdr:rowOff>25908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120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168402</xdr:rowOff>
    </xdr:from>
    <xdr:to>
      <xdr:col>77</xdr:col>
      <xdr:colOff>44450</xdr:colOff>
      <xdr:row>38</xdr:row>
      <xdr:rowOff>64516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120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39</xdr:row>
      <xdr:rowOff>18542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796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050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117602</xdr:rowOff>
    </xdr:from>
    <xdr:to>
      <xdr:col>77</xdr:col>
      <xdr:colOff>95250</xdr:colOff>
      <xdr:row>38</xdr:row>
      <xdr:rowOff>47752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57929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中期財政計画に基づく地方債の繰上償還による地方債残高の減や、減債基金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による充当可能基金の増により類似団体平均を下回っている。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今後も、中期財政計画に沿った財政運営に取り組み、より一層の経費の削減を進め財政健全化に努める。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定員適正化計画に基づく新規採用者の抑制、組織・職員配置の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今後も更なる事務事業の見直し・効率化に努め人件費の抑制に努める。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0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xdr:rowOff>
    </xdr:from>
    <xdr:to>
      <xdr:col>19</xdr:col>
      <xdr:colOff>187325</xdr:colOff>
      <xdr:row>33</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67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xdr:rowOff>
    </xdr:from>
    <xdr:to>
      <xdr:col>15</xdr:col>
      <xdr:colOff>98425</xdr:colOff>
      <xdr:row>33</xdr:row>
      <xdr:rowOff>31750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67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68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152400</xdr:rowOff>
    </xdr:from>
    <xdr:to>
      <xdr:col>24</xdr:col>
      <xdr:colOff>76200</xdr:colOff>
      <xdr:row>34</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133350</xdr:rowOff>
    </xdr:from>
    <xdr:to>
      <xdr:col>15</xdr:col>
      <xdr:colOff>149225</xdr:colOff>
      <xdr:row>33</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161925</xdr:rowOff>
    </xdr:from>
    <xdr:to>
      <xdr:col>6</xdr:col>
      <xdr:colOff>171450</xdr:colOff>
      <xdr:row>33</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102252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各種委託事業や共通事務用品の購入方法などの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内部管理経費の見直しを行い、経費節減を図っており、類似団体平均と比較すると下回っている状況である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今後、各施設設備の老朽化による修繕等が増加する見込みであるため、更なる節減に努める。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6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0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15</xdr:row>
      <xdr:rowOff>57150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0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57150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2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50800</xdr:rowOff>
    </xdr:from>
    <xdr:to>
      <xdr:col>74</xdr:col>
      <xdr:colOff>31750</xdr:colOff>
      <xdr:row>14</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障害者自立支援給付事業、生活保護費支給事業、保育所運営費等の事業費が多額となっており、類似団体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内でも最大値付近となっている。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また、扶助費全体がますます増加傾向にあるため、資格審査等の適正化に向けた取り組みを強化するなど事業費の上昇傾向に歯止めをかけるよう努める。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1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22877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、介護保険や下水道事業に対する繰出金が多額になっている状況である。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税収が主な財源である一般会計からの負担を最小限にするため、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より企業会計に移行する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の財政の健全化を目指す必要がある。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各種団体への運営費補助や一部事務組合に対する補助金・負担金が多額になっている。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団体等への補助については、補助金等の見直し基本方針・基準に基づき、必要性・費用対効果等の検証を進める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5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153670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38</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き、繰上償還を実施したことにより、類似団体平均を下回っている。今後も利子償還金の抑制・縮減を図るとともに、借入額についても償還額を上回ることがないよう適正な起債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30987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26415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168164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55390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中期財政計画に基づく適切な財政運営に努め、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今後も業務効率化による人件費の削減や内部管理経費の見直し、補助費等の適正支出に努め、財政の健全化に努める。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737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6862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26416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26416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6542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59525</xdr:rowOff>
    </xdr:from>
    <xdr:to>
      <xdr:col>29</xdr:col>
      <xdr:colOff>127000</xdr:colOff>
      <xdr:row>16</xdr:row>
      <xdr:rowOff>89719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0350"/>
          <a:ext cx="647700" cy="3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89719</xdr:rowOff>
    </xdr:from>
    <xdr:to>
      <xdr:col>26</xdr:col>
      <xdr:colOff>50800</xdr:colOff>
      <xdr:row>17</xdr:row>
      <xdr:rowOff>3213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0544"/>
          <a:ext cx="698500" cy="8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3213</xdr:rowOff>
    </xdr:from>
    <xdr:to>
      <xdr:col>22</xdr:col>
      <xdr:colOff>114300</xdr:colOff>
      <xdr:row>17</xdr:row>
      <xdr:rowOff>13043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548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13043</xdr:rowOff>
    </xdr:from>
    <xdr:to>
      <xdr:col>18</xdr:col>
      <xdr:colOff>177800</xdr:colOff>
      <xdr:row>17</xdr:row>
      <xdr:rowOff>24397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5318"/>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8725</xdr:rowOff>
    </xdr:from>
    <xdr:to>
      <xdr:col>29</xdr:col>
      <xdr:colOff>177800</xdr:colOff>
      <xdr:row>16</xdr:row>
      <xdr:rowOff>110325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152252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38919</xdr:rowOff>
    </xdr:from>
    <xdr:to>
      <xdr:col>26</xdr:col>
      <xdr:colOff>101600</xdr:colOff>
      <xdr:row>16</xdr:row>
      <xdr:rowOff>140519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125296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123863</xdr:rowOff>
    </xdr:from>
    <xdr:to>
      <xdr:col>22</xdr:col>
      <xdr:colOff>165100</xdr:colOff>
      <xdr:row>17</xdr:row>
      <xdr:rowOff>54013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38790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133693</xdr:rowOff>
    </xdr:from>
    <xdr:to>
      <xdr:col>19</xdr:col>
      <xdr:colOff>38100</xdr:colOff>
      <xdr:row>17</xdr:row>
      <xdr:rowOff>63843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48620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145047</xdr:rowOff>
    </xdr:from>
    <xdr:to>
      <xdr:col>15</xdr:col>
      <xdr:colOff>101600</xdr:colOff>
      <xdr:row>17</xdr:row>
      <xdr:rowOff>75197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13424</xdr:rowOff>
    </xdr:from>
    <xdr:to>
      <xdr:col>29</xdr:col>
      <xdr:colOff>127000</xdr:colOff>
      <xdr:row>36</xdr:row>
      <xdr:rowOff>80518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6674"/>
          <a:ext cx="6477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67716</xdr:rowOff>
    </xdr:from>
    <xdr:to>
      <xdr:col>26</xdr:col>
      <xdr:colOff>50800</xdr:colOff>
      <xdr:row>36</xdr:row>
      <xdr:rowOff>80518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2096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51086</xdr:rowOff>
    </xdr:from>
    <xdr:to>
      <xdr:col>22</xdr:col>
      <xdr:colOff>114300</xdr:colOff>
      <xdr:row>36</xdr:row>
      <xdr:rowOff>67716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04336"/>
          <a:ext cx="698500" cy="1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297993</xdr:rowOff>
    </xdr:from>
    <xdr:to>
      <xdr:col>18</xdr:col>
      <xdr:colOff>177800</xdr:colOff>
      <xdr:row>36</xdr:row>
      <xdr:rowOff>51086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8343"/>
          <a:ext cx="698500" cy="9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305524</xdr:rowOff>
    </xdr:from>
    <xdr:to>
      <xdr:col>29</xdr:col>
      <xdr:colOff>177800</xdr:colOff>
      <xdr:row>36</xdr:row>
      <xdr:rowOff>64224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277601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29718</xdr:rowOff>
    </xdr:from>
    <xdr:to>
      <xdr:col>26</xdr:col>
      <xdr:colOff>101600</xdr:colOff>
      <xdr:row>36</xdr:row>
      <xdr:rowOff>131318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116095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16916</xdr:rowOff>
    </xdr:from>
    <xdr:to>
      <xdr:col>22</xdr:col>
      <xdr:colOff>165100</xdr:colOff>
      <xdr:row>36</xdr:row>
      <xdr:rowOff>118516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103293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xdr:rowOff>
    </xdr:from>
    <xdr:to>
      <xdr:col>19</xdr:col>
      <xdr:colOff>38100</xdr:colOff>
      <xdr:row>36</xdr:row>
      <xdr:rowOff>101886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86663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247193</xdr:rowOff>
    </xdr:from>
    <xdr:to>
      <xdr:col>15</xdr:col>
      <xdr:colOff>101600</xdr:colOff>
      <xdr:row>36</xdr:row>
      <xdr:rowOff>5893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333570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82893</xdr:rowOff>
    </xdr:from>
    <xdr:to>
      <xdr:col>24</xdr:col>
      <xdr:colOff>63500</xdr:colOff>
      <xdr:row>35</xdr:row>
      <xdr:rowOff>108088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3643"/>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108088</xdr:rowOff>
    </xdr:from>
    <xdr:to>
      <xdr:col>19</xdr:col>
      <xdr:colOff>177800</xdr:colOff>
      <xdr:row>35</xdr:row>
      <xdr:rowOff>154347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8838"/>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149905</xdr:rowOff>
    </xdr:from>
    <xdr:to>
      <xdr:col>15</xdr:col>
      <xdr:colOff>50800</xdr:colOff>
      <xdr:row>35</xdr:row>
      <xdr:rowOff>154347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065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149905</xdr:rowOff>
    </xdr:from>
    <xdr:to>
      <xdr:col>10</xdr:col>
      <xdr:colOff>114300</xdr:colOff>
      <xdr:row>35</xdr:row>
      <xdr:rowOff>159000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0655"/>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32093</xdr:rowOff>
    </xdr:from>
    <xdr:to>
      <xdr:col>24</xdr:col>
      <xdr:colOff>114300</xdr:colOff>
      <xdr:row>35</xdr:row>
      <xdr:rowOff>133693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57288</xdr:rowOff>
    </xdr:from>
    <xdr:to>
      <xdr:col>20</xdr:col>
      <xdr:colOff>38100</xdr:colOff>
      <xdr:row>35</xdr:row>
      <xdr:rowOff>158888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150015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103547</xdr:rowOff>
    </xdr:from>
    <xdr:to>
      <xdr:col>15</xdr:col>
      <xdr:colOff>101600</xdr:colOff>
      <xdr:row>36</xdr:row>
      <xdr:rowOff>33697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24824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99105</xdr:rowOff>
    </xdr:from>
    <xdr:to>
      <xdr:col>10</xdr:col>
      <xdr:colOff>165100</xdr:colOff>
      <xdr:row>36</xdr:row>
      <xdr:rowOff>29255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108200</xdr:rowOff>
    </xdr:from>
    <xdr:to>
      <xdr:col>6</xdr:col>
      <xdr:colOff>38100</xdr:colOff>
      <xdr:row>36</xdr:row>
      <xdr:rowOff>38350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29477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54261</xdr:rowOff>
    </xdr:from>
    <xdr:to>
      <xdr:col>24</xdr:col>
      <xdr:colOff>63500</xdr:colOff>
      <xdr:row>58</xdr:row>
      <xdr:rowOff>89103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98361"/>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89103</xdr:rowOff>
    </xdr:from>
    <xdr:to>
      <xdr:col>19</xdr:col>
      <xdr:colOff>177800</xdr:colOff>
      <xdr:row>58</xdr:row>
      <xdr:rowOff>92570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332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92570</xdr:rowOff>
    </xdr:from>
    <xdr:to>
      <xdr:col>15</xdr:col>
      <xdr:colOff>50800</xdr:colOff>
      <xdr:row>58</xdr:row>
      <xdr:rowOff>92970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3667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92970</xdr:rowOff>
    </xdr:from>
    <xdr:to>
      <xdr:col>10</xdr:col>
      <xdr:colOff>114300</xdr:colOff>
      <xdr:row>58</xdr:row>
      <xdr:rowOff>119917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37070"/>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3461</xdr:rowOff>
    </xdr:from>
    <xdr:to>
      <xdr:col>24</xdr:col>
      <xdr:colOff>114300</xdr:colOff>
      <xdr:row>58</xdr:row>
      <xdr:rowOff>105061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89838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38303</xdr:rowOff>
    </xdr:from>
    <xdr:to>
      <xdr:col>20</xdr:col>
      <xdr:colOff>38100</xdr:colOff>
      <xdr:row>58</xdr:row>
      <xdr:rowOff>139903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131030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41770</xdr:rowOff>
    </xdr:from>
    <xdr:to>
      <xdr:col>15</xdr:col>
      <xdr:colOff>101600</xdr:colOff>
      <xdr:row>58</xdr:row>
      <xdr:rowOff>143370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42170</xdr:rowOff>
    </xdr:from>
    <xdr:to>
      <xdr:col>10</xdr:col>
      <xdr:colOff>165100</xdr:colOff>
      <xdr:row>58</xdr:row>
      <xdr:rowOff>143770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134897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69117</xdr:rowOff>
    </xdr:from>
    <xdr:to>
      <xdr:col>6</xdr:col>
      <xdr:colOff>38100</xdr:colOff>
      <xdr:row>58</xdr:row>
      <xdr:rowOff>170717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161844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44489</xdr:rowOff>
    </xdr:from>
    <xdr:to>
      <xdr:col>24</xdr:col>
      <xdr:colOff>63500</xdr:colOff>
      <xdr:row>78</xdr:row>
      <xdr:rowOff>49106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17589"/>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49106</xdr:rowOff>
    </xdr:from>
    <xdr:to>
      <xdr:col>19</xdr:col>
      <xdr:colOff>177800</xdr:colOff>
      <xdr:row>78</xdr:row>
      <xdr:rowOff>67828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2220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67828</xdr:rowOff>
    </xdr:from>
    <xdr:to>
      <xdr:col>15</xdr:col>
      <xdr:colOff>50800</xdr:colOff>
      <xdr:row>78</xdr:row>
      <xdr:rowOff>106462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4092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106462</xdr:rowOff>
    </xdr:from>
    <xdr:to>
      <xdr:col>10</xdr:col>
      <xdr:colOff>114300</xdr:colOff>
      <xdr:row>78</xdr:row>
      <xdr:rowOff>117114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956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165139</xdr:rowOff>
    </xdr:from>
    <xdr:to>
      <xdr:col>24</xdr:col>
      <xdr:colOff>114300</xdr:colOff>
      <xdr:row>78</xdr:row>
      <xdr:rowOff>95289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80066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169756</xdr:rowOff>
    </xdr:from>
    <xdr:to>
      <xdr:col>20</xdr:col>
      <xdr:colOff>38100</xdr:colOff>
      <xdr:row>78</xdr:row>
      <xdr:rowOff>99906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91033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17028</xdr:rowOff>
    </xdr:from>
    <xdr:to>
      <xdr:col>15</xdr:col>
      <xdr:colOff>101600</xdr:colOff>
      <xdr:row>78</xdr:row>
      <xdr:rowOff>118628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109755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55662</xdr:rowOff>
    </xdr:from>
    <xdr:to>
      <xdr:col>10</xdr:col>
      <xdr:colOff>165100</xdr:colOff>
      <xdr:row>78</xdr:row>
      <xdr:rowOff>157262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66314</xdr:rowOff>
    </xdr:from>
    <xdr:to>
      <xdr:col>6</xdr:col>
      <xdr:colOff>38100</xdr:colOff>
      <xdr:row>78</xdr:row>
      <xdr:rowOff>167914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159041</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3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122865</xdr:rowOff>
    </xdr:from>
    <xdr:to>
      <xdr:col>24</xdr:col>
      <xdr:colOff>63500</xdr:colOff>
      <xdr:row>91</xdr:row>
      <xdr:rowOff>16419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53365"/>
          <a:ext cx="8382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16419</xdr:rowOff>
    </xdr:from>
    <xdr:to>
      <xdr:col>19</xdr:col>
      <xdr:colOff>177800</xdr:colOff>
      <xdr:row>91</xdr:row>
      <xdr:rowOff>44357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618369"/>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44357</xdr:rowOff>
    </xdr:from>
    <xdr:to>
      <xdr:col>15</xdr:col>
      <xdr:colOff>50800</xdr:colOff>
      <xdr:row>91</xdr:row>
      <xdr:rowOff>166953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46307"/>
          <a:ext cx="889000" cy="1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166953</xdr:rowOff>
    </xdr:from>
    <xdr:to>
      <xdr:col>10</xdr:col>
      <xdr:colOff>114300</xdr:colOff>
      <xdr:row>93</xdr:row>
      <xdr:rowOff>52620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68903"/>
          <a:ext cx="889000" cy="2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72065</xdr:rowOff>
    </xdr:from>
    <xdr:to>
      <xdr:col>24</xdr:col>
      <xdr:colOff>114300</xdr:colOff>
      <xdr:row>91</xdr:row>
      <xdr:rowOff>2215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25092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137069</xdr:rowOff>
    </xdr:from>
    <xdr:to>
      <xdr:col>20</xdr:col>
      <xdr:colOff>38100</xdr:colOff>
      <xdr:row>91</xdr:row>
      <xdr:rowOff>67219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5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83746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165007</xdr:rowOff>
    </xdr:from>
    <xdr:to>
      <xdr:col>15</xdr:col>
      <xdr:colOff>101600</xdr:colOff>
      <xdr:row>91</xdr:row>
      <xdr:rowOff>95157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5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111684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116153</xdr:rowOff>
    </xdr:from>
    <xdr:to>
      <xdr:col>10</xdr:col>
      <xdr:colOff>165100</xdr:colOff>
      <xdr:row>92</xdr:row>
      <xdr:rowOff>46303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62830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1820</xdr:rowOff>
    </xdr:from>
    <xdr:to>
      <xdr:col>6</xdr:col>
      <xdr:colOff>38100</xdr:colOff>
      <xdr:row>93</xdr:row>
      <xdr:rowOff>103420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119947</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7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87024</xdr:rowOff>
    </xdr:from>
    <xdr:to>
      <xdr:col>55</xdr:col>
      <xdr:colOff>0</xdr:colOff>
      <xdr:row>33</xdr:row>
      <xdr:rowOff>113248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744874"/>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87024</xdr:rowOff>
    </xdr:from>
    <xdr:to>
      <xdr:col>50</xdr:col>
      <xdr:colOff>114300</xdr:colOff>
      <xdr:row>34</xdr:row>
      <xdr:rowOff>137479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744874"/>
          <a:ext cx="889000" cy="2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94666</xdr:rowOff>
    </xdr:from>
    <xdr:to>
      <xdr:col>45</xdr:col>
      <xdr:colOff>177800</xdr:colOff>
      <xdr:row>34</xdr:row>
      <xdr:rowOff>137479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923966"/>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3667</xdr:rowOff>
    </xdr:from>
    <xdr:to>
      <xdr:col>41</xdr:col>
      <xdr:colOff>50800</xdr:colOff>
      <xdr:row>34</xdr:row>
      <xdr:rowOff>94666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5832967"/>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62448</xdr:rowOff>
    </xdr:from>
    <xdr:to>
      <xdr:col>55</xdr:col>
      <xdr:colOff>50800</xdr:colOff>
      <xdr:row>33</xdr:row>
      <xdr:rowOff>164048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85325</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5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36224</xdr:rowOff>
    </xdr:from>
    <xdr:to>
      <xdr:col>50</xdr:col>
      <xdr:colOff>165100</xdr:colOff>
      <xdr:row>33</xdr:row>
      <xdr:rowOff>137824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154351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86679</xdr:rowOff>
    </xdr:from>
    <xdr:to>
      <xdr:col>46</xdr:col>
      <xdr:colOff>38100</xdr:colOff>
      <xdr:row>35</xdr:row>
      <xdr:rowOff>16829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9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33356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6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43866</xdr:rowOff>
    </xdr:from>
    <xdr:to>
      <xdr:col>41</xdr:col>
      <xdr:colOff>101600</xdr:colOff>
      <xdr:row>34</xdr:row>
      <xdr:rowOff>145466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8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161993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56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124317</xdr:rowOff>
    </xdr:from>
    <xdr:to>
      <xdr:col>36</xdr:col>
      <xdr:colOff>165100</xdr:colOff>
      <xdr:row>34</xdr:row>
      <xdr:rowOff>54467</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7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70994</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5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138883</xdr:rowOff>
    </xdr:from>
    <xdr:to>
      <xdr:col>55</xdr:col>
      <xdr:colOff>0</xdr:colOff>
      <xdr:row>57</xdr:row>
      <xdr:rowOff>141594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11533"/>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138883</xdr:rowOff>
    </xdr:from>
    <xdr:to>
      <xdr:col>50</xdr:col>
      <xdr:colOff>114300</xdr:colOff>
      <xdr:row>57</xdr:row>
      <xdr:rowOff>142284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11533"/>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142284</xdr:rowOff>
    </xdr:from>
    <xdr:to>
      <xdr:col>45</xdr:col>
      <xdr:colOff>177800</xdr:colOff>
      <xdr:row>57</xdr:row>
      <xdr:rowOff>145474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14934"/>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139812</xdr:rowOff>
    </xdr:from>
    <xdr:to>
      <xdr:col>41</xdr:col>
      <xdr:colOff>50800</xdr:colOff>
      <xdr:row>57</xdr:row>
      <xdr:rowOff>145474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12462"/>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90794</xdr:rowOff>
    </xdr:from>
    <xdr:to>
      <xdr:col>55</xdr:col>
      <xdr:colOff>50800</xdr:colOff>
      <xdr:row>58</xdr:row>
      <xdr:rowOff>20944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50171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88083</xdr:rowOff>
    </xdr:from>
    <xdr:to>
      <xdr:col>50</xdr:col>
      <xdr:colOff>165100</xdr:colOff>
      <xdr:row>58</xdr:row>
      <xdr:rowOff>18233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34760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63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91484</xdr:rowOff>
    </xdr:from>
    <xdr:to>
      <xdr:col>46</xdr:col>
      <xdr:colOff>38100</xdr:colOff>
      <xdr:row>58</xdr:row>
      <xdr:rowOff>21634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38161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94674</xdr:rowOff>
    </xdr:from>
    <xdr:to>
      <xdr:col>41</xdr:col>
      <xdr:colOff>101600</xdr:colOff>
      <xdr:row>58</xdr:row>
      <xdr:rowOff>24824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41351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89012</xdr:rowOff>
    </xdr:from>
    <xdr:to>
      <xdr:col>36</xdr:col>
      <xdr:colOff>165100</xdr:colOff>
      <xdr:row>58</xdr:row>
      <xdr:rowOff>19162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35689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19820</xdr:rowOff>
    </xdr:from>
    <xdr:to>
      <xdr:col>55</xdr:col>
      <xdr:colOff>0</xdr:colOff>
      <xdr:row>78</xdr:row>
      <xdr:rowOff>20338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92920"/>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19820</xdr:rowOff>
    </xdr:from>
    <xdr:to>
      <xdr:col>50</xdr:col>
      <xdr:colOff>114300</xdr:colOff>
      <xdr:row>78</xdr:row>
      <xdr:rowOff>22706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9292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10179</xdr:rowOff>
    </xdr:from>
    <xdr:to>
      <xdr:col>45</xdr:col>
      <xdr:colOff>177800</xdr:colOff>
      <xdr:row>78</xdr:row>
      <xdr:rowOff>22706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327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164303</xdr:rowOff>
    </xdr:from>
    <xdr:to>
      <xdr:col>41</xdr:col>
      <xdr:colOff>50800</xdr:colOff>
      <xdr:row>78</xdr:row>
      <xdr:rowOff>10179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65953"/>
          <a:ext cx="889000" cy="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140988</xdr:rowOff>
    </xdr:from>
    <xdr:to>
      <xdr:col>55</xdr:col>
      <xdr:colOff>50800</xdr:colOff>
      <xdr:row>78</xdr:row>
      <xdr:rowOff>71138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140470</xdr:rowOff>
    </xdr:from>
    <xdr:to>
      <xdr:col>50</xdr:col>
      <xdr:colOff>165100</xdr:colOff>
      <xdr:row>78</xdr:row>
      <xdr:rowOff>70620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61747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143356</xdr:rowOff>
    </xdr:from>
    <xdr:to>
      <xdr:col>46</xdr:col>
      <xdr:colOff>38100</xdr:colOff>
      <xdr:row>78</xdr:row>
      <xdr:rowOff>73506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64633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130829</xdr:rowOff>
    </xdr:from>
    <xdr:to>
      <xdr:col>41</xdr:col>
      <xdr:colOff>101600</xdr:colOff>
      <xdr:row>78</xdr:row>
      <xdr:rowOff>60979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52106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113503</xdr:rowOff>
    </xdr:from>
    <xdr:to>
      <xdr:col>36</xdr:col>
      <xdr:colOff>165100</xdr:colOff>
      <xdr:row>78</xdr:row>
      <xdr:rowOff>43653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60180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23670</xdr:rowOff>
    </xdr:from>
    <xdr:to>
      <xdr:col>55</xdr:col>
      <xdr:colOff>0</xdr:colOff>
      <xdr:row>96</xdr:row>
      <xdr:rowOff>65230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82870"/>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65230</xdr:rowOff>
    </xdr:from>
    <xdr:to>
      <xdr:col>50</xdr:col>
      <xdr:colOff>114300</xdr:colOff>
      <xdr:row>96</xdr:row>
      <xdr:rowOff>159773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24430"/>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159773</xdr:rowOff>
    </xdr:from>
    <xdr:to>
      <xdr:col>45</xdr:col>
      <xdr:colOff>177800</xdr:colOff>
      <xdr:row>97</xdr:row>
      <xdr:rowOff>127333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18973"/>
          <a:ext cx="8890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127333</xdr:rowOff>
    </xdr:from>
    <xdr:to>
      <xdr:col>41</xdr:col>
      <xdr:colOff>50800</xdr:colOff>
      <xdr:row>99</xdr:row>
      <xdr:rowOff>60604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57983"/>
          <a:ext cx="889000" cy="27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144320</xdr:rowOff>
    </xdr:from>
    <xdr:to>
      <xdr:col>55</xdr:col>
      <xdr:colOff>50800</xdr:colOff>
      <xdr:row>96</xdr:row>
      <xdr:rowOff>74470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167197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14430</xdr:rowOff>
    </xdr:from>
    <xdr:to>
      <xdr:col>50</xdr:col>
      <xdr:colOff>165100</xdr:colOff>
      <xdr:row>96</xdr:row>
      <xdr:rowOff>116030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132557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108973</xdr:rowOff>
    </xdr:from>
    <xdr:to>
      <xdr:col>46</xdr:col>
      <xdr:colOff>38100</xdr:colOff>
      <xdr:row>97</xdr:row>
      <xdr:rowOff>39123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76533</xdr:rowOff>
    </xdr:from>
    <xdr:to>
      <xdr:col>41</xdr:col>
      <xdr:colOff>101600</xdr:colOff>
      <xdr:row>98</xdr:row>
      <xdr:rowOff>6683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23210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4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9804</xdr:rowOff>
    </xdr:from>
    <xdr:to>
      <xdr:col>36</xdr:col>
      <xdr:colOff>165100</xdr:colOff>
      <xdr:row>99</xdr:row>
      <xdr:rowOff>111404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102531</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129580</xdr:rowOff>
    </xdr:from>
    <xdr:to>
      <xdr:col>85</xdr:col>
      <xdr:colOff>127000</xdr:colOff>
      <xdr:row>38</xdr:row>
      <xdr:rowOff>136678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4680"/>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121570</xdr:rowOff>
    </xdr:from>
    <xdr:to>
      <xdr:col>81</xdr:col>
      <xdr:colOff>50800</xdr:colOff>
      <xdr:row>38</xdr:row>
      <xdr:rowOff>129580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3667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121570</xdr:rowOff>
    </xdr:from>
    <xdr:to>
      <xdr:col>76</xdr:col>
      <xdr:colOff>114300</xdr:colOff>
      <xdr:row>38</xdr:row>
      <xdr:rowOff>131550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36670"/>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131550</xdr:rowOff>
    </xdr:from>
    <xdr:to>
      <xdr:col>71</xdr:col>
      <xdr:colOff>177800</xdr:colOff>
      <xdr:row>38</xdr:row>
      <xdr:rowOff>135174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46650"/>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85878</xdr:rowOff>
    </xdr:from>
    <xdr:to>
      <xdr:col>85</xdr:col>
      <xdr:colOff>177800</xdr:colOff>
      <xdr:row>39</xdr:row>
      <xdr:rowOff>16028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78780</xdr:rowOff>
    </xdr:from>
    <xdr:to>
      <xdr:col>81</xdr:col>
      <xdr:colOff>101600</xdr:colOff>
      <xdr:row>39</xdr:row>
      <xdr:rowOff>8930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25457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70770</xdr:rowOff>
    </xdr:from>
    <xdr:to>
      <xdr:col>76</xdr:col>
      <xdr:colOff>165100</xdr:colOff>
      <xdr:row>39</xdr:row>
      <xdr:rowOff>920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17447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6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80750</xdr:rowOff>
    </xdr:from>
    <xdr:to>
      <xdr:col>72</xdr:col>
      <xdr:colOff>38100</xdr:colOff>
      <xdr:row>39</xdr:row>
      <xdr:rowOff>10900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27427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84374</xdr:rowOff>
    </xdr:from>
    <xdr:to>
      <xdr:col>67</xdr:col>
      <xdr:colOff>101600</xdr:colOff>
      <xdr:row>39</xdr:row>
      <xdr:rowOff>14524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5651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153209</xdr:rowOff>
    </xdr:from>
    <xdr:to>
      <xdr:col>85</xdr:col>
      <xdr:colOff>127000</xdr:colOff>
      <xdr:row>74</xdr:row>
      <xdr:rowOff>78174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669059"/>
          <a:ext cx="8382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153209</xdr:rowOff>
    </xdr:from>
    <xdr:to>
      <xdr:col>81</xdr:col>
      <xdr:colOff>50800</xdr:colOff>
      <xdr:row>73</xdr:row>
      <xdr:rowOff>163268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6690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163268</xdr:rowOff>
    </xdr:from>
    <xdr:to>
      <xdr:col>76</xdr:col>
      <xdr:colOff>114300</xdr:colOff>
      <xdr:row>74</xdr:row>
      <xdr:rowOff>49533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79118"/>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3171</xdr:rowOff>
    </xdr:from>
    <xdr:to>
      <xdr:col>71</xdr:col>
      <xdr:colOff>177800</xdr:colOff>
      <xdr:row>74</xdr:row>
      <xdr:rowOff>49533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690471"/>
          <a:ext cx="889000" cy="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27374</xdr:rowOff>
    </xdr:from>
    <xdr:to>
      <xdr:col>85</xdr:col>
      <xdr:colOff>177800</xdr:colOff>
      <xdr:row>74</xdr:row>
      <xdr:rowOff>128974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50251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102409</xdr:rowOff>
    </xdr:from>
    <xdr:to>
      <xdr:col>81</xdr:col>
      <xdr:colOff>101600</xdr:colOff>
      <xdr:row>74</xdr:row>
      <xdr:rowOff>32559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49086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3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112468</xdr:rowOff>
    </xdr:from>
    <xdr:to>
      <xdr:col>76</xdr:col>
      <xdr:colOff>165100</xdr:colOff>
      <xdr:row>74</xdr:row>
      <xdr:rowOff>42618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4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170183</xdr:rowOff>
    </xdr:from>
    <xdr:to>
      <xdr:col>72</xdr:col>
      <xdr:colOff>38100</xdr:colOff>
      <xdr:row>74</xdr:row>
      <xdr:rowOff>100333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116860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123821</xdr:rowOff>
    </xdr:from>
    <xdr:to>
      <xdr:col>67</xdr:col>
      <xdr:colOff>101600</xdr:colOff>
      <xdr:row>74</xdr:row>
      <xdr:rowOff>53971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70498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107017</xdr:rowOff>
    </xdr:from>
    <xdr:to>
      <xdr:col>85</xdr:col>
      <xdr:colOff>127000</xdr:colOff>
      <xdr:row>98</xdr:row>
      <xdr:rowOff>128818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09117"/>
          <a:ext cx="8382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103229</xdr:rowOff>
    </xdr:from>
    <xdr:to>
      <xdr:col>81</xdr:col>
      <xdr:colOff>50800</xdr:colOff>
      <xdr:row>98</xdr:row>
      <xdr:rowOff>107017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05329"/>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60203</xdr:rowOff>
    </xdr:from>
    <xdr:to>
      <xdr:col>76</xdr:col>
      <xdr:colOff>114300</xdr:colOff>
      <xdr:row>98</xdr:row>
      <xdr:rowOff>103229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62303"/>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60203</xdr:rowOff>
    </xdr:from>
    <xdr:to>
      <xdr:col>71</xdr:col>
      <xdr:colOff>177800</xdr:colOff>
      <xdr:row>98</xdr:row>
      <xdr:rowOff>64939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6230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78018</xdr:rowOff>
    </xdr:from>
    <xdr:to>
      <xdr:col>85</xdr:col>
      <xdr:colOff>177800</xdr:colOff>
      <xdr:row>99</xdr:row>
      <xdr:rowOff>8168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56217</xdr:rowOff>
    </xdr:from>
    <xdr:to>
      <xdr:col>81</xdr:col>
      <xdr:colOff>101600</xdr:colOff>
      <xdr:row>98</xdr:row>
      <xdr:rowOff>157817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52429</xdr:rowOff>
    </xdr:from>
    <xdr:to>
      <xdr:col>76</xdr:col>
      <xdr:colOff>165100</xdr:colOff>
      <xdr:row>98</xdr:row>
      <xdr:rowOff>154029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145156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9403</xdr:rowOff>
    </xdr:from>
    <xdr:to>
      <xdr:col>72</xdr:col>
      <xdr:colOff>38100</xdr:colOff>
      <xdr:row>98</xdr:row>
      <xdr:rowOff>111003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127530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14139</xdr:rowOff>
    </xdr:from>
    <xdr:to>
      <xdr:col>67</xdr:col>
      <xdr:colOff>101600</xdr:colOff>
      <xdr:row>98</xdr:row>
      <xdr:rowOff>115739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132266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11150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26550"/>
          <a:ext cx="1269" cy="12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129277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11150</xdr:rowOff>
    </xdr:from>
    <xdr:to>
      <xdr:col>116</xdr:col>
      <xdr:colOff>152400</xdr:colOff>
      <xdr:row>52</xdr:row>
      <xdr:rowOff>11150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2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11150</xdr:rowOff>
    </xdr:from>
    <xdr:to>
      <xdr:col>116</xdr:col>
      <xdr:colOff>63500</xdr:colOff>
      <xdr:row>56</xdr:row>
      <xdr:rowOff>56794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8926550"/>
          <a:ext cx="838200" cy="7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152061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3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2184</xdr:rowOff>
    </xdr:from>
    <xdr:to>
      <xdr:col>116</xdr:col>
      <xdr:colOff>114300</xdr:colOff>
      <xdr:row>57</xdr:row>
      <xdr:rowOff>103784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118135</xdr:rowOff>
    </xdr:from>
    <xdr:to>
      <xdr:col>111</xdr:col>
      <xdr:colOff>177800</xdr:colOff>
      <xdr:row>56</xdr:row>
      <xdr:rowOff>56794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8862085"/>
          <a:ext cx="889000" cy="79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166167</xdr:rowOff>
    </xdr:from>
    <xdr:to>
      <xdr:col>112</xdr:col>
      <xdr:colOff>38100</xdr:colOff>
      <xdr:row>57</xdr:row>
      <xdr:rowOff>96317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87444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118135</xdr:rowOff>
    </xdr:from>
    <xdr:to>
      <xdr:col>107</xdr:col>
      <xdr:colOff>50800</xdr:colOff>
      <xdr:row>58</xdr:row>
      <xdr:rowOff>32258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8862085"/>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8966</xdr:rowOff>
    </xdr:from>
    <xdr:to>
      <xdr:col>107</xdr:col>
      <xdr:colOff>101600</xdr:colOff>
      <xdr:row>57</xdr:row>
      <xdr:rowOff>110566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8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101693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149606</xdr:rowOff>
    </xdr:from>
    <xdr:to>
      <xdr:col>102</xdr:col>
      <xdr:colOff>114300</xdr:colOff>
      <xdr:row>58</xdr:row>
      <xdr:rowOff>32258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2225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163805</xdr:rowOff>
    </xdr:from>
    <xdr:to>
      <xdr:col>102</xdr:col>
      <xdr:colOff>165100</xdr:colOff>
      <xdr:row>57</xdr:row>
      <xdr:rowOff>93955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110482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83642</xdr:rowOff>
    </xdr:from>
    <xdr:to>
      <xdr:col>98</xdr:col>
      <xdr:colOff>38100</xdr:colOff>
      <xdr:row>57</xdr:row>
      <xdr:rowOff>13792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68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30319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46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131800</xdr:rowOff>
    </xdr:from>
    <xdr:to>
      <xdr:col>116</xdr:col>
      <xdr:colOff>114300</xdr:colOff>
      <xdr:row>52</xdr:row>
      <xdr:rowOff>61950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88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84827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8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5994</xdr:rowOff>
    </xdr:from>
    <xdr:to>
      <xdr:col>112</xdr:col>
      <xdr:colOff>38100</xdr:colOff>
      <xdr:row>56</xdr:row>
      <xdr:rowOff>107594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124121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3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67335</xdr:rowOff>
    </xdr:from>
    <xdr:to>
      <xdr:col>107</xdr:col>
      <xdr:colOff>101600</xdr:colOff>
      <xdr:row>51</xdr:row>
      <xdr:rowOff>168935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88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14012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5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152908</xdr:rowOff>
    </xdr:from>
    <xdr:to>
      <xdr:col>102</xdr:col>
      <xdr:colOff>165100</xdr:colOff>
      <xdr:row>58</xdr:row>
      <xdr:rowOff>83058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98806</xdr:rowOff>
    </xdr:from>
    <xdr:to>
      <xdr:col>98</xdr:col>
      <xdr:colOff>38100</xdr:colOff>
      <xdr:row>58</xdr:row>
      <xdr:rowOff>28956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20083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9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132423</xdr:rowOff>
    </xdr:from>
    <xdr:to>
      <xdr:col>116</xdr:col>
      <xdr:colOff>63500</xdr:colOff>
      <xdr:row>74</xdr:row>
      <xdr:rowOff>34734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48273"/>
          <a:ext cx="8382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159855</xdr:rowOff>
    </xdr:from>
    <xdr:to>
      <xdr:col>111</xdr:col>
      <xdr:colOff>177800</xdr:colOff>
      <xdr:row>73</xdr:row>
      <xdr:rowOff>132423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5042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159855</xdr:rowOff>
    </xdr:from>
    <xdr:to>
      <xdr:col>107</xdr:col>
      <xdr:colOff>50800</xdr:colOff>
      <xdr:row>74</xdr:row>
      <xdr:rowOff>29439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04255"/>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29439</xdr:rowOff>
    </xdr:from>
    <xdr:to>
      <xdr:col>102</xdr:col>
      <xdr:colOff>114300</xdr:colOff>
      <xdr:row>74</xdr:row>
      <xdr:rowOff>49155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16739"/>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155384</xdr:rowOff>
    </xdr:from>
    <xdr:to>
      <xdr:col>116</xdr:col>
      <xdr:colOff>114300</xdr:colOff>
      <xdr:row>74</xdr:row>
      <xdr:rowOff>85534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6811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81623</xdr:rowOff>
    </xdr:from>
    <xdr:to>
      <xdr:col>112</xdr:col>
      <xdr:colOff>38100</xdr:colOff>
      <xdr:row>74</xdr:row>
      <xdr:rowOff>11773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28300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109055</xdr:rowOff>
    </xdr:from>
    <xdr:to>
      <xdr:col>107</xdr:col>
      <xdr:colOff>101600</xdr:colOff>
      <xdr:row>73</xdr:row>
      <xdr:rowOff>39205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55732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150089</xdr:rowOff>
    </xdr:from>
    <xdr:to>
      <xdr:col>102</xdr:col>
      <xdr:colOff>165100</xdr:colOff>
      <xdr:row>74</xdr:row>
      <xdr:rowOff>80239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96766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169805</xdr:rowOff>
    </xdr:from>
    <xdr:to>
      <xdr:col>98</xdr:col>
      <xdr:colOff>38100</xdr:colOff>
      <xdr:row>74</xdr:row>
      <xdr:rowOff>99955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116482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増によって住民一人当たり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153,031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類似団体内でも最</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16,187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円とこちらも類似団体内で最大となっている。主な要因として、地域総合整備資金の大口貸付が影響している。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また、公債費は、今後の財政運営を見据えた中期財政計画に基づき、地方債の繰上償還を実施したことにより、類似団体平均を上回っている状況である。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今後も健全な財政運営に取り組み、事業の優先性、重要性、効果等を十分に考慮した事業実施に努めていく。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45784</xdr:rowOff>
    </xdr:from>
    <xdr:to>
      <xdr:col>24</xdr:col>
      <xdr:colOff>63500</xdr:colOff>
      <xdr:row>36</xdr:row>
      <xdr:rowOff>83884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798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41783</xdr:rowOff>
    </xdr:from>
    <xdr:to>
      <xdr:col>19</xdr:col>
      <xdr:colOff>177800</xdr:colOff>
      <xdr:row>36</xdr:row>
      <xdr:rowOff>45784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398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121603</xdr:rowOff>
    </xdr:from>
    <xdr:to>
      <xdr:col>15</xdr:col>
      <xdr:colOff>50800</xdr:colOff>
      <xdr:row>36</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2353"/>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121603</xdr:rowOff>
    </xdr:from>
    <xdr:to>
      <xdr:col>10</xdr:col>
      <xdr:colOff>114300</xdr:colOff>
      <xdr:row>36</xdr:row>
      <xdr:rowOff>26162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2353"/>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33084</xdr:rowOff>
    </xdr:from>
    <xdr:to>
      <xdr:col>24</xdr:col>
      <xdr:colOff>114300</xdr:colOff>
      <xdr:row>36</xdr:row>
      <xdr:rowOff>134684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166434</xdr:rowOff>
    </xdr:from>
    <xdr:to>
      <xdr:col>20</xdr:col>
      <xdr:colOff>38100</xdr:colOff>
      <xdr:row>36</xdr:row>
      <xdr:rowOff>96584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162433</xdr:rowOff>
    </xdr:from>
    <xdr:to>
      <xdr:col>15</xdr:col>
      <xdr:colOff>101600</xdr:colOff>
      <xdr:row>36</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70803</xdr:rowOff>
    </xdr:from>
    <xdr:to>
      <xdr:col>10</xdr:col>
      <xdr:colOff>165100</xdr:colOff>
      <xdr:row>36</xdr:row>
      <xdr:rowOff>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146812</xdr:rowOff>
    </xdr:from>
    <xdr:to>
      <xdr:col>6</xdr:col>
      <xdr:colOff>38100</xdr:colOff>
      <xdr:row>36</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68089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51838</xdr:rowOff>
    </xdr:from>
    <xdr:to>
      <xdr:col>24</xdr:col>
      <xdr:colOff>63500</xdr:colOff>
      <xdr:row>58</xdr:row>
      <xdr:rowOff>53018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5938"/>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51838</xdr:rowOff>
    </xdr:from>
    <xdr:to>
      <xdr:col>19</xdr:col>
      <xdr:colOff>177800</xdr:colOff>
      <xdr:row>58</xdr:row>
      <xdr:rowOff>57524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5938"/>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13751</xdr:rowOff>
    </xdr:from>
    <xdr:to>
      <xdr:col>15</xdr:col>
      <xdr:colOff>50800</xdr:colOff>
      <xdr:row>58</xdr:row>
      <xdr:rowOff>57524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7851"/>
          <a:ext cx="8890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13751</xdr:rowOff>
    </xdr:from>
    <xdr:to>
      <xdr:col>10</xdr:col>
      <xdr:colOff>114300</xdr:colOff>
      <xdr:row>58</xdr:row>
      <xdr:rowOff>35765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7851"/>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2218</xdr:rowOff>
    </xdr:from>
    <xdr:to>
      <xdr:col>24</xdr:col>
      <xdr:colOff>114300</xdr:colOff>
      <xdr:row>58</xdr:row>
      <xdr:rowOff>103818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xdr:rowOff>
    </xdr:from>
    <xdr:to>
      <xdr:col>20</xdr:col>
      <xdr:colOff>38100</xdr:colOff>
      <xdr:row>58</xdr:row>
      <xdr:rowOff>102638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93765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6724</xdr:rowOff>
    </xdr:from>
    <xdr:to>
      <xdr:col>15</xdr:col>
      <xdr:colOff>101600</xdr:colOff>
      <xdr:row>58</xdr:row>
      <xdr:rowOff>108324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134401</xdr:rowOff>
    </xdr:from>
    <xdr:to>
      <xdr:col>10</xdr:col>
      <xdr:colOff>165100</xdr:colOff>
      <xdr:row>58</xdr:row>
      <xdr:rowOff>64551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156415</xdr:rowOff>
    </xdr:from>
    <xdr:to>
      <xdr:col>6</xdr:col>
      <xdr:colOff>38100</xdr:colOff>
      <xdr:row>58</xdr:row>
      <xdr:rowOff>86565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103092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55766</xdr:rowOff>
    </xdr:from>
    <xdr:to>
      <xdr:col>24</xdr:col>
      <xdr:colOff>63500</xdr:colOff>
      <xdr:row>71</xdr:row>
      <xdr:rowOff>133921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28716"/>
          <a:ext cx="8382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55766</xdr:rowOff>
    </xdr:from>
    <xdr:to>
      <xdr:col>19</xdr:col>
      <xdr:colOff>177800</xdr:colOff>
      <xdr:row>71</xdr:row>
      <xdr:rowOff>141415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28716"/>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141415</xdr:rowOff>
    </xdr:from>
    <xdr:to>
      <xdr:col>15</xdr:col>
      <xdr:colOff>50800</xdr:colOff>
      <xdr:row>72</xdr:row>
      <xdr:rowOff>75717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14365"/>
          <a:ext cx="889000" cy="1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75717</xdr:rowOff>
    </xdr:from>
    <xdr:to>
      <xdr:col>10</xdr:col>
      <xdr:colOff>114300</xdr:colOff>
      <xdr:row>73</xdr:row>
      <xdr:rowOff>11582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20117"/>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83121</xdr:rowOff>
    </xdr:from>
    <xdr:to>
      <xdr:col>24</xdr:col>
      <xdr:colOff>114300</xdr:colOff>
      <xdr:row>72</xdr:row>
      <xdr:rowOff>13271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105998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0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4966</xdr:rowOff>
    </xdr:from>
    <xdr:to>
      <xdr:col>20</xdr:col>
      <xdr:colOff>38100</xdr:colOff>
      <xdr:row>71</xdr:row>
      <xdr:rowOff>106566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123093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90615</xdr:rowOff>
    </xdr:from>
    <xdr:to>
      <xdr:col>15</xdr:col>
      <xdr:colOff>101600</xdr:colOff>
      <xdr:row>72</xdr:row>
      <xdr:rowOff>20765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37292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24917</xdr:rowOff>
    </xdr:from>
    <xdr:to>
      <xdr:col>10</xdr:col>
      <xdr:colOff>165100</xdr:colOff>
      <xdr:row>72</xdr:row>
      <xdr:rowOff>126517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3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143044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14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132232</xdr:rowOff>
    </xdr:from>
    <xdr:to>
      <xdr:col>6</xdr:col>
      <xdr:colOff>38100</xdr:colOff>
      <xdr:row>73</xdr:row>
      <xdr:rowOff>62382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78909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5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35083</xdr:rowOff>
    </xdr:from>
    <xdr:to>
      <xdr:col>24</xdr:col>
      <xdr:colOff>63500</xdr:colOff>
      <xdr:row>96</xdr:row>
      <xdr:rowOff>96658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4283"/>
          <a:ext cx="8382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96658</xdr:rowOff>
    </xdr:from>
    <xdr:to>
      <xdr:col>19</xdr:col>
      <xdr:colOff>177800</xdr:colOff>
      <xdr:row>96</xdr:row>
      <xdr:rowOff>108496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585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108496</xdr:rowOff>
    </xdr:from>
    <xdr:to>
      <xdr:col>15</xdr:col>
      <xdr:colOff>50800</xdr:colOff>
      <xdr:row>97</xdr:row>
      <xdr:rowOff>37353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7696"/>
          <a:ext cx="889000" cy="1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37353</xdr:rowOff>
    </xdr:from>
    <xdr:to>
      <xdr:col>10</xdr:col>
      <xdr:colOff>114300</xdr:colOff>
      <xdr:row>97</xdr:row>
      <xdr:rowOff>55477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68003"/>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155733</xdr:rowOff>
    </xdr:from>
    <xdr:to>
      <xdr:col>24</xdr:col>
      <xdr:colOff>114300</xdr:colOff>
      <xdr:row>96</xdr:row>
      <xdr:rowOff>85883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45858</xdr:rowOff>
    </xdr:from>
    <xdr:to>
      <xdr:col>20</xdr:col>
      <xdr:colOff>38100</xdr:colOff>
      <xdr:row>96</xdr:row>
      <xdr:rowOff>147458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163985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57696</xdr:rowOff>
    </xdr:from>
    <xdr:to>
      <xdr:col>15</xdr:col>
      <xdr:colOff>101600</xdr:colOff>
      <xdr:row>96</xdr:row>
      <xdr:rowOff>159296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158003</xdr:rowOff>
    </xdr:from>
    <xdr:to>
      <xdr:col>10</xdr:col>
      <xdr:colOff>165100</xdr:colOff>
      <xdr:row>97</xdr:row>
      <xdr:rowOff>88153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79280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4677</xdr:rowOff>
    </xdr:from>
    <xdr:to>
      <xdr:col>6</xdr:col>
      <xdr:colOff>38100</xdr:colOff>
      <xdr:row>97</xdr:row>
      <xdr:rowOff>106277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80590</xdr:rowOff>
    </xdr:from>
    <xdr:to>
      <xdr:col>55</xdr:col>
      <xdr:colOff>0</xdr:colOff>
      <xdr:row>39</xdr:row>
      <xdr:rowOff>83856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671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83856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77978</xdr:rowOff>
    </xdr:from>
    <xdr:to>
      <xdr:col>45</xdr:col>
      <xdr:colOff>177800</xdr:colOff>
      <xdr:row>39</xdr:row>
      <xdr:rowOff>83856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452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77978</xdr:rowOff>
    </xdr:from>
    <xdr:to>
      <xdr:col>41</xdr:col>
      <xdr:colOff>50800</xdr:colOff>
      <xdr:row>39</xdr:row>
      <xdr:rowOff>97736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6452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33056</xdr:rowOff>
    </xdr:from>
    <xdr:to>
      <xdr:col>55</xdr:col>
      <xdr:colOff>50800</xdr:colOff>
      <xdr:row>39</xdr:row>
      <xdr:rowOff>134656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119433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29790</xdr:rowOff>
    </xdr:from>
    <xdr:to>
      <xdr:col>50</xdr:col>
      <xdr:colOff>165100</xdr:colOff>
      <xdr:row>39</xdr:row>
      <xdr:rowOff>131390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33056</xdr:rowOff>
    </xdr:from>
    <xdr:to>
      <xdr:col>46</xdr:col>
      <xdr:colOff>38100</xdr:colOff>
      <xdr:row>39</xdr:row>
      <xdr:rowOff>134656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125783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27178</xdr:rowOff>
    </xdr:from>
    <xdr:to>
      <xdr:col>41</xdr:col>
      <xdr:colOff>101600</xdr:colOff>
      <xdr:row>39</xdr:row>
      <xdr:rowOff>128778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119905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46936</xdr:rowOff>
    </xdr:from>
    <xdr:to>
      <xdr:col>36</xdr:col>
      <xdr:colOff>165100</xdr:colOff>
      <xdr:row>39</xdr:row>
      <xdr:rowOff>148536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139663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24268</xdr:rowOff>
    </xdr:from>
    <xdr:to>
      <xdr:col>55</xdr:col>
      <xdr:colOff>0</xdr:colOff>
      <xdr:row>56</xdr:row>
      <xdr:rowOff>59831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454018"/>
          <a:ext cx="838200" cy="2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24268</xdr:rowOff>
    </xdr:from>
    <xdr:to>
      <xdr:col>50</xdr:col>
      <xdr:colOff>114300</xdr:colOff>
      <xdr:row>55</xdr:row>
      <xdr:rowOff>75267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454018"/>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75267</xdr:rowOff>
    </xdr:from>
    <xdr:to>
      <xdr:col>45</xdr:col>
      <xdr:colOff>177800</xdr:colOff>
      <xdr:row>56</xdr:row>
      <xdr:rowOff>94611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505017"/>
          <a:ext cx="889000" cy="19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14612</xdr:rowOff>
    </xdr:from>
    <xdr:to>
      <xdr:col>41</xdr:col>
      <xdr:colOff>50800</xdr:colOff>
      <xdr:row>56</xdr:row>
      <xdr:rowOff>94611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15812"/>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9031</xdr:rowOff>
    </xdr:from>
    <xdr:to>
      <xdr:col>55</xdr:col>
      <xdr:colOff>50800</xdr:colOff>
      <xdr:row>56</xdr:row>
      <xdr:rowOff>110631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31908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144918</xdr:rowOff>
    </xdr:from>
    <xdr:to>
      <xdr:col>50</xdr:col>
      <xdr:colOff>165100</xdr:colOff>
      <xdr:row>55</xdr:row>
      <xdr:rowOff>75068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91595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24467</xdr:rowOff>
    </xdr:from>
    <xdr:to>
      <xdr:col>46</xdr:col>
      <xdr:colOff>38100</xdr:colOff>
      <xdr:row>55</xdr:row>
      <xdr:rowOff>126067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4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142594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2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43811</xdr:rowOff>
    </xdr:from>
    <xdr:to>
      <xdr:col>41</xdr:col>
      <xdr:colOff>101600</xdr:colOff>
      <xdr:row>56</xdr:row>
      <xdr:rowOff>145411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4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161938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135262</xdr:rowOff>
    </xdr:from>
    <xdr:to>
      <xdr:col>36</xdr:col>
      <xdr:colOff>165100</xdr:colOff>
      <xdr:row>56</xdr:row>
      <xdr:rowOff>65412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5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81939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42842</xdr:rowOff>
    </xdr:from>
    <xdr:to>
      <xdr:col>55</xdr:col>
      <xdr:colOff>0</xdr:colOff>
      <xdr:row>78</xdr:row>
      <xdr:rowOff>122707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15942"/>
          <a:ext cx="838200" cy="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41943</xdr:rowOff>
    </xdr:from>
    <xdr:to>
      <xdr:col>50</xdr:col>
      <xdr:colOff>114300</xdr:colOff>
      <xdr:row>78</xdr:row>
      <xdr:rowOff>122707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15043"/>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41943</xdr:rowOff>
    </xdr:from>
    <xdr:to>
      <xdr:col>45</xdr:col>
      <xdr:colOff>177800</xdr:colOff>
      <xdr:row>78</xdr:row>
      <xdr:rowOff>125368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15043"/>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125368</xdr:rowOff>
    </xdr:from>
    <xdr:to>
      <xdr:col>41</xdr:col>
      <xdr:colOff>50800</xdr:colOff>
      <xdr:row>78</xdr:row>
      <xdr:rowOff>145095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8468"/>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163492</xdr:rowOff>
    </xdr:from>
    <xdr:to>
      <xdr:col>55</xdr:col>
      <xdr:colOff>50800</xdr:colOff>
      <xdr:row>78</xdr:row>
      <xdr:rowOff>93642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71907</xdr:rowOff>
    </xdr:from>
    <xdr:to>
      <xdr:col>50</xdr:col>
      <xdr:colOff>165100</xdr:colOff>
      <xdr:row>79</xdr:row>
      <xdr:rowOff>2057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164634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5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162593</xdr:rowOff>
    </xdr:from>
    <xdr:to>
      <xdr:col>46</xdr:col>
      <xdr:colOff>38100</xdr:colOff>
      <xdr:row>78</xdr:row>
      <xdr:rowOff>92743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109270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74568</xdr:rowOff>
    </xdr:from>
    <xdr:to>
      <xdr:col>41</xdr:col>
      <xdr:colOff>101600</xdr:colOff>
      <xdr:row>79</xdr:row>
      <xdr:rowOff>4718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167295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94295</xdr:rowOff>
    </xdr:from>
    <xdr:to>
      <xdr:col>36</xdr:col>
      <xdr:colOff>165100</xdr:colOff>
      <xdr:row>79</xdr:row>
      <xdr:rowOff>24445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15572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163404</xdr:rowOff>
    </xdr:from>
    <xdr:to>
      <xdr:col>55</xdr:col>
      <xdr:colOff>0</xdr:colOff>
      <xdr:row>97</xdr:row>
      <xdr:rowOff>167357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94054"/>
          <a:ext cx="8382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167357</xdr:rowOff>
    </xdr:from>
    <xdr:to>
      <xdr:col>50</xdr:col>
      <xdr:colOff>114300</xdr:colOff>
      <xdr:row>97</xdr:row>
      <xdr:rowOff>169707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8007"/>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169569</xdr:rowOff>
    </xdr:from>
    <xdr:to>
      <xdr:col>45</xdr:col>
      <xdr:colOff>177800</xdr:colOff>
      <xdr:row>97</xdr:row>
      <xdr:rowOff>169707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0021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168997</xdr:rowOff>
    </xdr:from>
    <xdr:to>
      <xdr:col>41</xdr:col>
      <xdr:colOff>50800</xdr:colOff>
      <xdr:row>97</xdr:row>
      <xdr:rowOff>169569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96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112604</xdr:rowOff>
    </xdr:from>
    <xdr:to>
      <xdr:col>55</xdr:col>
      <xdr:colOff>50800</xdr:colOff>
      <xdr:row>98</xdr:row>
      <xdr:rowOff>42754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71981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116557</xdr:rowOff>
    </xdr:from>
    <xdr:to>
      <xdr:col>50</xdr:col>
      <xdr:colOff>165100</xdr:colOff>
      <xdr:row>98</xdr:row>
      <xdr:rowOff>46707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37834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118907</xdr:rowOff>
    </xdr:from>
    <xdr:to>
      <xdr:col>46</xdr:col>
      <xdr:colOff>38100</xdr:colOff>
      <xdr:row>98</xdr:row>
      <xdr:rowOff>49057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40184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118769</xdr:rowOff>
    </xdr:from>
    <xdr:to>
      <xdr:col>41</xdr:col>
      <xdr:colOff>101600</xdr:colOff>
      <xdr:row>98</xdr:row>
      <xdr:rowOff>48919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118197</xdr:rowOff>
    </xdr:from>
    <xdr:to>
      <xdr:col>36</xdr:col>
      <xdr:colOff>165100</xdr:colOff>
      <xdr:row>98</xdr:row>
      <xdr:rowOff>48347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39474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165009</xdr:rowOff>
    </xdr:from>
    <xdr:to>
      <xdr:col>85</xdr:col>
      <xdr:colOff>127000</xdr:colOff>
      <xdr:row>37</xdr:row>
      <xdr:rowOff>28698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37209"/>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168340</xdr:rowOff>
    </xdr:from>
    <xdr:to>
      <xdr:col>81</xdr:col>
      <xdr:colOff>50800</xdr:colOff>
      <xdr:row>37</xdr:row>
      <xdr:rowOff>28698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4054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164258</xdr:rowOff>
    </xdr:from>
    <xdr:to>
      <xdr:col>76</xdr:col>
      <xdr:colOff>114300</xdr:colOff>
      <xdr:row>36</xdr:row>
      <xdr:rowOff>168340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3645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164258</xdr:rowOff>
    </xdr:from>
    <xdr:to>
      <xdr:col>71</xdr:col>
      <xdr:colOff>177800</xdr:colOff>
      <xdr:row>37</xdr:row>
      <xdr:rowOff>36340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36458"/>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114209</xdr:rowOff>
    </xdr:from>
    <xdr:to>
      <xdr:col>85</xdr:col>
      <xdr:colOff>177800</xdr:colOff>
      <xdr:row>37</xdr:row>
      <xdr:rowOff>44359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92636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149348</xdr:rowOff>
    </xdr:from>
    <xdr:to>
      <xdr:col>81</xdr:col>
      <xdr:colOff>101600</xdr:colOff>
      <xdr:row>37</xdr:row>
      <xdr:rowOff>79498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70625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117540</xdr:rowOff>
    </xdr:from>
    <xdr:to>
      <xdr:col>76</xdr:col>
      <xdr:colOff>165100</xdr:colOff>
      <xdr:row>37</xdr:row>
      <xdr:rowOff>47690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38817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113458</xdr:rowOff>
    </xdr:from>
    <xdr:to>
      <xdr:col>72</xdr:col>
      <xdr:colOff>38100</xdr:colOff>
      <xdr:row>37</xdr:row>
      <xdr:rowOff>43608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34735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156990</xdr:rowOff>
    </xdr:from>
    <xdr:to>
      <xdr:col>67</xdr:col>
      <xdr:colOff>101600</xdr:colOff>
      <xdr:row>37</xdr:row>
      <xdr:rowOff>87140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78267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159719</xdr:rowOff>
    </xdr:from>
    <xdr:to>
      <xdr:col>85</xdr:col>
      <xdr:colOff>127000</xdr:colOff>
      <xdr:row>59</xdr:row>
      <xdr:rowOff>20850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103819"/>
          <a:ext cx="8382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169734</xdr:rowOff>
    </xdr:from>
    <xdr:to>
      <xdr:col>81</xdr:col>
      <xdr:colOff>50800</xdr:colOff>
      <xdr:row>59</xdr:row>
      <xdr:rowOff>20850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113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167687</xdr:rowOff>
    </xdr:from>
    <xdr:to>
      <xdr:col>76</xdr:col>
      <xdr:colOff>114300</xdr:colOff>
      <xdr:row>58</xdr:row>
      <xdr:rowOff>169734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111787"/>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32225</xdr:rowOff>
    </xdr:from>
    <xdr:to>
      <xdr:col>71</xdr:col>
      <xdr:colOff>177800</xdr:colOff>
      <xdr:row>58</xdr:row>
      <xdr:rowOff>167687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76325"/>
          <a:ext cx="889000" cy="1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108919</xdr:rowOff>
    </xdr:from>
    <xdr:to>
      <xdr:col>85</xdr:col>
      <xdr:colOff>177800</xdr:colOff>
      <xdr:row>59</xdr:row>
      <xdr:rowOff>39069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23846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141500</xdr:rowOff>
    </xdr:from>
    <xdr:to>
      <xdr:col>81</xdr:col>
      <xdr:colOff>101600</xdr:colOff>
      <xdr:row>59</xdr:row>
      <xdr:rowOff>71650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62777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118934</xdr:rowOff>
    </xdr:from>
    <xdr:to>
      <xdr:col>76</xdr:col>
      <xdr:colOff>165100</xdr:colOff>
      <xdr:row>59</xdr:row>
      <xdr:rowOff>49084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116887</xdr:rowOff>
    </xdr:from>
    <xdr:to>
      <xdr:col>72</xdr:col>
      <xdr:colOff>38100</xdr:colOff>
      <xdr:row>59</xdr:row>
      <xdr:rowOff>47037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38164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152875</xdr:rowOff>
    </xdr:from>
    <xdr:to>
      <xdr:col>67</xdr:col>
      <xdr:colOff>101600</xdr:colOff>
      <xdr:row>58</xdr:row>
      <xdr:rowOff>83025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74152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129580</xdr:rowOff>
    </xdr:from>
    <xdr:to>
      <xdr:col>85</xdr:col>
      <xdr:colOff>127000</xdr:colOff>
      <xdr:row>78</xdr:row>
      <xdr:rowOff>136678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02680"/>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121569</xdr:rowOff>
    </xdr:from>
    <xdr:to>
      <xdr:col>81</xdr:col>
      <xdr:colOff>50800</xdr:colOff>
      <xdr:row>78</xdr:row>
      <xdr:rowOff>129580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94669"/>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121569</xdr:rowOff>
    </xdr:from>
    <xdr:to>
      <xdr:col>76</xdr:col>
      <xdr:colOff>114300</xdr:colOff>
      <xdr:row>78</xdr:row>
      <xdr:rowOff>131550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494669"/>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131550</xdr:rowOff>
    </xdr:from>
    <xdr:to>
      <xdr:col>71</xdr:col>
      <xdr:colOff>177800</xdr:colOff>
      <xdr:row>78</xdr:row>
      <xdr:rowOff>135173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04650"/>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85878</xdr:rowOff>
    </xdr:from>
    <xdr:to>
      <xdr:col>85</xdr:col>
      <xdr:colOff>177800</xdr:colOff>
      <xdr:row>79</xdr:row>
      <xdr:rowOff>16028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78780</xdr:rowOff>
    </xdr:from>
    <xdr:to>
      <xdr:col>81</xdr:col>
      <xdr:colOff>101600</xdr:colOff>
      <xdr:row>79</xdr:row>
      <xdr:rowOff>8930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25457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70769</xdr:rowOff>
    </xdr:from>
    <xdr:to>
      <xdr:col>76</xdr:col>
      <xdr:colOff>165100</xdr:colOff>
      <xdr:row>79</xdr:row>
      <xdr:rowOff>919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17446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80750</xdr:rowOff>
    </xdr:from>
    <xdr:to>
      <xdr:col>72</xdr:col>
      <xdr:colOff>38100</xdr:colOff>
      <xdr:row>79</xdr:row>
      <xdr:rowOff>10900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27427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84373</xdr:rowOff>
    </xdr:from>
    <xdr:to>
      <xdr:col>67</xdr:col>
      <xdr:colOff>101600</xdr:colOff>
      <xdr:row>79</xdr:row>
      <xdr:rowOff>14523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5650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153188</xdr:rowOff>
    </xdr:from>
    <xdr:to>
      <xdr:col>85</xdr:col>
      <xdr:colOff>127000</xdr:colOff>
      <xdr:row>94</xdr:row>
      <xdr:rowOff>78141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098038"/>
          <a:ext cx="8382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153188</xdr:rowOff>
    </xdr:from>
    <xdr:to>
      <xdr:col>81</xdr:col>
      <xdr:colOff>50800</xdr:colOff>
      <xdr:row>93</xdr:row>
      <xdr:rowOff>163246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9803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163246</xdr:rowOff>
    </xdr:from>
    <xdr:to>
      <xdr:col>76</xdr:col>
      <xdr:colOff>114300</xdr:colOff>
      <xdr:row>94</xdr:row>
      <xdr:rowOff>49381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108096"/>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3040</xdr:rowOff>
    </xdr:from>
    <xdr:to>
      <xdr:col>71</xdr:col>
      <xdr:colOff>177800</xdr:colOff>
      <xdr:row>94</xdr:row>
      <xdr:rowOff>49381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119340"/>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27341</xdr:rowOff>
    </xdr:from>
    <xdr:to>
      <xdr:col>85</xdr:col>
      <xdr:colOff>177800</xdr:colOff>
      <xdr:row>94</xdr:row>
      <xdr:rowOff>128941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50218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102388</xdr:rowOff>
    </xdr:from>
    <xdr:to>
      <xdr:col>81</xdr:col>
      <xdr:colOff>101600</xdr:colOff>
      <xdr:row>94</xdr:row>
      <xdr:rowOff>32538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49065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112446</xdr:rowOff>
    </xdr:from>
    <xdr:to>
      <xdr:col>76</xdr:col>
      <xdr:colOff>165100</xdr:colOff>
      <xdr:row>94</xdr:row>
      <xdr:rowOff>42596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170031</xdr:rowOff>
    </xdr:from>
    <xdr:to>
      <xdr:col>72</xdr:col>
      <xdr:colOff>38100</xdr:colOff>
      <xdr:row>94</xdr:row>
      <xdr:rowOff>100181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116708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123690</xdr:rowOff>
    </xdr:from>
    <xdr:to>
      <xdr:col>67</xdr:col>
      <xdr:colOff>101600</xdr:colOff>
      <xdr:row>94</xdr:row>
      <xdr:rowOff>53840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70367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民生費においては、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障害者自立支援給付事業、生活保護費支給事業、保育所運営費等の事業費が多額となっており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類似団体内でも最</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付近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また、農林水産費は、本市において重要な施策として取り組んで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、産地パワーアップ事業や畜産クラスター構築事業等を実施したことにより、類似団体平均を上回っている状況である。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財政調整基金残高については、取り崩しを行わず前年とほぼ同じ積立額であったが、標準財政規模額の減に伴い、比率は増となった。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標準財政規模額の減があるものの、形式収支の減及び翌年度繰越財源額の増によって実質収支額が悪化したことに伴い、前年に比べ低い比率となった。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また、実質単年度収支は、単年度収支が前年度に比べ改善されたものの、引き続き赤字額であること及び繰上償還額が減少したことにより、比率が大きく減となった。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一般会計において、中期財政計画及び定員適正化計画により、人件費削減や地方債繰上償還による後年度負担の縮減等により引き続き黒字となったが、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普通交付税の合併算定替えの段階的な縮減等により歳入が減少しているため、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今後も適正な財政運営に努める。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水道事業会計や特別会計についても、独立採算及び適正な歳入の確保等に努める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元利償還金額は前年度比で微減、公営企業債の元利償還金に対する繰入金の増はあるものの、事業費補正による算入された公債費等の減によって、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増加した。結果的に、実質公債費率が増加した要因となった。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今後もさらに後年度の公債費抑制を図り、引き続き可能な限り繰上償還を実施し、償還金額の抑制・縮減を図るほか、各年度の借入額についても償還額を上回ることがないよう適正な起債管理に努める。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において、財源不足による取り崩しを平成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年度から見込み、計画的に積立を行ってきたため減債基金残高は増加している。しかし今後、税収の減及び普通交付税の減等による歳入不足が深刻化するため予断を許さない状況である。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中期財政計画に基づく財政調整基金等の積立てによる充当可能財源の増や地方債繰上償還による地方債現在高の減により、将来負担比率の分子は減少傾向にある。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後年度の公債費抑制を図るため、可能な限り繰上償還を実施し、利子償還金の抑制・縮減を図るほか、各年度における借入額についても償還額を上回ることがないよう適正な起債管理に努める。また、財政調整基金等について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適切な債権運用等を実施し、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可能な限りの積立てを行い、健全な財政運営に努める。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年度におけるふるさと納税の寄附金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千円をふるさと応援基金に積み立てたこと等はあるものの、減債基金は中期財政計画に基づき、運用益等のみの積み立て（対前年度△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千円）となったことが主に影響し、基金全体としては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年度以降当分の間は、財源不足による取り崩しを予定しており、長期的には減少傾向にある。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庁舎整備基金については、支所の建て替え等を控えているため減少傾向にある。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・振興基金：市民の連携の強化又は地域振興等も関する施策の推進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・地域福祉基金：地域福祉の向上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・庁舎整備基金：庁舎整備に関する事業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・庁舎整備基金：運用益を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み立てた一方で、施設の老朽化等に伴う各支所の整備事業（愛野総合支所と愛野町公民館の複合施設である愛の夢未来センターの新築工事、（仮称）新瑞穂総合支所新築工事の設計業務等）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万円充当したことにより減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当分の間は、大きな増減は予定していない。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取り崩しは行っておらず、運用益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千円を積み立てたことによる微増。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取り崩しは行っておらず、運用益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千円を積み立てたことによる増。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長期財政見通しでは、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年度までの各年度において、財源不足が見込まれ、減債基金の取り崩しを予定している。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残高については、財政調整基金と併せた残高で、標準財政規模の概ね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％を下回らないようにしている。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F44794-2D66-4C6C-A425-248D7599C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54DB30-EA6A-4555-8026-6A6C797AC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E0C5090-35B6-412C-ABE9-66C8DB470A7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89FD7A59-F992-4F13-9A33-DEA0C07B355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940D1AAE-8523-4339-86E5-C5847CDAEB2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734D0D4-6A1C-4FAB-88B4-4135AB1723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32210AC-6ACD-435A-8661-9C0D1E8D487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5FB8F8D-7AE8-49E5-9572-6254598C225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6C9FD68-655C-4178-8F53-597336323B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BD2ED40-EC9B-4277-A4D7-D6E2A075E4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84301CE0-33DD-4D9C-9164-DE4E339CD2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482B632-F3B4-4AE6-B5D5-84E7EC3C8A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1FE814F-2EF9-41E3-8815-C3853B5CFB9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D4FF979-A7E0-4069-975D-2D2787C151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1E61929-280D-4707-BDE7-A5D1FA0DDF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578A851-CB79-4EBC-A3A1-36B37D3E2C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0597E33-8D2E-4A7A-B8C7-20A15076BE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96BE952-A67A-4287-9C09-E581AD03E6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1B41F22-DC08-4AAB-AD82-61AE74593D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0D2CC8F-38CA-4459-B9F1-3867CAEFBD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D23B420B-1543-49D6-BE78-ADA8CF9558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3F0CA782-D9F8-4DAF-A2B5-0627A9C7E1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CE8BF64-281E-4C67-94C6-53A1BBA90C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93C4FB9-E4B7-4955-B65E-5E9B488B78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D50A653B-F5AC-4A0E-BD28-E87EF16EF9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AA6B955-BB13-4A34-BB4D-7469052BC2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447572D-48E4-466E-8412-E7C2F9E8DF7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2B1458A-CA95-4588-8020-5A1B777A067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2489F6C5-F785-42D5-9501-4D9F502E43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517031F-D111-4EE7-87F4-D3209EFE864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DDCAE75-0C29-462B-B690-A1342E1115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78F5CD8-D589-43DF-910C-3A2CE750C8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7D1B40C-D86A-4118-B747-F590E2F2FD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8389A82-B272-4949-861F-E847FFE1D1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06D3185-605D-47FC-9984-B10A5BFE57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6969891D-8296-4B2F-A2B5-7B4CCF608FF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8A8766D1-1AB3-499B-8502-C505E61EB0E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CA701339-FD06-4A75-A7FB-AC43AB45B7A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76062159-5A85-4DB5-A227-8D544FFC555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F36C9B3-4431-42E8-82C0-967FE44E7B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63A73283-0022-4C1C-AE42-88E2440910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20B0EF0A-06FE-4352-9CB2-D87385A0095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D5D1BC5C-11DE-459E-8356-8FC5769E47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52A7E0A0-DD82-42B6-B6AC-F60075EEA8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648A6DDB-F5E4-4922-A958-01357718C36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508C1D4E-EED8-4163-AD8E-6DE684721D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41A82FBC-9967-4D7E-B256-6D972ED9A37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D72B551B-EB42-496A-B360-C8685A386F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F7510ED8-792D-4264-A252-50936CEE7F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9A850E23-A551-49D5-81D6-5B9F57C7244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967DC5CA-C2C6-4B83-9BF1-83B077F5D5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1AB7BE3E-62F1-486E-BCC2-0FBE589498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8AAE96DA-B673-4357-9126-E987BD95E3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927C3847-6760-4954-A897-F31B562C20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31DA830A-C754-4072-B916-29CA4465A7C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4FEBAF01-B703-4720-8137-0CFEE88D6CD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6400783D-BB8A-4372-BB7A-233A29AADB3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A69FFE26-F9C8-4B10-9898-1336B4B8CD8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CA400663-EA5A-4590-BF31-C5BEEB5C465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E14C442A-E14C-4EB5-B2FB-856EA7CB883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FD12E450-015D-49FD-9B8F-51E8EDEC642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5F9A3264-C230-4236-9924-676B407752B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BAB4B056-9D82-4F14-837B-F7851A641C1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F0A2A598-030D-4CEB-AB72-E6A06F2480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E0A76062-45C9-46A6-BAB0-026F94EED98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9D5F4DA6-C7B9-415E-B099-AC2611C51F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8" name="直線コネクタ 67">
          <a:extLst>
            <a:ext uri="{FF2B5EF4-FFF2-40B4-BE49-F238E27FC236}">
              <a16:creationId xmlns:a16="http://schemas.microsoft.com/office/drawing/2014/main" id="{EBF4A37B-70E6-46D9-9F27-119F604F58B1}"/>
            </a:ext>
          </a:extLst>
        </xdr:cNvPr>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9" name="有形固定資産減価償却率最小値テキスト">
          <a:extLst>
            <a:ext uri="{FF2B5EF4-FFF2-40B4-BE49-F238E27FC236}">
              <a16:creationId xmlns:a16="http://schemas.microsoft.com/office/drawing/2014/main" id="{8C5206A9-EBB6-4654-8647-60B4861EC18E}"/>
            </a:ext>
          </a:extLst>
        </xdr:cNvPr>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0" name="直線コネクタ 69">
          <a:extLst>
            <a:ext uri="{FF2B5EF4-FFF2-40B4-BE49-F238E27FC236}">
              <a16:creationId xmlns:a16="http://schemas.microsoft.com/office/drawing/2014/main" id="{B42F6B1A-F358-41D1-B12B-5BFD2567F3F1}"/>
            </a:ext>
          </a:extLst>
        </xdr:cNvPr>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1" name="有形固定資産減価償却率最大値テキスト">
          <a:extLst>
            <a:ext uri="{FF2B5EF4-FFF2-40B4-BE49-F238E27FC236}">
              <a16:creationId xmlns:a16="http://schemas.microsoft.com/office/drawing/2014/main" id="{12FC69B8-0EFD-4F28-9CAF-61CB47BF39AA}"/>
            </a:ext>
          </a:extLst>
        </xdr:cNvPr>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2" name="直線コネクタ 71">
          <a:extLst>
            <a:ext uri="{FF2B5EF4-FFF2-40B4-BE49-F238E27FC236}">
              <a16:creationId xmlns:a16="http://schemas.microsoft.com/office/drawing/2014/main" id="{4148895B-5D44-4AA3-8366-212C9DA9216C}"/>
            </a:ext>
          </a:extLst>
        </xdr:cNvPr>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73" name="有形固定資産減価償却率平均値テキスト">
          <a:extLst>
            <a:ext uri="{FF2B5EF4-FFF2-40B4-BE49-F238E27FC236}">
              <a16:creationId xmlns:a16="http://schemas.microsoft.com/office/drawing/2014/main" id="{2379C3AD-5E25-44F1-8E83-AAB670BB0769}"/>
            </a:ext>
          </a:extLst>
        </xdr:cNvPr>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4" name="フローチャート: 判断 73">
          <a:extLst>
            <a:ext uri="{FF2B5EF4-FFF2-40B4-BE49-F238E27FC236}">
              <a16:creationId xmlns:a16="http://schemas.microsoft.com/office/drawing/2014/main" id="{420E8445-F715-4388-8376-627C8203243A}"/>
            </a:ext>
          </a:extLst>
        </xdr:cNvPr>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5" name="フローチャート: 判断 74">
          <a:extLst>
            <a:ext uri="{FF2B5EF4-FFF2-40B4-BE49-F238E27FC236}">
              <a16:creationId xmlns:a16="http://schemas.microsoft.com/office/drawing/2014/main" id="{4812B452-AC01-4CAB-BF42-F45B1E6EDB13}"/>
            </a:ext>
          </a:extLst>
        </xdr:cNvPr>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6" name="フローチャート: 判断 75">
          <a:extLst>
            <a:ext uri="{FF2B5EF4-FFF2-40B4-BE49-F238E27FC236}">
              <a16:creationId xmlns:a16="http://schemas.microsoft.com/office/drawing/2014/main" id="{DFA11306-3F88-4DE3-8C89-D6ACD516EC84}"/>
            </a:ext>
          </a:extLst>
        </xdr:cNvPr>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7" name="フローチャート: 判断 76">
          <a:extLst>
            <a:ext uri="{FF2B5EF4-FFF2-40B4-BE49-F238E27FC236}">
              <a16:creationId xmlns:a16="http://schemas.microsoft.com/office/drawing/2014/main" id="{CFD179C6-FBB4-404C-9062-2D92A5FF23CA}"/>
            </a:ext>
          </a:extLst>
        </xdr:cNvPr>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A9A0332-5994-4ED5-B5AB-EF8F313021B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5A12D8-FF0E-444A-8176-E951F19FCD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C6A55B3-0D6C-488A-A804-7DFB78DA3BF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293D674-3F79-4FEB-965C-02B5BA20E6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F1A41AB-FD38-4FF8-8ADF-26B1917F5E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160401</xdr:rowOff>
    </xdr:from>
    <xdr:to>
      <xdr:col>11</xdr:col>
      <xdr:colOff>187325</xdr:colOff>
      <xdr:row>30</xdr:row>
      <xdr:rowOff>90551</xdr:rowOff>
    </xdr:to>
    <xdr:sp macro="" textlink="">
      <xdr:nvSpPr>
        <xdr:cNvPr id="83" name="楕円 82">
          <a:extLst>
            <a:ext uri="{FF2B5EF4-FFF2-40B4-BE49-F238E27FC236}">
              <a16:creationId xmlns:a16="http://schemas.microsoft.com/office/drawing/2014/main" id="{DA935F95-2403-4CFE-8470-A9F29727164B}"/>
            </a:ext>
          </a:extLst>
        </xdr:cNvPr>
        <xdr:cNvSpPr/>
      </xdr:nvSpPr>
      <xdr:spPr>
        <a:xfrm>
          <a:off x="2476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53103</xdr:rowOff>
    </xdr:from>
    <xdr:ext cx="405111" cy="259045"/>
    <xdr:sp macro="" textlink="">
      <xdr:nvSpPr>
        <xdr:cNvPr id="84" name="n_1aveValue有形固定資産減価償却率">
          <a:extLst>
            <a:ext uri="{FF2B5EF4-FFF2-40B4-BE49-F238E27FC236}">
              <a16:creationId xmlns:a16="http://schemas.microsoft.com/office/drawing/2014/main" id="{6410D92E-3EB5-4B27-A673-14A5B3D4FF5A}"/>
            </a:ext>
          </a:extLst>
        </xdr:cNvPr>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5" name="n_2aveValue有形固定資産減価償却率">
          <a:extLst>
            <a:ext uri="{FF2B5EF4-FFF2-40B4-BE49-F238E27FC236}">
              <a16:creationId xmlns:a16="http://schemas.microsoft.com/office/drawing/2014/main" id="{419FD7D1-56C6-4776-AC0E-1636BD4D762C}"/>
            </a:ext>
          </a:extLst>
        </xdr:cNvPr>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6" name="n_3aveValue有形固定資産減価償却率">
          <a:extLst>
            <a:ext uri="{FF2B5EF4-FFF2-40B4-BE49-F238E27FC236}">
              <a16:creationId xmlns:a16="http://schemas.microsoft.com/office/drawing/2014/main" id="{A7BED611-BC5F-4504-97EA-EF3F44D8AA28}"/>
            </a:ext>
          </a:extLst>
        </xdr:cNvPr>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81678</xdr:rowOff>
    </xdr:from>
    <xdr:ext cx="405111" cy="259045"/>
    <xdr:sp macro="" textlink="">
      <xdr:nvSpPr>
        <xdr:cNvPr id="87" name="n_3mainValue有形固定資産減価償却率">
          <a:extLst>
            <a:ext uri="{FF2B5EF4-FFF2-40B4-BE49-F238E27FC236}">
              <a16:creationId xmlns:a16="http://schemas.microsoft.com/office/drawing/2014/main" id="{83B48498-D8EA-471E-8723-F0154329FD83}"/>
            </a:ext>
          </a:extLst>
        </xdr:cNvPr>
        <xdr:cNvSpPr txBox="1"/>
      </xdr:nvSpPr>
      <xdr:spPr>
        <a:xfrm>
          <a:off x="2324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EA363264-E418-49F8-B86E-C03F1FF165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3DDFA644-E682-4AC1-849D-7169738B7D1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DE42BDC6-68C4-453F-86A8-8B8633D9804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3BC58F3A-6808-4C49-8ED8-17983EAAA0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2EB2662E-4B5E-4A15-BA32-75D78EC62F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64121BA2-2DCF-4C8C-860C-4178B29EC0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C1F7E5DA-1F90-4366-8FBE-A62CC34BD1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185A1406-3534-465B-8AB2-3B6E1A6147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62F4B376-67B4-4A20-B344-2A00DE1AD1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389843CC-0868-42FD-853D-25B716054B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81C6A099-7091-400F-A05E-E8785F68123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3440B7DC-6CA2-4108-9E23-9A356A1729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88D4ADF9-0BDC-45A8-9835-24A08E3A22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143.3</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となっており、類似団体内平均より</a:t>
          </a:r>
          <a:r>
            <a:rPr kumimoji="1" lang="ja-JP" altLang="en-US" sz="1100" baseline="0">
              <a:solidFill>
                <a:schemeClr val="dk1"/>
              </a:solidFill>
              <a:effectLst/>
              <a:latin typeface="+mn-lt"/>
              <a:ea typeface="+mn-ea"/>
              <a:cs typeface="+mn-cs"/>
            </a:rPr>
            <a:t>低い</a:t>
          </a:r>
          <a:r>
            <a:rPr kumimoji="1" lang="ja-JP" altLang="ja-JP" sz="1100" baseline="0">
              <a:solidFill>
                <a:schemeClr val="dk1"/>
              </a:solidFill>
              <a:effectLst/>
              <a:latin typeface="+mn-lt"/>
              <a:ea typeface="+mn-ea"/>
              <a:cs typeface="+mn-cs"/>
            </a:rPr>
            <a:t>水準となっている。</a:t>
          </a:r>
          <a:endParaRPr lang="ja-JP" altLang="ja-JP">
            <a:effectLst/>
          </a:endParaRPr>
        </a:p>
        <a:p>
          <a:r>
            <a:rPr kumimoji="1" lang="ja-JP" altLang="ja-JP" sz="1100" baseline="0">
              <a:solidFill>
                <a:schemeClr val="dk1"/>
              </a:solidFill>
              <a:effectLst/>
              <a:latin typeface="+mn-lt"/>
              <a:ea typeface="+mn-ea"/>
              <a:cs typeface="+mn-cs"/>
            </a:rPr>
            <a:t>　本市では中期財政計画に基づく繰上償還を</a:t>
          </a:r>
          <a:r>
            <a:rPr kumimoji="1" lang="ja-JP" altLang="en-US" sz="1100" baseline="0">
              <a:solidFill>
                <a:schemeClr val="dk1"/>
              </a:solidFill>
              <a:effectLst/>
              <a:latin typeface="+mn-lt"/>
              <a:ea typeface="+mn-ea"/>
              <a:cs typeface="+mn-cs"/>
            </a:rPr>
            <a:t>毎年度</a:t>
          </a:r>
          <a:r>
            <a:rPr kumimoji="1" lang="ja-JP" altLang="ja-JP" sz="1100" baseline="0">
              <a:solidFill>
                <a:schemeClr val="dk1"/>
              </a:solidFill>
              <a:effectLst/>
              <a:latin typeface="+mn-lt"/>
              <a:ea typeface="+mn-ea"/>
              <a:cs typeface="+mn-cs"/>
            </a:rPr>
            <a:t>実施したこと等により、類似団体平均を大きく</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A1A8C6E4-37C7-4F5F-8DEF-E9BFF220F12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DC34C917-A3EB-4F4A-AA11-0F4530F760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3A61B2D3-CCDC-403B-B34D-9F9880E9726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5E3206D3-725F-4C25-94A3-DD5C6292749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68400157-75FA-4DE6-9777-05C97274E16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D4B4D6C7-B948-45C6-83A7-17668ACA3C3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501F558-AC3A-49B5-A873-D86ECA127D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720C22FB-C1C5-43A2-B242-8E1B23EF8BD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1483DDE4-456A-43E4-A6E1-917F2CB0053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5FCD17FE-6F62-4A0F-9D0F-4550D7D043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D2E39583-C7DF-4C48-8206-521A28F380B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409B38D4-66EA-498B-9468-26E03D2115D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22A215F4-D198-4D63-8A85-B1B7F4187CC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F344865C-2D06-4716-A57F-38773A451BF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5F5A41C-A97F-48B7-BB19-A7AA471D78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95FAC78D-B780-4EFD-9EE7-6DD8CBA365E6}"/>
            </a:ext>
          </a:extLst>
        </xdr:cNvPr>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A588897B-68F6-488D-A6D7-73EB846B350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AF6EF6CB-B193-4311-989D-60D4347F2D5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a:extLst>
            <a:ext uri="{FF2B5EF4-FFF2-40B4-BE49-F238E27FC236}">
              <a16:creationId xmlns:a16="http://schemas.microsoft.com/office/drawing/2014/main" id="{36940579-4A2C-45A1-B52D-734C53322182}"/>
            </a:ext>
          </a:extLst>
        </xdr:cNvPr>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a:extLst>
            <a:ext uri="{FF2B5EF4-FFF2-40B4-BE49-F238E27FC236}">
              <a16:creationId xmlns:a16="http://schemas.microsoft.com/office/drawing/2014/main" id="{C79DEC3F-D345-4ADB-AD38-3211DC14F08B}"/>
            </a:ext>
          </a:extLst>
        </xdr:cNvPr>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1" name="債務償還比率平均値テキスト">
          <a:extLst>
            <a:ext uri="{FF2B5EF4-FFF2-40B4-BE49-F238E27FC236}">
              <a16:creationId xmlns:a16="http://schemas.microsoft.com/office/drawing/2014/main" id="{446E9811-EFC6-4318-BE3E-50BBF3C878B9}"/>
            </a:ext>
          </a:extLst>
        </xdr:cNvPr>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a:extLst>
            <a:ext uri="{FF2B5EF4-FFF2-40B4-BE49-F238E27FC236}">
              <a16:creationId xmlns:a16="http://schemas.microsoft.com/office/drawing/2014/main" id="{314C022E-A883-4D13-8FFD-04E1DCD4D9D4}"/>
            </a:ext>
          </a:extLst>
        </xdr:cNvPr>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a:extLst>
            <a:ext uri="{FF2B5EF4-FFF2-40B4-BE49-F238E27FC236}">
              <a16:creationId xmlns:a16="http://schemas.microsoft.com/office/drawing/2014/main" id="{3E7FEE7D-7226-401A-B619-8C4F277FD907}"/>
            </a:ext>
          </a:extLst>
        </xdr:cNvPr>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1A96DD8A-F9D8-4414-94F6-57161BE214E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33F3664F-CD8B-45A4-BF39-E404E1F68A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B55117E-90BE-41F6-A46B-C3F9E7C1C8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A10137C-883A-4F0F-8ED8-9C810CF831F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1DDD119-1317-48E8-9A29-C2B61FBEEB3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100111</xdr:rowOff>
    </xdr:from>
    <xdr:to>
      <xdr:col>76</xdr:col>
      <xdr:colOff>73025</xdr:colOff>
      <xdr:row>34</xdr:row>
      <xdr:rowOff>30261</xdr:rowOff>
    </xdr:to>
    <xdr:sp macro="" textlink="">
      <xdr:nvSpPr>
        <xdr:cNvPr id="129" name="楕円 128">
          <a:extLst>
            <a:ext uri="{FF2B5EF4-FFF2-40B4-BE49-F238E27FC236}">
              <a16:creationId xmlns:a16="http://schemas.microsoft.com/office/drawing/2014/main" id="{32C661A1-7223-49A5-9119-79BCB09D2787}"/>
            </a:ext>
          </a:extLst>
        </xdr:cNvPr>
        <xdr:cNvSpPr/>
      </xdr:nvSpPr>
      <xdr:spPr>
        <a:xfrm>
          <a:off x="14744700" y="6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78538</xdr:rowOff>
    </xdr:from>
    <xdr:ext cx="469744" cy="259045"/>
    <xdr:sp macro="" textlink="">
      <xdr:nvSpPr>
        <xdr:cNvPr id="130" name="債務償還比率該当値テキスト">
          <a:extLst>
            <a:ext uri="{FF2B5EF4-FFF2-40B4-BE49-F238E27FC236}">
              <a16:creationId xmlns:a16="http://schemas.microsoft.com/office/drawing/2014/main" id="{3BE3654A-E4BB-4437-BBDC-59C045D1E972}"/>
            </a:ext>
          </a:extLst>
        </xdr:cNvPr>
        <xdr:cNvSpPr txBox="1"/>
      </xdr:nvSpPr>
      <xdr:spPr>
        <a:xfrm>
          <a:off x="14846300" y="650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93635</xdr:rowOff>
    </xdr:from>
    <xdr:to>
      <xdr:col>72</xdr:col>
      <xdr:colOff>123825</xdr:colOff>
      <xdr:row>34</xdr:row>
      <xdr:rowOff>23785</xdr:rowOff>
    </xdr:to>
    <xdr:sp macro="" textlink="">
      <xdr:nvSpPr>
        <xdr:cNvPr id="131" name="楕円 130">
          <a:extLst>
            <a:ext uri="{FF2B5EF4-FFF2-40B4-BE49-F238E27FC236}">
              <a16:creationId xmlns:a16="http://schemas.microsoft.com/office/drawing/2014/main" id="{0BF7219E-900F-409A-AA14-E5E74C568984}"/>
            </a:ext>
          </a:extLst>
        </xdr:cNvPr>
        <xdr:cNvSpPr/>
      </xdr:nvSpPr>
      <xdr:spPr>
        <a:xfrm>
          <a:off x="14033500" y="65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144435</xdr:rowOff>
    </xdr:from>
    <xdr:to>
      <xdr:col>76</xdr:col>
      <xdr:colOff>22225</xdr:colOff>
      <xdr:row>33</xdr:row>
      <xdr:rowOff>150911</xdr:rowOff>
    </xdr:to>
    <xdr:cxnSp macro="">
      <xdr:nvCxnSpPr>
        <xdr:cNvPr id="132" name="直線コネクタ 131">
          <a:extLst>
            <a:ext uri="{FF2B5EF4-FFF2-40B4-BE49-F238E27FC236}">
              <a16:creationId xmlns:a16="http://schemas.microsoft.com/office/drawing/2014/main" id="{95DCC151-C1A4-4DB9-818B-3912930C8403}"/>
            </a:ext>
          </a:extLst>
        </xdr:cNvPr>
        <xdr:cNvCxnSpPr/>
      </xdr:nvCxnSpPr>
      <xdr:spPr>
        <a:xfrm>
          <a:off x="14084300" y="6573810"/>
          <a:ext cx="711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33" name="n_1aveValue債務償還比率">
          <a:extLst>
            <a:ext uri="{FF2B5EF4-FFF2-40B4-BE49-F238E27FC236}">
              <a16:creationId xmlns:a16="http://schemas.microsoft.com/office/drawing/2014/main" id="{E40CC8FB-DCA4-4113-B84A-9418DAAA3136}"/>
            </a:ext>
          </a:extLst>
        </xdr:cNvPr>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14912</xdr:rowOff>
    </xdr:from>
    <xdr:ext cx="469744" cy="259045"/>
    <xdr:sp macro="" textlink="">
      <xdr:nvSpPr>
        <xdr:cNvPr id="134" name="n_1mainValue債務償還比率">
          <a:extLst>
            <a:ext uri="{FF2B5EF4-FFF2-40B4-BE49-F238E27FC236}">
              <a16:creationId xmlns:a16="http://schemas.microsoft.com/office/drawing/2014/main" id="{EEB6CC4A-8DD1-4A79-AB67-E929CC787DEF}"/>
            </a:ext>
          </a:extLst>
        </xdr:cNvPr>
        <xdr:cNvSpPr txBox="1"/>
      </xdr:nvSpPr>
      <xdr:spPr>
        <a:xfrm>
          <a:off x="13836727" y="66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E3AABDE8-3B26-403F-9FDE-AB5FF9E52D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B0DECDC6-D25D-44B4-A1AC-5C2B36EB70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49476EE0-D761-4FD4-961B-A3E9BADD40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CDDC1D56-5DF0-4A84-B5D7-A0AE69B914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458E10DB-8951-4D7F-99FC-340BF32C7E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3E03E14F-D9CE-423A-9A86-1DC8E1D8CE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97CB07-0FBA-443B-B431-8A7876DE40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EDC927-E91C-43DC-8669-A7EFF6E7DE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077625-89A5-4562-9BBC-276656FCAF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5E0AA2-DB90-4C96-8192-74A9BA9FB4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6C728E-6A26-4817-AAB0-657DF8895C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FE326B-AA9E-4F7A-B509-03906F3F19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CFBADE-D010-4546-8896-063D8B09EF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EB58E8-B676-49AD-A178-600E15F985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5D57EB-D2D3-49CE-BC59-071F01E54E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96EF65-78E0-4A01-A14A-EEE0C3381F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E2AF25-8B3D-4713-814E-3B3D45BC34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0968AA-C527-464D-BBA9-077D982EA5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52471B-F4B4-42B8-A327-844990F741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DF6061-077E-421B-ABB6-2527539063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C3A5DA-E8C2-4371-AFBE-93CE9E3E9F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0A5684-DEB8-49CB-8665-4DEFC7C2DFE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AFEAB4-47E2-43F3-8EC7-33B828429D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ADD0DA-3663-43BD-AD45-9B6DAA5739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378615-8E91-4212-B54A-14C8059733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7C6CDA-4B23-4852-8F04-73DCCCB49C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AC047C-E9F3-456F-AE9E-D08FFDF290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1D4B5F-5C2D-4C92-A879-53310E90BE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1E9823-3105-4F82-8F0A-BB685C83D1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8044AE-B7BC-4C66-81A7-BA6DCA615C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8BA3B1-9633-4F62-81DF-786E3311AC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DEC141-E0C6-4347-B2AB-282AF0017B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6E9BE4-575C-4151-AC44-83E0183AEA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1DF240-7A96-42AF-96B0-953939E06F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8BCE50-BC6C-4F50-8B6B-97EC3E0914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497F575-D513-462A-93B9-81F1536F525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C1AFD87-13E7-4113-B89A-C492E749B5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FCA04F-94A0-49CD-98C6-10B3690092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DB5C79-7EA4-4BC3-8970-4436BA20FB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AA2DB79-113E-43E3-BDD8-C31D11FC78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A6680A8-B1A5-4D66-8D54-F8B05996E8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31719D8-968D-46CC-BF8F-A100324C89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0FF8CB-D5B4-427C-8E59-CAEFB17DFD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B61258-BC3E-4CAE-AC93-36E9C5F990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5DD7A94-5E9E-419F-9038-708267DD36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23585B4-A121-4CFB-AAD4-DCFB5F2BF5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9B5361C-2989-42F9-B7B3-EBEB9C445C0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E7E16C4-3BF4-4ABC-AD29-9D2E85C057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F558984-A0D1-4DE3-89A9-3D47CEE6EB7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654DEF8-3709-43A4-A411-706EF2280D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8982CA3-C550-4C9F-9588-6D99D4D9E3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1E1580D-E60E-4093-B870-219D9E9C92C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ACBB001-AE99-4AA8-98B6-51AEDCF009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5345071-2E37-4D86-BFCD-1CE4EB253F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AF2AA7B-0BE4-4894-8256-3948D7A847A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5BD6808-D260-4A83-8E40-098AFD699F5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A398F5C-D3C3-4728-BA00-DF485E362FB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89465C3-C2FF-4865-AB81-E8CDCBFCB5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973B4E6-1340-4C8A-B551-DC9B92DF639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B94A258-ECDE-47B0-AF0B-71D299531B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a:extLst>
            <a:ext uri="{FF2B5EF4-FFF2-40B4-BE49-F238E27FC236}">
              <a16:creationId xmlns:a16="http://schemas.microsoft.com/office/drawing/2014/main" id="{331BFBE6-B890-47ED-8876-ADE80AC32A99}"/>
            </a:ext>
          </a:extLst>
        </xdr:cNvPr>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a:extLst>
            <a:ext uri="{FF2B5EF4-FFF2-40B4-BE49-F238E27FC236}">
              <a16:creationId xmlns:a16="http://schemas.microsoft.com/office/drawing/2014/main" id="{3C1A381C-8900-4F69-98C2-56DACDE5F583}"/>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a:extLst>
            <a:ext uri="{FF2B5EF4-FFF2-40B4-BE49-F238E27FC236}">
              <a16:creationId xmlns:a16="http://schemas.microsoft.com/office/drawing/2014/main" id="{86FDCC55-A04E-451F-846A-990B862836A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a:extLst>
            <a:ext uri="{FF2B5EF4-FFF2-40B4-BE49-F238E27FC236}">
              <a16:creationId xmlns:a16="http://schemas.microsoft.com/office/drawing/2014/main" id="{00EB5F18-962A-437E-8499-F24CF8876182}"/>
            </a:ext>
          </a:extLst>
        </xdr:cNvPr>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a:extLst>
            <a:ext uri="{FF2B5EF4-FFF2-40B4-BE49-F238E27FC236}">
              <a16:creationId xmlns:a16="http://schemas.microsoft.com/office/drawing/2014/main" id="{B16A4D4D-36C7-4577-8C88-EB65EEE0D58B}"/>
            </a:ext>
          </a:extLst>
        </xdr:cNvPr>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a:extLst>
            <a:ext uri="{FF2B5EF4-FFF2-40B4-BE49-F238E27FC236}">
              <a16:creationId xmlns:a16="http://schemas.microsoft.com/office/drawing/2014/main" id="{14CEFF2E-0CA8-464B-8CA4-7C92F90AED8A}"/>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a:extLst>
            <a:ext uri="{FF2B5EF4-FFF2-40B4-BE49-F238E27FC236}">
              <a16:creationId xmlns:a16="http://schemas.microsoft.com/office/drawing/2014/main" id="{8FA2BF3E-8AF8-4703-A18E-830671E05ACF}"/>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a:extLst>
            <a:ext uri="{FF2B5EF4-FFF2-40B4-BE49-F238E27FC236}">
              <a16:creationId xmlns:a16="http://schemas.microsoft.com/office/drawing/2014/main" id="{866C1E16-E67C-42D1-A7F9-254AD6063051}"/>
            </a:ext>
          </a:extLst>
        </xdr:cNvPr>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a:extLst>
            <a:ext uri="{FF2B5EF4-FFF2-40B4-BE49-F238E27FC236}">
              <a16:creationId xmlns:a16="http://schemas.microsoft.com/office/drawing/2014/main" id="{3FE8FDF9-CCE1-4C17-8795-724667670D5F}"/>
            </a:ext>
          </a:extLst>
        </xdr:cNvPr>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a:extLst>
            <a:ext uri="{FF2B5EF4-FFF2-40B4-BE49-F238E27FC236}">
              <a16:creationId xmlns:a16="http://schemas.microsoft.com/office/drawing/2014/main" id="{DFA25FFA-F861-4165-90CB-0BA5582E32A3}"/>
            </a:ext>
          </a:extLst>
        </xdr:cNvPr>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F17428C-5E7B-4259-B315-CF372EA658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000390-F301-404E-BAC3-032DF34311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146D22-AFF2-4CAB-B094-0FD00822D1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0DBB91-AD28-44B7-8E98-57205BB561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812D32-EAC6-4AEF-A378-D9629A68A4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71120</xdr:rowOff>
    </xdr:from>
    <xdr:to>
      <xdr:col>10</xdr:col>
      <xdr:colOff>165100</xdr:colOff>
      <xdr:row>39</xdr:row>
      <xdr:rowOff>1270</xdr:rowOff>
    </xdr:to>
    <xdr:sp macro="" textlink="">
      <xdr:nvSpPr>
        <xdr:cNvPr id="71" name="楕円 70">
          <a:extLst>
            <a:ext uri="{FF2B5EF4-FFF2-40B4-BE49-F238E27FC236}">
              <a16:creationId xmlns:a16="http://schemas.microsoft.com/office/drawing/2014/main" id="{43C3E38B-C159-41A2-AF3F-E0D589FCA4E3}"/>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147337</xdr:rowOff>
    </xdr:from>
    <xdr:ext cx="405111" cy="259045"/>
    <xdr:sp macro="" textlink="">
      <xdr:nvSpPr>
        <xdr:cNvPr id="72" name="n_1aveValue【道路】&#10;有形固定資産減価償却率">
          <a:extLst>
            <a:ext uri="{FF2B5EF4-FFF2-40B4-BE49-F238E27FC236}">
              <a16:creationId xmlns:a16="http://schemas.microsoft.com/office/drawing/2014/main" id="{478BB8FB-CBEE-47E7-B04E-4C779619D34D}"/>
            </a:ext>
          </a:extLst>
        </xdr:cNvPr>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3" name="n_2aveValue【道路】&#10;有形固定資産減価償却率">
          <a:extLst>
            <a:ext uri="{FF2B5EF4-FFF2-40B4-BE49-F238E27FC236}">
              <a16:creationId xmlns:a16="http://schemas.microsoft.com/office/drawing/2014/main" id="{C85E5567-163C-44D8-A4F1-D09F722563AE}"/>
            </a:ext>
          </a:extLst>
        </xdr:cNvPr>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4" name="n_3aveValue【道路】&#10;有形固定資産減価償却率">
          <a:extLst>
            <a:ext uri="{FF2B5EF4-FFF2-40B4-BE49-F238E27FC236}">
              <a16:creationId xmlns:a16="http://schemas.microsoft.com/office/drawing/2014/main" id="{D5DB23EC-0C88-446E-B682-1ABD91257AB0}"/>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75" name="n_3mainValue【道路】&#10;有形固定資産減価償却率">
          <a:extLst>
            <a:ext uri="{FF2B5EF4-FFF2-40B4-BE49-F238E27FC236}">
              <a16:creationId xmlns:a16="http://schemas.microsoft.com/office/drawing/2014/main" id="{841D9FBC-DFE3-46D0-AFD3-5F0812E6E8FA}"/>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8FFA3CD0-5DD6-4FF3-B15B-DEA141D229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A7D642D0-BFCB-42A2-808A-28DB694BAC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950C488-6F0B-4657-BCA3-2CCC98358E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291EE59F-9240-41ED-8FA4-DBC35FE3BB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2D0FBACA-9B40-44C1-A3AA-5E1C5F9332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7B5D17FE-847E-49B2-AB3B-114C2359B8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AB4E4BE8-BCB8-43B9-B857-971693A0DD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E45330AF-A7E1-442D-ABC1-B6E0E92D73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2B94BCC9-B8BC-4C94-8363-A6A31B95A3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2AE6D6BF-5743-4006-A56C-24E8BE4D39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D24FAE4C-E094-4347-ABB2-505AA332F2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FCA0C82F-2FFC-4764-BD9D-7B5F68B1D9E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8C52A84-F190-450F-8FC2-5CFE02D1DF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2C83C5DC-C816-4C67-9B95-8E326EDE682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F01ED118-D596-4383-B980-4F30C353FA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52399A0B-17E8-46C2-BB71-50259F05020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127635C6-02BD-4495-87FB-FFF33FE732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CD3EB487-837E-4A73-B5E3-3D242DDED2F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7CC29F90-E73E-4739-A2DA-C1E31B528A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C1BEF1D9-6984-4BAA-BB5C-B545AC68670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4F9609FA-0CCD-4F28-A036-52148C4546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952298A7-86DB-4A20-8F45-4246516F525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E4DE2809-7128-44A9-85CD-521EFC2D9B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99" name="直線コネクタ 98">
          <a:extLst>
            <a:ext uri="{FF2B5EF4-FFF2-40B4-BE49-F238E27FC236}">
              <a16:creationId xmlns:a16="http://schemas.microsoft.com/office/drawing/2014/main" id="{8C820D7E-C338-4535-A8D4-1F88428D9F3A}"/>
            </a:ext>
          </a:extLst>
        </xdr:cNvPr>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0" name="【道路】&#10;一人当たり延長最小値テキスト">
          <a:extLst>
            <a:ext uri="{FF2B5EF4-FFF2-40B4-BE49-F238E27FC236}">
              <a16:creationId xmlns:a16="http://schemas.microsoft.com/office/drawing/2014/main" id="{D55E5DCF-E5EE-4FD0-AAF3-1E90FB038608}"/>
            </a:ext>
          </a:extLst>
        </xdr:cNvPr>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1" name="直線コネクタ 100">
          <a:extLst>
            <a:ext uri="{FF2B5EF4-FFF2-40B4-BE49-F238E27FC236}">
              <a16:creationId xmlns:a16="http://schemas.microsoft.com/office/drawing/2014/main" id="{843BF70B-AF09-4FD0-AF9E-4067128F2A9C}"/>
            </a:ext>
          </a:extLst>
        </xdr:cNvPr>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2" name="【道路】&#10;一人当たり延長最大値テキスト">
          <a:extLst>
            <a:ext uri="{FF2B5EF4-FFF2-40B4-BE49-F238E27FC236}">
              <a16:creationId xmlns:a16="http://schemas.microsoft.com/office/drawing/2014/main" id="{E9D0D36D-1BA9-44BC-BE9A-80627A8FB1EF}"/>
            </a:ext>
          </a:extLst>
        </xdr:cNvPr>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3" name="直線コネクタ 102">
          <a:extLst>
            <a:ext uri="{FF2B5EF4-FFF2-40B4-BE49-F238E27FC236}">
              <a16:creationId xmlns:a16="http://schemas.microsoft.com/office/drawing/2014/main" id="{BCD3CFB3-C4F5-46D9-893C-6CF72D111731}"/>
            </a:ext>
          </a:extLst>
        </xdr:cNvPr>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04" name="【道路】&#10;一人当たり延長平均値テキスト">
          <a:extLst>
            <a:ext uri="{FF2B5EF4-FFF2-40B4-BE49-F238E27FC236}">
              <a16:creationId xmlns:a16="http://schemas.microsoft.com/office/drawing/2014/main" id="{F4F59176-B059-45B5-9938-419DFE4733A4}"/>
            </a:ext>
          </a:extLst>
        </xdr:cNvPr>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05" name="フローチャート: 判断 104">
          <a:extLst>
            <a:ext uri="{FF2B5EF4-FFF2-40B4-BE49-F238E27FC236}">
              <a16:creationId xmlns:a16="http://schemas.microsoft.com/office/drawing/2014/main" id="{C3BD85F0-0460-4200-A871-6130B0813747}"/>
            </a:ext>
          </a:extLst>
        </xdr:cNvPr>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06" name="フローチャート: 判断 105">
          <a:extLst>
            <a:ext uri="{FF2B5EF4-FFF2-40B4-BE49-F238E27FC236}">
              <a16:creationId xmlns:a16="http://schemas.microsoft.com/office/drawing/2014/main" id="{27609736-7923-4A6A-A3DE-65A6B649EBD8}"/>
            </a:ext>
          </a:extLst>
        </xdr:cNvPr>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07" name="フローチャート: 判断 106">
          <a:extLst>
            <a:ext uri="{FF2B5EF4-FFF2-40B4-BE49-F238E27FC236}">
              <a16:creationId xmlns:a16="http://schemas.microsoft.com/office/drawing/2014/main" id="{954957B5-2AB6-471B-AAEE-1E0E4D719B40}"/>
            </a:ext>
          </a:extLst>
        </xdr:cNvPr>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08" name="フローチャート: 判断 107">
          <a:extLst>
            <a:ext uri="{FF2B5EF4-FFF2-40B4-BE49-F238E27FC236}">
              <a16:creationId xmlns:a16="http://schemas.microsoft.com/office/drawing/2014/main" id="{1F9037A3-2FD0-4248-8A81-85A8AD9CD408}"/>
            </a:ext>
          </a:extLst>
        </xdr:cNvPr>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F20B654-F49F-4E4A-A237-5C3568E00E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F68012C-CCA9-4F81-A507-6302AAB91A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02CCE32-35E0-47F4-9184-50BE493B2A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B8B671B-1930-4D24-A819-841C44D53C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66C35EA-089B-40C2-BAFD-81E8E5E89D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156655</xdr:rowOff>
    </xdr:from>
    <xdr:to>
      <xdr:col>41</xdr:col>
      <xdr:colOff>101600</xdr:colOff>
      <xdr:row>39</xdr:row>
      <xdr:rowOff>86805</xdr:rowOff>
    </xdr:to>
    <xdr:sp macro="" textlink="">
      <xdr:nvSpPr>
        <xdr:cNvPr id="114" name="楕円 113">
          <a:extLst>
            <a:ext uri="{FF2B5EF4-FFF2-40B4-BE49-F238E27FC236}">
              <a16:creationId xmlns:a16="http://schemas.microsoft.com/office/drawing/2014/main" id="{DAA93894-4835-4386-9A03-987BD60CED55}"/>
            </a:ext>
          </a:extLst>
        </xdr:cNvPr>
        <xdr:cNvSpPr/>
      </xdr:nvSpPr>
      <xdr:spPr>
        <a:xfrm>
          <a:off x="7810500" y="6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79424</xdr:rowOff>
    </xdr:from>
    <xdr:ext cx="534377" cy="259045"/>
    <xdr:sp macro="" textlink="">
      <xdr:nvSpPr>
        <xdr:cNvPr id="115" name="n_1aveValue【道路】&#10;一人当たり延長">
          <a:extLst>
            <a:ext uri="{FF2B5EF4-FFF2-40B4-BE49-F238E27FC236}">
              <a16:creationId xmlns:a16="http://schemas.microsoft.com/office/drawing/2014/main" id="{10E1D4E7-73B7-4488-A30B-2F9B25D8F39B}"/>
            </a:ext>
          </a:extLst>
        </xdr:cNvPr>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16" name="n_2aveValue【道路】&#10;一人当たり延長">
          <a:extLst>
            <a:ext uri="{FF2B5EF4-FFF2-40B4-BE49-F238E27FC236}">
              <a16:creationId xmlns:a16="http://schemas.microsoft.com/office/drawing/2014/main" id="{D30C8326-513A-4EEF-B11D-F2A01ADF7F14}"/>
            </a:ext>
          </a:extLst>
        </xdr:cNvPr>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17" name="n_3aveValue【道路】&#10;一人当たり延長">
          <a:extLst>
            <a:ext uri="{FF2B5EF4-FFF2-40B4-BE49-F238E27FC236}">
              <a16:creationId xmlns:a16="http://schemas.microsoft.com/office/drawing/2014/main" id="{82738531-CA17-4C38-8A92-19DACEB306E7}"/>
            </a:ext>
          </a:extLst>
        </xdr:cNvPr>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77932</xdr:rowOff>
    </xdr:from>
    <xdr:ext cx="534377" cy="259045"/>
    <xdr:sp macro="" textlink="">
      <xdr:nvSpPr>
        <xdr:cNvPr id="118" name="n_3mainValue【道路】&#10;一人当たり延長">
          <a:extLst>
            <a:ext uri="{FF2B5EF4-FFF2-40B4-BE49-F238E27FC236}">
              <a16:creationId xmlns:a16="http://schemas.microsoft.com/office/drawing/2014/main" id="{03E3CCEB-9A05-42CC-8592-F35967162457}"/>
            </a:ext>
          </a:extLst>
        </xdr:cNvPr>
        <xdr:cNvSpPr txBox="1"/>
      </xdr:nvSpPr>
      <xdr:spPr>
        <a:xfrm>
          <a:off x="7594111" y="6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5CCE46F1-1F5B-4757-B62F-5300045450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74A4F0B9-B02F-410D-A44C-9829D99F30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B11EBBA9-6AFA-4CD7-BECC-38934D2F65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C3908673-834F-4222-9C3D-36BAE4B392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FBAD06C4-6289-4AE0-89E1-32BC1EA359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1814EBE3-E1A7-4D6E-A1AE-8EFDA4EBC1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4DC409B3-8E5B-4795-83A0-3EBCC5E1AE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761B6BEC-3F32-4D3D-BCFC-CEAAF78AF0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56393F6D-9DBE-4809-BEC9-B251FF2CA0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9C91EFEF-F7E7-42D0-BA89-CDC4D1EBF2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D8B4D19D-D163-4756-9F86-CD9E2A237B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A265D7FE-9EC2-4051-81DB-442F797295D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7C2665D5-680B-4750-B5BA-622B4AB836A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D9D30BC3-C3F7-4BA3-8493-C84FC4900B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E7068B8C-4061-44A9-8977-159320807C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FAF25AC3-0ADF-42D7-91AB-D5F85E29B1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D22FE4A9-DB73-44AD-9732-EB29192E4B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42D36E8C-A24C-464A-BD1A-4BF16756C5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B8287E55-28C3-4BF7-B311-F6E0C2B982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E880C40C-77BF-45B3-A8A3-329662360D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B4445C5E-4940-4C1E-8314-8FDE4B6D00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27E194C9-B7DF-4A4A-A003-99527AF213B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72E1F0F2-887F-4EFC-869C-5C5C3AD5D5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2B1B885-6D75-4CCB-9A1C-15641090FB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17B83911-13A3-4BA3-AF5F-8867C1F1D0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44" name="直線コネクタ 143">
          <a:extLst>
            <a:ext uri="{FF2B5EF4-FFF2-40B4-BE49-F238E27FC236}">
              <a16:creationId xmlns:a16="http://schemas.microsoft.com/office/drawing/2014/main" id="{92FC4BCF-9413-4945-B957-8AA1BBEAD085}"/>
            </a:ext>
          </a:extLst>
        </xdr:cNvPr>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D15EB32D-3186-446B-A39D-07F94BCF6D54}"/>
            </a:ext>
          </a:extLst>
        </xdr:cNvPr>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46" name="直線コネクタ 145">
          <a:extLst>
            <a:ext uri="{FF2B5EF4-FFF2-40B4-BE49-F238E27FC236}">
              <a16:creationId xmlns:a16="http://schemas.microsoft.com/office/drawing/2014/main" id="{96274E47-FB43-44EA-A1D8-E16D1C2117C7}"/>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32A76241-AD8F-40E7-8BEF-D40612C34E95}"/>
            </a:ext>
          </a:extLst>
        </xdr:cNvPr>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48" name="直線コネクタ 147">
          <a:extLst>
            <a:ext uri="{FF2B5EF4-FFF2-40B4-BE49-F238E27FC236}">
              <a16:creationId xmlns:a16="http://schemas.microsoft.com/office/drawing/2014/main" id="{26774464-8155-4899-8B2F-C2321E906B6B}"/>
            </a:ext>
          </a:extLst>
        </xdr:cNvPr>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7A07AA89-8EC2-4926-B5A5-44FFE48DC071}"/>
            </a:ext>
          </a:extLst>
        </xdr:cNvPr>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50" name="フローチャート: 判断 149">
          <a:extLst>
            <a:ext uri="{FF2B5EF4-FFF2-40B4-BE49-F238E27FC236}">
              <a16:creationId xmlns:a16="http://schemas.microsoft.com/office/drawing/2014/main" id="{B3145B13-4116-4D22-B507-7EF86746C9EF}"/>
            </a:ext>
          </a:extLst>
        </xdr:cNvPr>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51" name="フローチャート: 判断 150">
          <a:extLst>
            <a:ext uri="{FF2B5EF4-FFF2-40B4-BE49-F238E27FC236}">
              <a16:creationId xmlns:a16="http://schemas.microsoft.com/office/drawing/2014/main" id="{90170D3E-E8DF-4CDB-83E5-F62C07C55384}"/>
            </a:ext>
          </a:extLst>
        </xdr:cNvPr>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2" name="フローチャート: 判断 151">
          <a:extLst>
            <a:ext uri="{FF2B5EF4-FFF2-40B4-BE49-F238E27FC236}">
              <a16:creationId xmlns:a16="http://schemas.microsoft.com/office/drawing/2014/main" id="{3F30EE87-3EE4-4217-BDCE-CCD3E6CBADE3}"/>
            </a:ext>
          </a:extLst>
        </xdr:cNvPr>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3" name="フローチャート: 判断 152">
          <a:extLst>
            <a:ext uri="{FF2B5EF4-FFF2-40B4-BE49-F238E27FC236}">
              <a16:creationId xmlns:a16="http://schemas.microsoft.com/office/drawing/2014/main" id="{66351CC9-4C5A-4BE0-8B92-94CCF1CE4C09}"/>
            </a:ext>
          </a:extLst>
        </xdr:cNvPr>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5430AD3B-2115-4BD4-9662-1A0B7B3F02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86C07BE-DF48-403A-9176-F7C1AD50B7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AEF391B-F9E6-4E1A-BBCC-895FA6D381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90CAD08-3FBC-49E9-B1A1-3BD430E5C1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86B15C02-F5CD-430C-9A8A-600291CBD4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65133</xdr:rowOff>
    </xdr:from>
    <xdr:to>
      <xdr:col>10</xdr:col>
      <xdr:colOff>165100</xdr:colOff>
      <xdr:row>59</xdr:row>
      <xdr:rowOff>166733</xdr:rowOff>
    </xdr:to>
    <xdr:sp macro="" textlink="">
      <xdr:nvSpPr>
        <xdr:cNvPr id="159" name="楕円 158">
          <a:extLst>
            <a:ext uri="{FF2B5EF4-FFF2-40B4-BE49-F238E27FC236}">
              <a16:creationId xmlns:a16="http://schemas.microsoft.com/office/drawing/2014/main" id="{FFB8D6A5-9BE3-4BBA-9A64-824CD8F62322}"/>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80390</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2451FC0E-34A5-42A9-ACDD-5C178EB20AA8}"/>
            </a:ext>
          </a:extLst>
        </xdr:cNvPr>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C8773B58-7686-482B-A0D9-D74F8DCEDDC1}"/>
            </a:ext>
          </a:extLst>
        </xdr:cNvPr>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62" name="n_3aveValue【橋りょう・トンネル】&#10;有形固定資産減価償却率">
          <a:extLst>
            <a:ext uri="{FF2B5EF4-FFF2-40B4-BE49-F238E27FC236}">
              <a16:creationId xmlns:a16="http://schemas.microsoft.com/office/drawing/2014/main" id="{5E9627C8-6099-432D-BD60-5F7249B4B09C}"/>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157860</xdr:rowOff>
    </xdr:from>
    <xdr:ext cx="405111" cy="259045"/>
    <xdr:sp macro="" textlink="">
      <xdr:nvSpPr>
        <xdr:cNvPr id="163" name="n_3mainValue【橋りょう・トンネル】&#10;有形固定資産減価償却率">
          <a:extLst>
            <a:ext uri="{FF2B5EF4-FFF2-40B4-BE49-F238E27FC236}">
              <a16:creationId xmlns:a16="http://schemas.microsoft.com/office/drawing/2014/main" id="{6C9AB684-81BB-42A4-923D-FFB720EF606B}"/>
            </a:ext>
          </a:extLst>
        </xdr:cNvPr>
        <xdr:cNvSpPr txBox="1"/>
      </xdr:nvSpPr>
      <xdr:spPr>
        <a:xfrm>
          <a:off x="1816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4D2B64D1-58CF-4EB6-9963-E5D7707C2B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5AF9DE17-6B48-43AE-AF0A-C8382A5C91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192D979C-5510-4338-84B0-2249F7B04D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D3687853-5E5C-4F54-A84D-6FC5D378ED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9FBB7E80-6517-4723-9EA7-7AFFE93091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A2260A38-33EA-4A11-AB40-0998E8096F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0F4F6320-EF2A-45E0-8F69-A6FA585C6B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9B32CAD3-1687-4C35-8F43-727E84DAAC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501715C3-F6D8-4532-8F4A-308671D668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B8D9D02F-D426-423E-B9A1-88B9461814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a:extLst>
            <a:ext uri="{FF2B5EF4-FFF2-40B4-BE49-F238E27FC236}">
              <a16:creationId xmlns:a16="http://schemas.microsoft.com/office/drawing/2014/main" id="{F88FAD40-7813-4816-8B71-F60D04D82EF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a:extLst>
            <a:ext uri="{FF2B5EF4-FFF2-40B4-BE49-F238E27FC236}">
              <a16:creationId xmlns:a16="http://schemas.microsoft.com/office/drawing/2014/main" id="{97A672F9-FD0F-43F0-8D12-2A9764B32C2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a:extLst>
            <a:ext uri="{FF2B5EF4-FFF2-40B4-BE49-F238E27FC236}">
              <a16:creationId xmlns:a16="http://schemas.microsoft.com/office/drawing/2014/main" id="{97D7505F-0F50-42ED-B20D-27D778587AE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7" name="テキスト ボックス 176">
          <a:extLst>
            <a:ext uri="{FF2B5EF4-FFF2-40B4-BE49-F238E27FC236}">
              <a16:creationId xmlns:a16="http://schemas.microsoft.com/office/drawing/2014/main" id="{B7995018-F63C-4560-89CE-248E32BC68D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a:extLst>
            <a:ext uri="{FF2B5EF4-FFF2-40B4-BE49-F238E27FC236}">
              <a16:creationId xmlns:a16="http://schemas.microsoft.com/office/drawing/2014/main" id="{071D403A-7AC8-4D11-A24D-039773F7911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9" name="テキスト ボックス 178">
          <a:extLst>
            <a:ext uri="{FF2B5EF4-FFF2-40B4-BE49-F238E27FC236}">
              <a16:creationId xmlns:a16="http://schemas.microsoft.com/office/drawing/2014/main" id="{2A42B98C-E4BE-4144-B1E1-635EACE04BD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a:extLst>
            <a:ext uri="{FF2B5EF4-FFF2-40B4-BE49-F238E27FC236}">
              <a16:creationId xmlns:a16="http://schemas.microsoft.com/office/drawing/2014/main" id="{CE091985-85F7-4C13-BF36-E0D4943E80E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1" name="テキスト ボックス 180">
          <a:extLst>
            <a:ext uri="{FF2B5EF4-FFF2-40B4-BE49-F238E27FC236}">
              <a16:creationId xmlns:a16="http://schemas.microsoft.com/office/drawing/2014/main" id="{55569F79-95FB-4A42-943A-7035DB55AF7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a:extLst>
            <a:ext uri="{FF2B5EF4-FFF2-40B4-BE49-F238E27FC236}">
              <a16:creationId xmlns:a16="http://schemas.microsoft.com/office/drawing/2014/main" id="{A133C597-8468-4E83-A3FF-A0A902788C8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a:extLst>
            <a:ext uri="{FF2B5EF4-FFF2-40B4-BE49-F238E27FC236}">
              <a16:creationId xmlns:a16="http://schemas.microsoft.com/office/drawing/2014/main" id="{E17D0B64-8068-4DE1-B914-36358A13A85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a:extLst>
            <a:ext uri="{FF2B5EF4-FFF2-40B4-BE49-F238E27FC236}">
              <a16:creationId xmlns:a16="http://schemas.microsoft.com/office/drawing/2014/main" id="{FEA181E1-8C1E-4E3A-8BD6-0D6C334CBD4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a:extLst>
            <a:ext uri="{FF2B5EF4-FFF2-40B4-BE49-F238E27FC236}">
              <a16:creationId xmlns:a16="http://schemas.microsoft.com/office/drawing/2014/main" id="{613C336B-596A-4080-8589-1A25BD137D4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6D3B08CA-3959-4890-8891-1B95663C82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53ABE55C-3BCF-41A9-B5CC-65C3079A7A5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E4A8640-983A-4124-8351-A120C52125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189" name="直線コネクタ 188">
          <a:extLst>
            <a:ext uri="{FF2B5EF4-FFF2-40B4-BE49-F238E27FC236}">
              <a16:creationId xmlns:a16="http://schemas.microsoft.com/office/drawing/2014/main" id="{1E4679DE-68C6-4288-BCE6-A9935F03E577}"/>
            </a:ext>
          </a:extLst>
        </xdr:cNvPr>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F750586E-569F-49B2-9432-48F78153C870}"/>
            </a:ext>
          </a:extLst>
        </xdr:cNvPr>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191" name="直線コネクタ 190">
          <a:extLst>
            <a:ext uri="{FF2B5EF4-FFF2-40B4-BE49-F238E27FC236}">
              <a16:creationId xmlns:a16="http://schemas.microsoft.com/office/drawing/2014/main" id="{B2480926-D7F8-4CA4-BF02-FC84A9C3EE3C}"/>
            </a:ext>
          </a:extLst>
        </xdr:cNvPr>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BBF895A4-4766-4473-AF1E-1A559AC95F1E}"/>
            </a:ext>
          </a:extLst>
        </xdr:cNvPr>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193" name="直線コネクタ 192">
          <a:extLst>
            <a:ext uri="{FF2B5EF4-FFF2-40B4-BE49-F238E27FC236}">
              <a16:creationId xmlns:a16="http://schemas.microsoft.com/office/drawing/2014/main" id="{D5C815E8-0429-4A53-A57A-94BEC9D1A076}"/>
            </a:ext>
          </a:extLst>
        </xdr:cNvPr>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911ECAA1-7E8A-44B4-8CC4-6CD1F2703B8A}"/>
            </a:ext>
          </a:extLst>
        </xdr:cNvPr>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195" name="フローチャート: 判断 194">
          <a:extLst>
            <a:ext uri="{FF2B5EF4-FFF2-40B4-BE49-F238E27FC236}">
              <a16:creationId xmlns:a16="http://schemas.microsoft.com/office/drawing/2014/main" id="{03FA4B65-BDF9-4701-A368-7C3220728FDB}"/>
            </a:ext>
          </a:extLst>
        </xdr:cNvPr>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196" name="フローチャート: 判断 195">
          <a:extLst>
            <a:ext uri="{FF2B5EF4-FFF2-40B4-BE49-F238E27FC236}">
              <a16:creationId xmlns:a16="http://schemas.microsoft.com/office/drawing/2014/main" id="{19EB0092-BEF3-4403-8E98-6854D5F0B8C9}"/>
            </a:ext>
          </a:extLst>
        </xdr:cNvPr>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197" name="フローチャート: 判断 196">
          <a:extLst>
            <a:ext uri="{FF2B5EF4-FFF2-40B4-BE49-F238E27FC236}">
              <a16:creationId xmlns:a16="http://schemas.microsoft.com/office/drawing/2014/main" id="{2D678FB2-F844-42B3-AB9F-502322898AE5}"/>
            </a:ext>
          </a:extLst>
        </xdr:cNvPr>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198" name="フローチャート: 判断 197">
          <a:extLst>
            <a:ext uri="{FF2B5EF4-FFF2-40B4-BE49-F238E27FC236}">
              <a16:creationId xmlns:a16="http://schemas.microsoft.com/office/drawing/2014/main" id="{2A6032C9-5518-427A-9415-104F1495A889}"/>
            </a:ext>
          </a:extLst>
        </xdr:cNvPr>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AF91DA9-59B5-48E6-977A-3424788222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E9370BC-5A81-4F61-B383-6157BFBA5E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EC84EA84-121D-4571-A5A8-A74B23BB1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F8777EE-E595-41D1-AB2E-79E7FB9A06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37995B1-7E49-4ACE-9E1A-FB40AF4B7A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147319</xdr:rowOff>
    </xdr:from>
    <xdr:to>
      <xdr:col>41</xdr:col>
      <xdr:colOff>101600</xdr:colOff>
      <xdr:row>62</xdr:row>
      <xdr:rowOff>77469</xdr:rowOff>
    </xdr:to>
    <xdr:sp macro="" textlink="">
      <xdr:nvSpPr>
        <xdr:cNvPr id="204" name="楕円 203">
          <a:extLst>
            <a:ext uri="{FF2B5EF4-FFF2-40B4-BE49-F238E27FC236}">
              <a16:creationId xmlns:a16="http://schemas.microsoft.com/office/drawing/2014/main" id="{BF76CB2B-A5DA-4579-BDE2-666EE9C3D13A}"/>
            </a:ext>
          </a:extLst>
        </xdr:cNvPr>
        <xdr:cNvSpPr/>
      </xdr:nvSpPr>
      <xdr:spPr>
        <a:xfrm>
          <a:off x="7810500" y="106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69367</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BBDAFBDA-662D-4C8B-B5C5-E4F1EDDD2D50}"/>
            </a:ext>
          </a:extLst>
        </xdr:cNvPr>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81C9F50C-1760-408A-A787-9A1A75246E1A}"/>
            </a:ext>
          </a:extLst>
        </xdr:cNvPr>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47568</xdr:rowOff>
    </xdr:from>
    <xdr:ext cx="599010" cy="259045"/>
    <xdr:sp macro="" textlink="">
      <xdr:nvSpPr>
        <xdr:cNvPr id="207" name="n_3aveValue【橋りょう・トンネル】&#10;一人当たり有形固定資産（償却資産）額">
          <a:extLst>
            <a:ext uri="{FF2B5EF4-FFF2-40B4-BE49-F238E27FC236}">
              <a16:creationId xmlns:a16="http://schemas.microsoft.com/office/drawing/2014/main" id="{77D04D0B-0F6D-4CDA-A489-B5BC2AB461C5}"/>
            </a:ext>
          </a:extLst>
        </xdr:cNvPr>
        <xdr:cNvSpPr txBox="1"/>
      </xdr:nvSpPr>
      <xdr:spPr>
        <a:xfrm>
          <a:off x="7561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93996</xdr:rowOff>
    </xdr:from>
    <xdr:ext cx="599010" cy="259045"/>
    <xdr:sp macro="" textlink="">
      <xdr:nvSpPr>
        <xdr:cNvPr id="208" name="n_3mainValue【橋りょう・トンネル】&#10;一人当たり有形固定資産（償却資産）額">
          <a:extLst>
            <a:ext uri="{FF2B5EF4-FFF2-40B4-BE49-F238E27FC236}">
              <a16:creationId xmlns:a16="http://schemas.microsoft.com/office/drawing/2014/main" id="{93C0EF5D-D8D9-443D-A660-73345F885A0F}"/>
            </a:ext>
          </a:extLst>
        </xdr:cNvPr>
        <xdr:cNvSpPr txBox="1"/>
      </xdr:nvSpPr>
      <xdr:spPr>
        <a:xfrm>
          <a:off x="7561795" y="103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9F344DD7-84A1-4669-A986-AC7FD30E83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EE3D3216-A5B9-4F2A-9AC3-0F9E6BF19B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7CEFE131-E5F1-406C-A2C9-0CD79D76EA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B0A34FA8-354F-4606-892D-AE3F2B489C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C4622CB0-7BD9-46D4-8EBB-F014D166B4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2FCE9BFC-E17C-4A49-81E1-1ACAF2FEDA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58358FD8-5E83-4543-945B-7172DFD5D0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C8137B85-E72F-4432-9ACE-6CEB8AA0DC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DFBE340D-0DA8-481B-9A6D-BBD5FC7BA8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A1031E1A-6774-4089-8721-912A81EB68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9E0D6DD9-8DD7-4C9A-8660-8765BF5D919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DAF88EAA-E29E-4BEB-A90D-0B7BE1A9A3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5DE7223E-63B4-4FD3-9390-764A68AB0C6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DB134738-0ACD-4C7C-AB77-C929AB3FA1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2259CD82-057B-4138-8F16-5F8E614281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008F677E-F163-420A-8E0F-24428D3F60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DF0920D8-84DB-4D3B-B927-A5FA715F24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DC77F11B-8B66-482E-A546-B129731813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E45514FC-B551-43F3-ADAF-986B9421403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932688D6-6F6F-4A62-AFD0-74D665F361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6B046A82-2DB5-4060-A31F-3FAA70221EB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2D16426-1637-4BC4-8613-D84445E749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10128756-D1B6-4980-B999-BD44F576569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D23BDB40-41D0-4100-BD94-329122844D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33" name="直線コネクタ 232">
          <a:extLst>
            <a:ext uri="{FF2B5EF4-FFF2-40B4-BE49-F238E27FC236}">
              <a16:creationId xmlns:a16="http://schemas.microsoft.com/office/drawing/2014/main" id="{CD982DDE-91F9-4A6F-BAF3-7789C06F41D0}"/>
            </a:ext>
          </a:extLst>
        </xdr:cNvPr>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95183F99-9996-4064-81C7-6F738B3B24DC}"/>
            </a:ext>
          </a:extLst>
        </xdr:cNvPr>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35" name="直線コネクタ 234">
          <a:extLst>
            <a:ext uri="{FF2B5EF4-FFF2-40B4-BE49-F238E27FC236}">
              <a16:creationId xmlns:a16="http://schemas.microsoft.com/office/drawing/2014/main" id="{86BF38F4-1F7A-4675-A219-B1350AB6CFBC}"/>
            </a:ext>
          </a:extLst>
        </xdr:cNvPr>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45C016B1-2CF6-49C1-970A-F5EA3D52755B}"/>
            </a:ext>
          </a:extLst>
        </xdr:cNvPr>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37" name="直線コネクタ 236">
          <a:extLst>
            <a:ext uri="{FF2B5EF4-FFF2-40B4-BE49-F238E27FC236}">
              <a16:creationId xmlns:a16="http://schemas.microsoft.com/office/drawing/2014/main" id="{7B24AB95-4946-4CC0-8504-A584C6541682}"/>
            </a:ext>
          </a:extLst>
        </xdr:cNvPr>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3DB3917C-55B8-402B-B694-124FD068487E}"/>
            </a:ext>
          </a:extLst>
        </xdr:cNvPr>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39" name="フローチャート: 判断 238">
          <a:extLst>
            <a:ext uri="{FF2B5EF4-FFF2-40B4-BE49-F238E27FC236}">
              <a16:creationId xmlns:a16="http://schemas.microsoft.com/office/drawing/2014/main" id="{6C9C8D47-87A9-40B7-A594-49E696F197C8}"/>
            </a:ext>
          </a:extLst>
        </xdr:cNvPr>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40" name="フローチャート: 判断 239">
          <a:extLst>
            <a:ext uri="{FF2B5EF4-FFF2-40B4-BE49-F238E27FC236}">
              <a16:creationId xmlns:a16="http://schemas.microsoft.com/office/drawing/2014/main" id="{C313DC2C-E5F9-4DB0-BFBF-592E679A50A4}"/>
            </a:ext>
          </a:extLst>
        </xdr:cNvPr>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41" name="フローチャート: 判断 240">
          <a:extLst>
            <a:ext uri="{FF2B5EF4-FFF2-40B4-BE49-F238E27FC236}">
              <a16:creationId xmlns:a16="http://schemas.microsoft.com/office/drawing/2014/main" id="{BF2934D1-806A-4AB1-BE74-44E245109CDF}"/>
            </a:ext>
          </a:extLst>
        </xdr:cNvPr>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42" name="フローチャート: 判断 241">
          <a:extLst>
            <a:ext uri="{FF2B5EF4-FFF2-40B4-BE49-F238E27FC236}">
              <a16:creationId xmlns:a16="http://schemas.microsoft.com/office/drawing/2014/main" id="{A932DD69-161D-4C6C-B638-D037394052A1}"/>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E0F7EC9-80DB-43C4-8A63-DB94D3EA92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BBF0D59-8A80-405A-B334-7C5F257311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62939F-6A2B-49A4-813A-796C3607FC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90422A6-5AE2-4F44-9B78-C978A4DD1B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42B9961-8B99-4D46-A788-0F95CE216B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15875</xdr:rowOff>
    </xdr:from>
    <xdr:to>
      <xdr:col>10</xdr:col>
      <xdr:colOff>165100</xdr:colOff>
      <xdr:row>80</xdr:row>
      <xdr:rowOff>117475</xdr:rowOff>
    </xdr:to>
    <xdr:sp macro="" textlink="">
      <xdr:nvSpPr>
        <xdr:cNvPr id="248" name="楕円 247">
          <a:extLst>
            <a:ext uri="{FF2B5EF4-FFF2-40B4-BE49-F238E27FC236}">
              <a16:creationId xmlns:a16="http://schemas.microsoft.com/office/drawing/2014/main" id="{9EA56582-73B2-4357-8A34-02A058AE7733}"/>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116857</xdr:rowOff>
    </xdr:from>
    <xdr:ext cx="405111" cy="259045"/>
    <xdr:sp macro="" textlink="">
      <xdr:nvSpPr>
        <xdr:cNvPr id="249" name="n_1aveValue【公営住宅】&#10;有形固定資産減価償却率">
          <a:extLst>
            <a:ext uri="{FF2B5EF4-FFF2-40B4-BE49-F238E27FC236}">
              <a16:creationId xmlns:a16="http://schemas.microsoft.com/office/drawing/2014/main" id="{520C7AED-1EB1-42EC-BA17-0C605ABC54B5}"/>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50" name="n_2aveValue【公営住宅】&#10;有形固定資産減価償却率">
          <a:extLst>
            <a:ext uri="{FF2B5EF4-FFF2-40B4-BE49-F238E27FC236}">
              <a16:creationId xmlns:a16="http://schemas.microsoft.com/office/drawing/2014/main" id="{51873E7D-A724-4A70-A602-318C20F4625D}"/>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51" name="n_3aveValue【公営住宅】&#10;有形固定資産減価償却率">
          <a:extLst>
            <a:ext uri="{FF2B5EF4-FFF2-40B4-BE49-F238E27FC236}">
              <a16:creationId xmlns:a16="http://schemas.microsoft.com/office/drawing/2014/main" id="{5E40834D-35F1-4AB3-A62A-2F0805681AF2}"/>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252" name="n_3mainValue【公営住宅】&#10;有形固定資産減価償却率">
          <a:extLst>
            <a:ext uri="{FF2B5EF4-FFF2-40B4-BE49-F238E27FC236}">
              <a16:creationId xmlns:a16="http://schemas.microsoft.com/office/drawing/2014/main" id="{CACD8686-B2AF-445E-9E98-4A9268D90377}"/>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EF5D2970-D3CD-4EFF-80AB-7F4A02224C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907ABB3F-F6EE-49D6-85CF-92D2DD7E2C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C8347AC1-4CD2-47AA-AEAE-68DB3C67DC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B2513584-636F-4F43-A959-94773C798E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A4109CE7-3411-4F6F-BDCE-D372DB12F8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3A564F98-2AC2-45BA-9617-FDECAFA66A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7E01E75E-65AA-42BD-9457-0BAF28ACC2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D4FC0887-D5EF-4C58-AEDF-02B6C4B476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A53379AA-1ED4-488E-8B77-DAF1DE5D4E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8A2C000F-330B-469F-90E4-AC03015878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a:extLst>
            <a:ext uri="{FF2B5EF4-FFF2-40B4-BE49-F238E27FC236}">
              <a16:creationId xmlns:a16="http://schemas.microsoft.com/office/drawing/2014/main" id="{CE69AD37-CFF3-4267-9755-68DFC3A2CD1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714E05E1-FB85-43AC-B071-1E6A2AF970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a:extLst>
            <a:ext uri="{FF2B5EF4-FFF2-40B4-BE49-F238E27FC236}">
              <a16:creationId xmlns:a16="http://schemas.microsoft.com/office/drawing/2014/main" id="{9080F225-4845-4205-BB33-702D6BC31DB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a:extLst>
            <a:ext uri="{FF2B5EF4-FFF2-40B4-BE49-F238E27FC236}">
              <a16:creationId xmlns:a16="http://schemas.microsoft.com/office/drawing/2014/main" id="{473F296A-376F-4FCD-9E33-63C6E79ED0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a:extLst>
            <a:ext uri="{FF2B5EF4-FFF2-40B4-BE49-F238E27FC236}">
              <a16:creationId xmlns:a16="http://schemas.microsoft.com/office/drawing/2014/main" id="{E69A0AD1-CE66-4A44-897F-3A75F49AD40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a:extLst>
            <a:ext uri="{FF2B5EF4-FFF2-40B4-BE49-F238E27FC236}">
              <a16:creationId xmlns:a16="http://schemas.microsoft.com/office/drawing/2014/main" id="{EB22C74D-DC94-42B1-8AB2-1C0D2D78ACC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a:extLst>
            <a:ext uri="{FF2B5EF4-FFF2-40B4-BE49-F238E27FC236}">
              <a16:creationId xmlns:a16="http://schemas.microsoft.com/office/drawing/2014/main" id="{9446663B-4E69-4DB3-BF4D-941AF22A31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a:extLst>
            <a:ext uri="{FF2B5EF4-FFF2-40B4-BE49-F238E27FC236}">
              <a16:creationId xmlns:a16="http://schemas.microsoft.com/office/drawing/2014/main" id="{3EA7B366-A4E3-4B3F-9764-3A3EC818E19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275D36CE-F9BF-47E2-8F60-C0B9E6497C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a:extLst>
            <a:ext uri="{FF2B5EF4-FFF2-40B4-BE49-F238E27FC236}">
              <a16:creationId xmlns:a16="http://schemas.microsoft.com/office/drawing/2014/main" id="{7D0C02C4-C2A9-40ED-901A-FAF0195AC6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a:extLst>
            <a:ext uri="{FF2B5EF4-FFF2-40B4-BE49-F238E27FC236}">
              <a16:creationId xmlns:a16="http://schemas.microsoft.com/office/drawing/2014/main" id="{88F7F774-E352-4FC7-B6FF-CC0E6BB0F9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274" name="直線コネクタ 273">
          <a:extLst>
            <a:ext uri="{FF2B5EF4-FFF2-40B4-BE49-F238E27FC236}">
              <a16:creationId xmlns:a16="http://schemas.microsoft.com/office/drawing/2014/main" id="{A6418B14-C627-4203-BCB9-A8ACE19D638D}"/>
            </a:ext>
          </a:extLst>
        </xdr:cNvPr>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275" name="【公営住宅】&#10;一人当たり面積最小値テキスト">
          <a:extLst>
            <a:ext uri="{FF2B5EF4-FFF2-40B4-BE49-F238E27FC236}">
              <a16:creationId xmlns:a16="http://schemas.microsoft.com/office/drawing/2014/main" id="{5B8517CB-DFD0-4767-949A-CBD709BAB89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276" name="直線コネクタ 275">
          <a:extLst>
            <a:ext uri="{FF2B5EF4-FFF2-40B4-BE49-F238E27FC236}">
              <a16:creationId xmlns:a16="http://schemas.microsoft.com/office/drawing/2014/main" id="{570A9BA4-769D-480C-9CBF-3331CFAD6122}"/>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277" name="【公営住宅】&#10;一人当たり面積最大値テキスト">
          <a:extLst>
            <a:ext uri="{FF2B5EF4-FFF2-40B4-BE49-F238E27FC236}">
              <a16:creationId xmlns:a16="http://schemas.microsoft.com/office/drawing/2014/main" id="{52C2DB0E-F315-4AC2-A6D9-8A79E0C43F52}"/>
            </a:ext>
          </a:extLst>
        </xdr:cNvPr>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278" name="直線コネクタ 277">
          <a:extLst>
            <a:ext uri="{FF2B5EF4-FFF2-40B4-BE49-F238E27FC236}">
              <a16:creationId xmlns:a16="http://schemas.microsoft.com/office/drawing/2014/main" id="{0653DE59-65FC-47F1-B97A-10E782D30B67}"/>
            </a:ext>
          </a:extLst>
        </xdr:cNvPr>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279" name="【公営住宅】&#10;一人当たり面積平均値テキスト">
          <a:extLst>
            <a:ext uri="{FF2B5EF4-FFF2-40B4-BE49-F238E27FC236}">
              <a16:creationId xmlns:a16="http://schemas.microsoft.com/office/drawing/2014/main" id="{FCE34728-35EA-4911-AF7B-26D59F4826CB}"/>
            </a:ext>
          </a:extLst>
        </xdr:cNvPr>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280" name="フローチャート: 判断 279">
          <a:extLst>
            <a:ext uri="{FF2B5EF4-FFF2-40B4-BE49-F238E27FC236}">
              <a16:creationId xmlns:a16="http://schemas.microsoft.com/office/drawing/2014/main" id="{A79D15C3-9B69-4413-BE1A-B97FBA4F6A3C}"/>
            </a:ext>
          </a:extLst>
        </xdr:cNvPr>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281" name="フローチャート: 判断 280">
          <a:extLst>
            <a:ext uri="{FF2B5EF4-FFF2-40B4-BE49-F238E27FC236}">
              <a16:creationId xmlns:a16="http://schemas.microsoft.com/office/drawing/2014/main" id="{6D114524-4C28-4402-AC6F-5900C73420D4}"/>
            </a:ext>
          </a:extLst>
        </xdr:cNvPr>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82" name="フローチャート: 判断 281">
          <a:extLst>
            <a:ext uri="{FF2B5EF4-FFF2-40B4-BE49-F238E27FC236}">
              <a16:creationId xmlns:a16="http://schemas.microsoft.com/office/drawing/2014/main" id="{9C63B5C4-C1D4-4385-80F1-6247304892F2}"/>
            </a:ext>
          </a:extLst>
        </xdr:cNvPr>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283" name="フローチャート: 判断 282">
          <a:extLst>
            <a:ext uri="{FF2B5EF4-FFF2-40B4-BE49-F238E27FC236}">
              <a16:creationId xmlns:a16="http://schemas.microsoft.com/office/drawing/2014/main" id="{A7DEC4EF-6F87-4839-AE12-901C0E54E142}"/>
            </a:ext>
          </a:extLst>
        </xdr:cNvPr>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824933D-6ACB-49E4-9771-EF3403C380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CE4B5F5-050E-447C-BA53-51397B773A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E42910A-BD37-4BEA-A24B-61AA45A3FF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787108B-80BD-4A8C-865D-43AAC1B44A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A7693B7-F62C-46A2-9335-4F45E8EDA4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150977</xdr:rowOff>
    </xdr:from>
    <xdr:to>
      <xdr:col>41</xdr:col>
      <xdr:colOff>101600</xdr:colOff>
      <xdr:row>84</xdr:row>
      <xdr:rowOff>81127</xdr:rowOff>
    </xdr:to>
    <xdr:sp macro="" textlink="">
      <xdr:nvSpPr>
        <xdr:cNvPr id="289" name="楕円 288">
          <a:extLst>
            <a:ext uri="{FF2B5EF4-FFF2-40B4-BE49-F238E27FC236}">
              <a16:creationId xmlns:a16="http://schemas.microsoft.com/office/drawing/2014/main" id="{BE875288-ABDB-41C7-ABAE-ACE59B31E992}"/>
            </a:ext>
          </a:extLst>
        </xdr:cNvPr>
        <xdr:cNvSpPr/>
      </xdr:nvSpPr>
      <xdr:spPr>
        <a:xfrm>
          <a:off x="7810500" y="143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59250</xdr:rowOff>
    </xdr:from>
    <xdr:ext cx="469744" cy="259045"/>
    <xdr:sp macro="" textlink="">
      <xdr:nvSpPr>
        <xdr:cNvPr id="290" name="n_1aveValue【公営住宅】&#10;一人当たり面積">
          <a:extLst>
            <a:ext uri="{FF2B5EF4-FFF2-40B4-BE49-F238E27FC236}">
              <a16:creationId xmlns:a16="http://schemas.microsoft.com/office/drawing/2014/main" id="{C947F742-259B-4A6A-A4FD-A004D4A137A5}"/>
            </a:ext>
          </a:extLst>
        </xdr:cNvPr>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291" name="n_2aveValue【公営住宅】&#10;一人当たり面積">
          <a:extLst>
            <a:ext uri="{FF2B5EF4-FFF2-40B4-BE49-F238E27FC236}">
              <a16:creationId xmlns:a16="http://schemas.microsoft.com/office/drawing/2014/main" id="{1890D2BF-4B6B-40C3-AB21-F5F726003814}"/>
            </a:ext>
          </a:extLst>
        </xdr:cNvPr>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292" name="n_3aveValue【公営住宅】&#10;一人当たり面積">
          <a:extLst>
            <a:ext uri="{FF2B5EF4-FFF2-40B4-BE49-F238E27FC236}">
              <a16:creationId xmlns:a16="http://schemas.microsoft.com/office/drawing/2014/main" id="{C3B755D8-ECB9-4FDC-AA63-9AF82D6896C0}"/>
            </a:ext>
          </a:extLst>
        </xdr:cNvPr>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72254</xdr:rowOff>
    </xdr:from>
    <xdr:ext cx="469744" cy="259045"/>
    <xdr:sp macro="" textlink="">
      <xdr:nvSpPr>
        <xdr:cNvPr id="293" name="n_3mainValue【公営住宅】&#10;一人当たり面積">
          <a:extLst>
            <a:ext uri="{FF2B5EF4-FFF2-40B4-BE49-F238E27FC236}">
              <a16:creationId xmlns:a16="http://schemas.microsoft.com/office/drawing/2014/main" id="{521F5DEB-96FA-46FE-B3FF-A26DACCED2C7}"/>
            </a:ext>
          </a:extLst>
        </xdr:cNvPr>
        <xdr:cNvSpPr txBox="1"/>
      </xdr:nvSpPr>
      <xdr:spPr>
        <a:xfrm>
          <a:off x="7626427" y="144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D907BE76-96E6-4AEF-A882-E8DC1E0A59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61CDB09D-C0E3-422C-98F2-5043B121ED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93AE8D2-D5FD-409F-B41D-3CCE01EB0E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AB87055A-2B28-4116-9D4D-BE1346DAFC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E948F9A-A660-4138-AB90-450A75B471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6F59AD8F-39E9-4D35-9190-CDA0F66CDF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C6DCFB46-7A06-42C9-B960-02F72D8322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844420D5-4302-4265-BC16-BA42171227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69F5E495-C46D-44C7-8FB0-C98F99D0C1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8AAD313C-72D2-4571-9A37-44118B00F1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4" name="直線コネクタ 303">
          <a:extLst>
            <a:ext uri="{FF2B5EF4-FFF2-40B4-BE49-F238E27FC236}">
              <a16:creationId xmlns:a16="http://schemas.microsoft.com/office/drawing/2014/main" id="{0B18DE9F-6220-4CAA-934C-50225857D4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5" name="テキスト ボックス 304">
          <a:extLst>
            <a:ext uri="{FF2B5EF4-FFF2-40B4-BE49-F238E27FC236}">
              <a16:creationId xmlns:a16="http://schemas.microsoft.com/office/drawing/2014/main" id="{83146621-7304-4967-B9FF-DDE3EDC67BE2}"/>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6" name="直線コネクタ 305">
          <a:extLst>
            <a:ext uri="{FF2B5EF4-FFF2-40B4-BE49-F238E27FC236}">
              <a16:creationId xmlns:a16="http://schemas.microsoft.com/office/drawing/2014/main" id="{52D01852-A904-47F0-8F9F-6128CF9E5F1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7" name="テキスト ボックス 306">
          <a:extLst>
            <a:ext uri="{FF2B5EF4-FFF2-40B4-BE49-F238E27FC236}">
              <a16:creationId xmlns:a16="http://schemas.microsoft.com/office/drawing/2014/main" id="{C87926D6-A907-49F0-91E6-F15B82A592E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8" name="直線コネクタ 307">
          <a:extLst>
            <a:ext uri="{FF2B5EF4-FFF2-40B4-BE49-F238E27FC236}">
              <a16:creationId xmlns:a16="http://schemas.microsoft.com/office/drawing/2014/main" id="{002A4020-B148-44DE-945B-F21F731B1E1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9" name="テキスト ボックス 308">
          <a:extLst>
            <a:ext uri="{FF2B5EF4-FFF2-40B4-BE49-F238E27FC236}">
              <a16:creationId xmlns:a16="http://schemas.microsoft.com/office/drawing/2014/main" id="{983D3220-562C-48FE-80CB-EB9E7D3F27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0" name="直線コネクタ 309">
          <a:extLst>
            <a:ext uri="{FF2B5EF4-FFF2-40B4-BE49-F238E27FC236}">
              <a16:creationId xmlns:a16="http://schemas.microsoft.com/office/drawing/2014/main" id="{0F270C27-4001-44BC-AD94-9C0E80F6EBC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1" name="テキスト ボックス 310">
          <a:extLst>
            <a:ext uri="{FF2B5EF4-FFF2-40B4-BE49-F238E27FC236}">
              <a16:creationId xmlns:a16="http://schemas.microsoft.com/office/drawing/2014/main" id="{7AEF0255-1242-4415-9FE0-48AF66BA36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2" name="直線コネクタ 311">
          <a:extLst>
            <a:ext uri="{FF2B5EF4-FFF2-40B4-BE49-F238E27FC236}">
              <a16:creationId xmlns:a16="http://schemas.microsoft.com/office/drawing/2014/main" id="{A907D86D-7BE9-4F71-9AC7-75BD8F9F5E7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3" name="テキスト ボックス 312">
          <a:extLst>
            <a:ext uri="{FF2B5EF4-FFF2-40B4-BE49-F238E27FC236}">
              <a16:creationId xmlns:a16="http://schemas.microsoft.com/office/drawing/2014/main" id="{BE1CABB9-541A-4441-AB0F-F7BE244191B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a:extLst>
            <a:ext uri="{FF2B5EF4-FFF2-40B4-BE49-F238E27FC236}">
              <a16:creationId xmlns:a16="http://schemas.microsoft.com/office/drawing/2014/main" id="{CFE89421-3763-42DF-87E9-187ED60A5F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860FEE96-6BFF-454B-A74B-F1A5FA0DBC3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港湾・漁港】&#10;有形固定資産減価償却率グラフ枠">
          <a:extLst>
            <a:ext uri="{FF2B5EF4-FFF2-40B4-BE49-F238E27FC236}">
              <a16:creationId xmlns:a16="http://schemas.microsoft.com/office/drawing/2014/main" id="{B6AD2E6A-496C-4213-8B4E-91B74ABEBB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7" name="直線コネクタ 316">
          <a:extLst>
            <a:ext uri="{FF2B5EF4-FFF2-40B4-BE49-F238E27FC236}">
              <a16:creationId xmlns:a16="http://schemas.microsoft.com/office/drawing/2014/main" id="{CBACEF30-75D1-4213-BEFF-E3A95D9309FB}"/>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8" name="【港湾・漁港】&#10;有形固定資産減価償却率最小値テキスト">
          <a:extLst>
            <a:ext uri="{FF2B5EF4-FFF2-40B4-BE49-F238E27FC236}">
              <a16:creationId xmlns:a16="http://schemas.microsoft.com/office/drawing/2014/main" id="{A33FF878-148B-4A73-8F3F-A02DBA2CB5E2}"/>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9" name="直線コネクタ 318">
          <a:extLst>
            <a:ext uri="{FF2B5EF4-FFF2-40B4-BE49-F238E27FC236}">
              <a16:creationId xmlns:a16="http://schemas.microsoft.com/office/drawing/2014/main" id="{8ED6CECF-AA55-4F5A-98D2-D0C70C1AC8A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0" name="【港湾・漁港】&#10;有形固定資産減価償却率最大値テキスト">
          <a:extLst>
            <a:ext uri="{FF2B5EF4-FFF2-40B4-BE49-F238E27FC236}">
              <a16:creationId xmlns:a16="http://schemas.microsoft.com/office/drawing/2014/main" id="{B0390739-DF3D-4F3C-AE49-F221767FCC91}"/>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1" name="直線コネクタ 320">
          <a:extLst>
            <a:ext uri="{FF2B5EF4-FFF2-40B4-BE49-F238E27FC236}">
              <a16:creationId xmlns:a16="http://schemas.microsoft.com/office/drawing/2014/main" id="{41A7F9A4-4218-436E-8FA3-4ABF53CE0F7C}"/>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22" name="【港湾・漁港】&#10;有形固定資産減価償却率平均値テキスト">
          <a:extLst>
            <a:ext uri="{FF2B5EF4-FFF2-40B4-BE49-F238E27FC236}">
              <a16:creationId xmlns:a16="http://schemas.microsoft.com/office/drawing/2014/main" id="{5B0AC476-084E-40D7-AD3F-0A258C8B1393}"/>
            </a:ext>
          </a:extLst>
        </xdr:cNvPr>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23" name="フローチャート: 判断 322">
          <a:extLst>
            <a:ext uri="{FF2B5EF4-FFF2-40B4-BE49-F238E27FC236}">
              <a16:creationId xmlns:a16="http://schemas.microsoft.com/office/drawing/2014/main" id="{07B8ED6F-55B4-407B-BB72-187F25CB7FBE}"/>
            </a:ext>
          </a:extLst>
        </xdr:cNvPr>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24" name="フローチャート: 判断 323">
          <a:extLst>
            <a:ext uri="{FF2B5EF4-FFF2-40B4-BE49-F238E27FC236}">
              <a16:creationId xmlns:a16="http://schemas.microsoft.com/office/drawing/2014/main" id="{95EC19DF-36EF-4DCD-98EA-8CD7775E8DFA}"/>
            </a:ext>
          </a:extLst>
        </xdr:cNvPr>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25" name="フローチャート: 判断 324">
          <a:extLst>
            <a:ext uri="{FF2B5EF4-FFF2-40B4-BE49-F238E27FC236}">
              <a16:creationId xmlns:a16="http://schemas.microsoft.com/office/drawing/2014/main" id="{344C7E0B-A64D-47B7-A359-CA42849203AC}"/>
            </a:ext>
          </a:extLst>
        </xdr:cNvPr>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26" name="フローチャート: 判断 325">
          <a:extLst>
            <a:ext uri="{FF2B5EF4-FFF2-40B4-BE49-F238E27FC236}">
              <a16:creationId xmlns:a16="http://schemas.microsoft.com/office/drawing/2014/main" id="{C59B6362-49FC-4FAF-8C0D-D2C8D397BCC2}"/>
            </a:ext>
          </a:extLst>
        </xdr:cNvPr>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58BD4DA7-91F7-4298-9C91-3F95C9EC91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88AD17F5-8C79-4BC1-94D6-D6FC44CD59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B471FD2F-6632-4917-A895-C39D8E3E94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1196E3BC-FA55-48FF-91FE-3B28DB813A2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D05CCEC1-2199-474D-88EE-5A3F2FAF37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140970</xdr:rowOff>
    </xdr:from>
    <xdr:to>
      <xdr:col>10</xdr:col>
      <xdr:colOff>165100</xdr:colOff>
      <xdr:row>106</xdr:row>
      <xdr:rowOff>71120</xdr:rowOff>
    </xdr:to>
    <xdr:sp macro="" textlink="">
      <xdr:nvSpPr>
        <xdr:cNvPr id="332" name="楕円 331">
          <a:extLst>
            <a:ext uri="{FF2B5EF4-FFF2-40B4-BE49-F238E27FC236}">
              <a16:creationId xmlns:a16="http://schemas.microsoft.com/office/drawing/2014/main" id="{13DAA112-BC50-4FAD-B960-75825E2F7608}"/>
            </a:ext>
          </a:extLst>
        </xdr:cNvPr>
        <xdr:cNvSpPr/>
      </xdr:nvSpPr>
      <xdr:spPr>
        <a:xfrm>
          <a:off x="196850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16527</xdr:rowOff>
    </xdr:from>
    <xdr:ext cx="405111" cy="259045"/>
    <xdr:sp macro="" textlink="">
      <xdr:nvSpPr>
        <xdr:cNvPr id="333" name="n_1aveValue【港湾・漁港】&#10;有形固定資産減価償却率">
          <a:extLst>
            <a:ext uri="{FF2B5EF4-FFF2-40B4-BE49-F238E27FC236}">
              <a16:creationId xmlns:a16="http://schemas.microsoft.com/office/drawing/2014/main" id="{7F00FF52-DE19-4C0E-9E83-70AF6CDA270B}"/>
            </a:ext>
          </a:extLst>
        </xdr:cNvPr>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34" name="n_2aveValue【港湾・漁港】&#10;有形固定資産減価償却率">
          <a:extLst>
            <a:ext uri="{FF2B5EF4-FFF2-40B4-BE49-F238E27FC236}">
              <a16:creationId xmlns:a16="http://schemas.microsoft.com/office/drawing/2014/main" id="{64731608-6F5D-453B-B480-BF8E3C9FDDF7}"/>
            </a:ext>
          </a:extLst>
        </xdr:cNvPr>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35" name="n_3aveValue【港湾・漁港】&#10;有形固定資産減価償却率">
          <a:extLst>
            <a:ext uri="{FF2B5EF4-FFF2-40B4-BE49-F238E27FC236}">
              <a16:creationId xmlns:a16="http://schemas.microsoft.com/office/drawing/2014/main" id="{FA752C68-2964-49A1-8996-4DB1B646186E}"/>
            </a:ext>
          </a:extLst>
        </xdr:cNvPr>
        <xdr:cNvSpPr txBox="1"/>
      </xdr:nvSpPr>
      <xdr:spPr>
        <a:xfrm>
          <a:off x="1816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62247</xdr:rowOff>
    </xdr:from>
    <xdr:ext cx="405111" cy="259045"/>
    <xdr:sp macro="" textlink="">
      <xdr:nvSpPr>
        <xdr:cNvPr id="336" name="n_3mainValue【港湾・漁港】&#10;有形固定資産減価償却率">
          <a:extLst>
            <a:ext uri="{FF2B5EF4-FFF2-40B4-BE49-F238E27FC236}">
              <a16:creationId xmlns:a16="http://schemas.microsoft.com/office/drawing/2014/main" id="{BD676AF1-CF09-4BC7-BB59-7A83E8C27B16}"/>
            </a:ext>
          </a:extLst>
        </xdr:cNvPr>
        <xdr:cNvSpPr txBox="1"/>
      </xdr:nvSpPr>
      <xdr:spPr>
        <a:xfrm>
          <a:off x="1816744" y="182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EC72F3DB-EA7F-4333-BBD4-88B3EF5C9E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2362980-2376-4CA8-A464-3560C0C82C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DFCB1D61-D66F-45D4-BC51-1095B1DD9E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A7480AD0-CC7B-4DDD-A266-C80C4F25BD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6BB17C6A-3114-4A3A-96BD-24EBE461F1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83C34186-B7C8-44F1-AAC0-9F269622B6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D92D4E03-3CBB-4172-BAA1-A9FF0C0D3B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B3EC5958-22A0-46A5-A0AC-1950C439BB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7AC1EA47-5D2C-43F1-95D0-36FB1C5944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A9325B9D-D859-4B29-AAFD-A81749B78C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2BAE769F-AF80-436B-81C1-9C3BB6992E9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8" name="テキスト ボックス 347">
          <a:extLst>
            <a:ext uri="{FF2B5EF4-FFF2-40B4-BE49-F238E27FC236}">
              <a16:creationId xmlns:a16="http://schemas.microsoft.com/office/drawing/2014/main" id="{C98F3F24-EFA9-4BB0-B49E-2BA807F4FAA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5C8FEE2F-EFF1-4DC6-AA51-BB344004401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0" name="テキスト ボックス 349">
          <a:extLst>
            <a:ext uri="{FF2B5EF4-FFF2-40B4-BE49-F238E27FC236}">
              <a16:creationId xmlns:a16="http://schemas.microsoft.com/office/drawing/2014/main" id="{38EFCBA9-53EE-42D7-BD81-072F1011922D}"/>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D34EA97F-1E2D-444E-9CB2-AC675300F45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2" name="テキスト ボックス 351">
          <a:extLst>
            <a:ext uri="{FF2B5EF4-FFF2-40B4-BE49-F238E27FC236}">
              <a16:creationId xmlns:a16="http://schemas.microsoft.com/office/drawing/2014/main" id="{24DF5C40-4CBD-4F0B-B00E-3EF9BB227ED2}"/>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39DC7071-1FEC-418F-8DFB-8BF80B95C3C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4" name="テキスト ボックス 353">
          <a:extLst>
            <a:ext uri="{FF2B5EF4-FFF2-40B4-BE49-F238E27FC236}">
              <a16:creationId xmlns:a16="http://schemas.microsoft.com/office/drawing/2014/main" id="{1E0DCDA9-A5C2-4CEA-B39A-71F0299495EB}"/>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BC17CFB3-F4B4-45A1-9209-14ACB9C08D4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56" name="テキスト ボックス 355">
          <a:extLst>
            <a:ext uri="{FF2B5EF4-FFF2-40B4-BE49-F238E27FC236}">
              <a16:creationId xmlns:a16="http://schemas.microsoft.com/office/drawing/2014/main" id="{FCB45980-DD21-46AD-A470-54A7125FFE08}"/>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52236E8B-CD96-493A-804D-282F42EB8BB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58" name="テキスト ボックス 357">
          <a:extLst>
            <a:ext uri="{FF2B5EF4-FFF2-40B4-BE49-F238E27FC236}">
              <a16:creationId xmlns:a16="http://schemas.microsoft.com/office/drawing/2014/main" id="{EA6A04E9-19DB-463D-8DD0-2B4F4A8419EA}"/>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C7EE2B0E-FDE0-420C-9ED1-19DECFF2A9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a:extLst>
            <a:ext uri="{FF2B5EF4-FFF2-40B4-BE49-F238E27FC236}">
              <a16:creationId xmlns:a16="http://schemas.microsoft.com/office/drawing/2014/main" id="{F1604867-75CE-43A6-B5D0-28DC661533D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8074B664-F6EE-4186-8E4F-CEA31843C4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362" name="直線コネクタ 361">
          <a:extLst>
            <a:ext uri="{FF2B5EF4-FFF2-40B4-BE49-F238E27FC236}">
              <a16:creationId xmlns:a16="http://schemas.microsoft.com/office/drawing/2014/main" id="{C70E879D-4206-4507-855E-B25685CE2BDD}"/>
            </a:ext>
          </a:extLst>
        </xdr:cNvPr>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363" name="【港湾・漁港】&#10;一人当たり有形固定資産（償却資産）額最小値テキスト">
          <a:extLst>
            <a:ext uri="{FF2B5EF4-FFF2-40B4-BE49-F238E27FC236}">
              <a16:creationId xmlns:a16="http://schemas.microsoft.com/office/drawing/2014/main" id="{D09754C8-C506-41F6-A13F-267FAF52A1A1}"/>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364" name="直線コネクタ 363">
          <a:extLst>
            <a:ext uri="{FF2B5EF4-FFF2-40B4-BE49-F238E27FC236}">
              <a16:creationId xmlns:a16="http://schemas.microsoft.com/office/drawing/2014/main" id="{96CA2427-E736-4A51-BCE3-34D4DCC0F016}"/>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365" name="【港湾・漁港】&#10;一人当たり有形固定資産（償却資産）額最大値テキスト">
          <a:extLst>
            <a:ext uri="{FF2B5EF4-FFF2-40B4-BE49-F238E27FC236}">
              <a16:creationId xmlns:a16="http://schemas.microsoft.com/office/drawing/2014/main" id="{C64577D1-88E8-41E1-B936-358CA2788240}"/>
            </a:ext>
          </a:extLst>
        </xdr:cNvPr>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366" name="直線コネクタ 365">
          <a:extLst>
            <a:ext uri="{FF2B5EF4-FFF2-40B4-BE49-F238E27FC236}">
              <a16:creationId xmlns:a16="http://schemas.microsoft.com/office/drawing/2014/main" id="{9A0FF84B-18D3-418B-8A2F-278880142121}"/>
            </a:ext>
          </a:extLst>
        </xdr:cNvPr>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367" name="【港湾・漁港】&#10;一人当たり有形固定資産（償却資産）額平均値テキスト">
          <a:extLst>
            <a:ext uri="{FF2B5EF4-FFF2-40B4-BE49-F238E27FC236}">
              <a16:creationId xmlns:a16="http://schemas.microsoft.com/office/drawing/2014/main" id="{3036C856-E97C-4AF4-B9EC-0A514A90112E}"/>
            </a:ext>
          </a:extLst>
        </xdr:cNvPr>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368" name="フローチャート: 判断 367">
          <a:extLst>
            <a:ext uri="{FF2B5EF4-FFF2-40B4-BE49-F238E27FC236}">
              <a16:creationId xmlns:a16="http://schemas.microsoft.com/office/drawing/2014/main" id="{F41F2C09-AAD1-432D-B5D6-407E4958661F}"/>
            </a:ext>
          </a:extLst>
        </xdr:cNvPr>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369" name="フローチャート: 判断 368">
          <a:extLst>
            <a:ext uri="{FF2B5EF4-FFF2-40B4-BE49-F238E27FC236}">
              <a16:creationId xmlns:a16="http://schemas.microsoft.com/office/drawing/2014/main" id="{F5C7103B-1CB1-4C0F-9354-A49A2336C4D1}"/>
            </a:ext>
          </a:extLst>
        </xdr:cNvPr>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370" name="フローチャート: 判断 369">
          <a:extLst>
            <a:ext uri="{FF2B5EF4-FFF2-40B4-BE49-F238E27FC236}">
              <a16:creationId xmlns:a16="http://schemas.microsoft.com/office/drawing/2014/main" id="{A520DE0B-C62F-407A-AC13-7333572B6DA7}"/>
            </a:ext>
          </a:extLst>
        </xdr:cNvPr>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371" name="フローチャート: 判断 370">
          <a:extLst>
            <a:ext uri="{FF2B5EF4-FFF2-40B4-BE49-F238E27FC236}">
              <a16:creationId xmlns:a16="http://schemas.microsoft.com/office/drawing/2014/main" id="{5021E39A-117A-4FFE-80EF-2DC9D851AF70}"/>
            </a:ext>
          </a:extLst>
        </xdr:cNvPr>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32EB8D7-C36D-4B56-BE68-4EABE38978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A92F60B-70E3-43CA-97AB-C248772D13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3683023-C6CA-4BCD-95EB-B8D29F046C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7F4D3DA-2020-4A36-8B1B-64861A8DE9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3ACE36A-E806-4898-A136-5B15332A47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47200</xdr:rowOff>
    </xdr:from>
    <xdr:to>
      <xdr:col>41</xdr:col>
      <xdr:colOff>101600</xdr:colOff>
      <xdr:row>106</xdr:row>
      <xdr:rowOff>148800</xdr:rowOff>
    </xdr:to>
    <xdr:sp macro="" textlink="">
      <xdr:nvSpPr>
        <xdr:cNvPr id="377" name="楕円 376">
          <a:extLst>
            <a:ext uri="{FF2B5EF4-FFF2-40B4-BE49-F238E27FC236}">
              <a16:creationId xmlns:a16="http://schemas.microsoft.com/office/drawing/2014/main" id="{F3C2FFDA-A3B8-4618-8694-1D947CA71DA8}"/>
            </a:ext>
          </a:extLst>
        </xdr:cNvPr>
        <xdr:cNvSpPr/>
      </xdr:nvSpPr>
      <xdr:spPr>
        <a:xfrm>
          <a:off x="7810500" y="182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65129</xdr:rowOff>
    </xdr:from>
    <xdr:ext cx="599010" cy="259045"/>
    <xdr:sp macro="" textlink="">
      <xdr:nvSpPr>
        <xdr:cNvPr id="378" name="n_1aveValue【港湾・漁港】&#10;一人当たり有形固定資産（償却資産）額">
          <a:extLst>
            <a:ext uri="{FF2B5EF4-FFF2-40B4-BE49-F238E27FC236}">
              <a16:creationId xmlns:a16="http://schemas.microsoft.com/office/drawing/2014/main" id="{3B377B66-B302-417F-8183-67A8594AA287}"/>
            </a:ext>
          </a:extLst>
        </xdr:cNvPr>
        <xdr:cNvSpPr txBox="1"/>
      </xdr:nvSpPr>
      <xdr:spPr>
        <a:xfrm>
          <a:off x="93270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379" name="n_2aveValue【港湾・漁港】&#10;一人当たり有形固定資産（償却資産）額">
          <a:extLst>
            <a:ext uri="{FF2B5EF4-FFF2-40B4-BE49-F238E27FC236}">
              <a16:creationId xmlns:a16="http://schemas.microsoft.com/office/drawing/2014/main" id="{35C93290-6AAC-44C8-A7DD-600B3D4E4684}"/>
            </a:ext>
          </a:extLst>
        </xdr:cNvPr>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75029</xdr:rowOff>
    </xdr:from>
    <xdr:ext cx="599010" cy="259045"/>
    <xdr:sp macro="" textlink="">
      <xdr:nvSpPr>
        <xdr:cNvPr id="380" name="n_3aveValue【港湾・漁港】&#10;一人当たり有形固定資産（償却資産）額">
          <a:extLst>
            <a:ext uri="{FF2B5EF4-FFF2-40B4-BE49-F238E27FC236}">
              <a16:creationId xmlns:a16="http://schemas.microsoft.com/office/drawing/2014/main" id="{971822B8-FE8B-497F-8F68-735E898E7B89}"/>
            </a:ext>
          </a:extLst>
        </xdr:cNvPr>
        <xdr:cNvSpPr txBox="1"/>
      </xdr:nvSpPr>
      <xdr:spPr>
        <a:xfrm>
          <a:off x="7561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165327</xdr:rowOff>
    </xdr:from>
    <xdr:ext cx="599010" cy="259045"/>
    <xdr:sp macro="" textlink="">
      <xdr:nvSpPr>
        <xdr:cNvPr id="381" name="n_3mainValue【港湾・漁港】&#10;一人当たり有形固定資産（償却資産）額">
          <a:extLst>
            <a:ext uri="{FF2B5EF4-FFF2-40B4-BE49-F238E27FC236}">
              <a16:creationId xmlns:a16="http://schemas.microsoft.com/office/drawing/2014/main" id="{298B9C1C-196D-4D34-8227-8375D190E0AF}"/>
            </a:ext>
          </a:extLst>
        </xdr:cNvPr>
        <xdr:cNvSpPr txBox="1"/>
      </xdr:nvSpPr>
      <xdr:spPr>
        <a:xfrm>
          <a:off x="7561795" y="1799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C8A61EC1-640D-46BE-981C-B30AB0AE16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1DBB24D1-FC7E-4A4E-94D5-98BB82E279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FBABB0CA-A7EE-4ABF-BA56-EB9C61A7A9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539B46F9-55C4-44CB-839D-9BF9619475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42D2F22D-729C-4329-86E3-0FCD796292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3238E6AB-756E-48F8-8CB3-79C5805CBE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97E354DC-B347-4005-8E55-27A94272A2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6F1C3CA0-E51B-4F70-A119-FE7B09E5C07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362459D6-8AC4-4038-B789-0F5A41D5A3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E70373A6-627C-4B0C-8B97-BEF5AC5030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158F14D9-6C40-40FB-8E31-8E33998364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0333F567-15C6-4C1A-A905-743F7F8FBC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B06B993A-8C93-4BCE-A9B4-0319938C43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4930EE16-C4D6-4D77-8176-0F97200806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BD36559D-73DD-4BF1-81B2-D257639743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F91A4E9B-63C5-403E-8FA9-62EC2293820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D0BFB8B0-B730-4339-AA0C-0FB213803E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637EDF73-F188-453D-ADFE-F14DA5A418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D6BB5B70-F0F4-4286-AE27-F75441FAAF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6587C85E-72BA-4243-B416-F3F5C07DA0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17DF9528-374C-410C-96A0-ACF4841D93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4CAD3769-4F09-4E24-BC8B-F6451AC577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59A2FFBA-F1AE-4337-A2DB-B4FDA64EDB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3F40F08B-0776-4D33-9FC2-EA2F375263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2719F854-DAA8-4011-9878-40F555A55C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78B83BB1-42E0-4490-956C-69C1476999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8" name="テキスト ボックス 407">
          <a:extLst>
            <a:ext uri="{FF2B5EF4-FFF2-40B4-BE49-F238E27FC236}">
              <a16:creationId xmlns:a16="http://schemas.microsoft.com/office/drawing/2014/main" id="{A06FA3AC-4CE1-498C-A3DA-7F05B49F05D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9" name="直線コネクタ 408">
          <a:extLst>
            <a:ext uri="{FF2B5EF4-FFF2-40B4-BE49-F238E27FC236}">
              <a16:creationId xmlns:a16="http://schemas.microsoft.com/office/drawing/2014/main" id="{5CEB1DDF-62FB-4207-9EA2-F97FF25E5A7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0" name="テキスト ボックス 409">
          <a:extLst>
            <a:ext uri="{FF2B5EF4-FFF2-40B4-BE49-F238E27FC236}">
              <a16:creationId xmlns:a16="http://schemas.microsoft.com/office/drawing/2014/main" id="{634B3371-23CF-4F22-8E9E-92C1638BA51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1" name="直線コネクタ 410">
          <a:extLst>
            <a:ext uri="{FF2B5EF4-FFF2-40B4-BE49-F238E27FC236}">
              <a16:creationId xmlns:a16="http://schemas.microsoft.com/office/drawing/2014/main" id="{0818A430-4AAA-4F7A-AAE9-BEFE01D9C9C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2" name="テキスト ボックス 411">
          <a:extLst>
            <a:ext uri="{FF2B5EF4-FFF2-40B4-BE49-F238E27FC236}">
              <a16:creationId xmlns:a16="http://schemas.microsoft.com/office/drawing/2014/main" id="{FDEE4369-3F91-452D-902D-8FECF3B717B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3" name="直線コネクタ 412">
          <a:extLst>
            <a:ext uri="{FF2B5EF4-FFF2-40B4-BE49-F238E27FC236}">
              <a16:creationId xmlns:a16="http://schemas.microsoft.com/office/drawing/2014/main" id="{CC34416B-4EA7-4B60-A5C8-52E7739C4A3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4" name="テキスト ボックス 413">
          <a:extLst>
            <a:ext uri="{FF2B5EF4-FFF2-40B4-BE49-F238E27FC236}">
              <a16:creationId xmlns:a16="http://schemas.microsoft.com/office/drawing/2014/main" id="{993140D8-A66A-476C-8B40-D6AF3BE7008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5" name="直線コネクタ 414">
          <a:extLst>
            <a:ext uri="{FF2B5EF4-FFF2-40B4-BE49-F238E27FC236}">
              <a16:creationId xmlns:a16="http://schemas.microsoft.com/office/drawing/2014/main" id="{8627F08E-B807-49C8-ACC4-9155863AFE4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6" name="テキスト ボックス 415">
          <a:extLst>
            <a:ext uri="{FF2B5EF4-FFF2-40B4-BE49-F238E27FC236}">
              <a16:creationId xmlns:a16="http://schemas.microsoft.com/office/drawing/2014/main" id="{55B01301-36F3-4DE2-852B-2587AAB6EE4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31623311-A702-41EF-91E9-DDD946BF70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a:extLst>
            <a:ext uri="{FF2B5EF4-FFF2-40B4-BE49-F238E27FC236}">
              <a16:creationId xmlns:a16="http://schemas.microsoft.com/office/drawing/2014/main" id="{05A22622-CAED-42E9-94FC-BDB4FD15D1B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a:extLst>
            <a:ext uri="{FF2B5EF4-FFF2-40B4-BE49-F238E27FC236}">
              <a16:creationId xmlns:a16="http://schemas.microsoft.com/office/drawing/2014/main" id="{EF1C5577-3E0E-4F48-944C-102778E74F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18288</xdr:rowOff>
    </xdr:from>
    <xdr:to>
      <xdr:col>85</xdr:col>
      <xdr:colOff>126364</xdr:colOff>
      <xdr:row>62</xdr:row>
      <xdr:rowOff>114300</xdr:rowOff>
    </xdr:to>
    <xdr:cxnSp macro="">
      <xdr:nvCxnSpPr>
        <xdr:cNvPr id="420" name="直線コネクタ 419">
          <a:extLst>
            <a:ext uri="{FF2B5EF4-FFF2-40B4-BE49-F238E27FC236}">
              <a16:creationId xmlns:a16="http://schemas.microsoft.com/office/drawing/2014/main" id="{42A1A2EE-BEF9-47E4-863E-06D197DCD871}"/>
            </a:ext>
          </a:extLst>
        </xdr:cNvPr>
        <xdr:cNvCxnSpPr/>
      </xdr:nvCxnSpPr>
      <xdr:spPr>
        <a:xfrm flipV="1">
          <a:off x="16318864" y="96194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421" name="【学校施設】&#10;有形固定資産減価償却率最小値テキスト">
          <a:extLst>
            <a:ext uri="{FF2B5EF4-FFF2-40B4-BE49-F238E27FC236}">
              <a16:creationId xmlns:a16="http://schemas.microsoft.com/office/drawing/2014/main" id="{1C98CF91-1978-45C1-9338-FBCFB8727EC6}"/>
            </a:ext>
          </a:extLst>
        </xdr:cNvPr>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422" name="直線コネクタ 421">
          <a:extLst>
            <a:ext uri="{FF2B5EF4-FFF2-40B4-BE49-F238E27FC236}">
              <a16:creationId xmlns:a16="http://schemas.microsoft.com/office/drawing/2014/main" id="{D1B498F1-C3B8-480A-AF5F-BB763EF60944}"/>
            </a:ext>
          </a:extLst>
        </xdr:cNvPr>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136415</xdr:rowOff>
    </xdr:from>
    <xdr:ext cx="405111" cy="259045"/>
    <xdr:sp macro="" textlink="">
      <xdr:nvSpPr>
        <xdr:cNvPr id="423" name="【学校施設】&#10;有形固定資産減価償却率最大値テキスト">
          <a:extLst>
            <a:ext uri="{FF2B5EF4-FFF2-40B4-BE49-F238E27FC236}">
              <a16:creationId xmlns:a16="http://schemas.microsoft.com/office/drawing/2014/main" id="{E69ADD78-67FF-4C3C-859B-7B860B34B911}"/>
            </a:ext>
          </a:extLst>
        </xdr:cNvPr>
        <xdr:cNvSpPr txBox="1"/>
      </xdr:nvSpPr>
      <xdr:spPr>
        <a:xfrm>
          <a:off x="16357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18288</xdr:rowOff>
    </xdr:from>
    <xdr:to>
      <xdr:col>86</xdr:col>
      <xdr:colOff>25400</xdr:colOff>
      <xdr:row>56</xdr:row>
      <xdr:rowOff>18288</xdr:rowOff>
    </xdr:to>
    <xdr:cxnSp macro="">
      <xdr:nvCxnSpPr>
        <xdr:cNvPr id="424" name="直線コネクタ 423">
          <a:extLst>
            <a:ext uri="{FF2B5EF4-FFF2-40B4-BE49-F238E27FC236}">
              <a16:creationId xmlns:a16="http://schemas.microsoft.com/office/drawing/2014/main" id="{48105BCE-7733-401B-94C0-3D31D49221A0}"/>
            </a:ext>
          </a:extLst>
        </xdr:cNvPr>
        <xdr:cNvCxnSpPr/>
      </xdr:nvCxnSpPr>
      <xdr:spPr>
        <a:xfrm>
          <a:off x="16230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21353</xdr:rowOff>
    </xdr:from>
    <xdr:ext cx="405111" cy="259045"/>
    <xdr:sp macro="" textlink="">
      <xdr:nvSpPr>
        <xdr:cNvPr id="425" name="【学校施設】&#10;有形固定資産減価償却率平均値テキスト">
          <a:extLst>
            <a:ext uri="{FF2B5EF4-FFF2-40B4-BE49-F238E27FC236}">
              <a16:creationId xmlns:a16="http://schemas.microsoft.com/office/drawing/2014/main" id="{7E77A240-BC69-46B7-8EB4-538BEE856DA0}"/>
            </a:ext>
          </a:extLst>
        </xdr:cNvPr>
        <xdr:cNvSpPr txBox="1"/>
      </xdr:nvSpPr>
      <xdr:spPr>
        <a:xfrm>
          <a:off x="16357600" y="99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426" name="フローチャート: 判断 425">
          <a:extLst>
            <a:ext uri="{FF2B5EF4-FFF2-40B4-BE49-F238E27FC236}">
              <a16:creationId xmlns:a16="http://schemas.microsoft.com/office/drawing/2014/main" id="{93423ABE-F05D-41AD-9193-C0FFCD152FBC}"/>
            </a:ext>
          </a:extLst>
        </xdr:cNvPr>
        <xdr:cNvSpPr/>
      </xdr:nvSpPr>
      <xdr:spPr>
        <a:xfrm>
          <a:off x="16268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88646</xdr:rowOff>
    </xdr:from>
    <xdr:to>
      <xdr:col>81</xdr:col>
      <xdr:colOff>101600</xdr:colOff>
      <xdr:row>59</xdr:row>
      <xdr:rowOff>18796</xdr:rowOff>
    </xdr:to>
    <xdr:sp macro="" textlink="">
      <xdr:nvSpPr>
        <xdr:cNvPr id="427" name="フローチャート: 判断 426">
          <a:extLst>
            <a:ext uri="{FF2B5EF4-FFF2-40B4-BE49-F238E27FC236}">
              <a16:creationId xmlns:a16="http://schemas.microsoft.com/office/drawing/2014/main" id="{765B2E00-94AA-45FA-AB7A-FFD5809C0DF2}"/>
            </a:ext>
          </a:extLst>
        </xdr:cNvPr>
        <xdr:cNvSpPr/>
      </xdr:nvSpPr>
      <xdr:spPr>
        <a:xfrm>
          <a:off x="15430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28" name="フローチャート: 判断 427">
          <a:extLst>
            <a:ext uri="{FF2B5EF4-FFF2-40B4-BE49-F238E27FC236}">
              <a16:creationId xmlns:a16="http://schemas.microsoft.com/office/drawing/2014/main" id="{E3486538-A729-45B7-8555-C9ED33819ED8}"/>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93218</xdr:rowOff>
    </xdr:from>
    <xdr:to>
      <xdr:col>72</xdr:col>
      <xdr:colOff>38100</xdr:colOff>
      <xdr:row>59</xdr:row>
      <xdr:rowOff>23368</xdr:rowOff>
    </xdr:to>
    <xdr:sp macro="" textlink="">
      <xdr:nvSpPr>
        <xdr:cNvPr id="429" name="フローチャート: 判断 428">
          <a:extLst>
            <a:ext uri="{FF2B5EF4-FFF2-40B4-BE49-F238E27FC236}">
              <a16:creationId xmlns:a16="http://schemas.microsoft.com/office/drawing/2014/main" id="{A51D71A7-7750-4667-AA35-498345E7E2AC}"/>
            </a:ext>
          </a:extLst>
        </xdr:cNvPr>
        <xdr:cNvSpPr/>
      </xdr:nvSpPr>
      <xdr:spPr>
        <a:xfrm>
          <a:off x="13652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53EE7075-082D-4573-ABCD-011BA5AFA5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E0F6767A-6C61-4196-B517-F754E71723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AD094AE8-CED0-434A-952E-B6B10E585C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401E9A46-EED4-4A1C-B7D9-B43413CC6F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3447CE82-2B1E-4EB2-9F21-6FB356B768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61214</xdr:rowOff>
    </xdr:from>
    <xdr:to>
      <xdr:col>72</xdr:col>
      <xdr:colOff>38100</xdr:colOff>
      <xdr:row>55</xdr:row>
      <xdr:rowOff>162814</xdr:rowOff>
    </xdr:to>
    <xdr:sp macro="" textlink="">
      <xdr:nvSpPr>
        <xdr:cNvPr id="435" name="楕円 434">
          <a:extLst>
            <a:ext uri="{FF2B5EF4-FFF2-40B4-BE49-F238E27FC236}">
              <a16:creationId xmlns:a16="http://schemas.microsoft.com/office/drawing/2014/main" id="{0392CD39-B371-4D75-8DE9-B60F175977F4}"/>
            </a:ext>
          </a:extLst>
        </xdr:cNvPr>
        <xdr:cNvSpPr/>
      </xdr:nvSpPr>
      <xdr:spPr>
        <a:xfrm>
          <a:off x="13652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35323</xdr:rowOff>
    </xdr:from>
    <xdr:ext cx="405111" cy="259045"/>
    <xdr:sp macro="" textlink="">
      <xdr:nvSpPr>
        <xdr:cNvPr id="436" name="n_1aveValue【学校施設】&#10;有形固定資産減価償却率">
          <a:extLst>
            <a:ext uri="{FF2B5EF4-FFF2-40B4-BE49-F238E27FC236}">
              <a16:creationId xmlns:a16="http://schemas.microsoft.com/office/drawing/2014/main" id="{657AE84E-C8C0-4D5F-BB58-C220BF4677F1}"/>
            </a:ext>
          </a:extLst>
        </xdr:cNvPr>
        <xdr:cNvSpPr txBox="1"/>
      </xdr:nvSpPr>
      <xdr:spPr>
        <a:xfrm>
          <a:off x="152660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37" name="n_2aveValue【学校施設】&#10;有形固定資産減価償却率">
          <a:extLst>
            <a:ext uri="{FF2B5EF4-FFF2-40B4-BE49-F238E27FC236}">
              <a16:creationId xmlns:a16="http://schemas.microsoft.com/office/drawing/2014/main" id="{AC8472B3-7845-4E01-B45A-7B0685AAF3F7}"/>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14495</xdr:rowOff>
    </xdr:from>
    <xdr:ext cx="405111" cy="259045"/>
    <xdr:sp macro="" textlink="">
      <xdr:nvSpPr>
        <xdr:cNvPr id="438" name="n_3aveValue【学校施設】&#10;有形固定資産減価償却率">
          <a:extLst>
            <a:ext uri="{FF2B5EF4-FFF2-40B4-BE49-F238E27FC236}">
              <a16:creationId xmlns:a16="http://schemas.microsoft.com/office/drawing/2014/main" id="{C1EE5A3D-228C-46AB-A683-367FF319D097}"/>
            </a:ext>
          </a:extLst>
        </xdr:cNvPr>
        <xdr:cNvSpPr txBox="1"/>
      </xdr:nvSpPr>
      <xdr:spPr>
        <a:xfrm>
          <a:off x="13500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7891</xdr:rowOff>
    </xdr:from>
    <xdr:ext cx="405111" cy="259045"/>
    <xdr:sp macro="" textlink="">
      <xdr:nvSpPr>
        <xdr:cNvPr id="439" name="n_3mainValue【学校施設】&#10;有形固定資産減価償却率">
          <a:extLst>
            <a:ext uri="{FF2B5EF4-FFF2-40B4-BE49-F238E27FC236}">
              <a16:creationId xmlns:a16="http://schemas.microsoft.com/office/drawing/2014/main" id="{2CD3EBEC-59F9-4C6D-8C74-49D3B3F0353D}"/>
            </a:ext>
          </a:extLst>
        </xdr:cNvPr>
        <xdr:cNvSpPr txBox="1"/>
      </xdr:nvSpPr>
      <xdr:spPr>
        <a:xfrm>
          <a:off x="13500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F5AA4099-8F68-4F4F-A137-1A9B581471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D28D709F-4EC8-4366-83D2-B04532C2BE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B332BA0B-22C3-43F7-A760-52A01E267B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C833968B-F0D1-4B22-A281-2E6D3FCC7B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A9894D0F-34AC-4D03-9C89-03D1AC3F66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333BEE5F-3D11-48A7-8B17-954E56D1EB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CE9CE277-DE44-44C8-BC11-5A2F59E82C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F5FF7E48-1FB9-44ED-AE97-756A6EF9AC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9C020E37-DD56-4C14-81BC-8C24916650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B72D5922-824F-40C8-9A2D-4B1C1B4BE2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65194035-C40F-4E91-965B-316A98ECC0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AD2D45AD-BE83-4988-A9DF-D64462A10B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59CE6923-D602-441E-9478-6BF0443F00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AF266F08-24C5-424D-937D-2B508459F4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C25B1E71-E616-414C-AE18-666A1FA869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835D078A-5D0D-4D3E-9E46-72246C0464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837ABA3B-D765-4DE6-8F98-B8CADA414E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3718B6DE-1D73-4D1C-9430-BEA3565EF1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F3DFFC3A-544B-4355-9599-D68BA0DA63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BF44A6B9-28F6-4822-A5CE-2351008BC92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A161A0C5-AEDE-4158-B43A-BC9E806D88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1771BE7F-BE2E-4472-BF29-AD1AF7E05F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DA01CB55-7507-4862-89C0-A314C7ECDF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CDD07553-EBF4-4223-9041-72E1E3171E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464" name="直線コネクタ 463">
          <a:extLst>
            <a:ext uri="{FF2B5EF4-FFF2-40B4-BE49-F238E27FC236}">
              <a16:creationId xmlns:a16="http://schemas.microsoft.com/office/drawing/2014/main" id="{C3980830-3F1D-4B1B-BBA1-6ADA8ABCAAC8}"/>
            </a:ext>
          </a:extLst>
        </xdr:cNvPr>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65" name="【学校施設】&#10;一人当たり面積最小値テキスト">
          <a:extLst>
            <a:ext uri="{FF2B5EF4-FFF2-40B4-BE49-F238E27FC236}">
              <a16:creationId xmlns:a16="http://schemas.microsoft.com/office/drawing/2014/main" id="{E3A4A899-045B-4496-9B4D-10E76CBD8BE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66" name="直線コネクタ 465">
          <a:extLst>
            <a:ext uri="{FF2B5EF4-FFF2-40B4-BE49-F238E27FC236}">
              <a16:creationId xmlns:a16="http://schemas.microsoft.com/office/drawing/2014/main" id="{B6A9C009-4706-4234-A406-3CCA15E41A1D}"/>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467" name="【学校施設】&#10;一人当たり面積最大値テキスト">
          <a:extLst>
            <a:ext uri="{FF2B5EF4-FFF2-40B4-BE49-F238E27FC236}">
              <a16:creationId xmlns:a16="http://schemas.microsoft.com/office/drawing/2014/main" id="{60EF8DB4-2F2A-4A41-A163-7CB198381B48}"/>
            </a:ext>
          </a:extLst>
        </xdr:cNvPr>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468" name="直線コネクタ 467">
          <a:extLst>
            <a:ext uri="{FF2B5EF4-FFF2-40B4-BE49-F238E27FC236}">
              <a16:creationId xmlns:a16="http://schemas.microsoft.com/office/drawing/2014/main" id="{B66DAC4F-7AF5-41FA-AD8B-1A9DA51E39CF}"/>
            </a:ext>
          </a:extLst>
        </xdr:cNvPr>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469" name="【学校施設】&#10;一人当たり面積平均値テキスト">
          <a:extLst>
            <a:ext uri="{FF2B5EF4-FFF2-40B4-BE49-F238E27FC236}">
              <a16:creationId xmlns:a16="http://schemas.microsoft.com/office/drawing/2014/main" id="{8E72DC78-8D2C-4645-9177-B4A90997B39D}"/>
            </a:ext>
          </a:extLst>
        </xdr:cNvPr>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470" name="フローチャート: 判断 469">
          <a:extLst>
            <a:ext uri="{FF2B5EF4-FFF2-40B4-BE49-F238E27FC236}">
              <a16:creationId xmlns:a16="http://schemas.microsoft.com/office/drawing/2014/main" id="{D2AE98CA-371B-4A59-99CC-E7CC31707947}"/>
            </a:ext>
          </a:extLst>
        </xdr:cNvPr>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471" name="フローチャート: 判断 470">
          <a:extLst>
            <a:ext uri="{FF2B5EF4-FFF2-40B4-BE49-F238E27FC236}">
              <a16:creationId xmlns:a16="http://schemas.microsoft.com/office/drawing/2014/main" id="{4D6756EA-B6CB-4048-BF8E-441897A33FAA}"/>
            </a:ext>
          </a:extLst>
        </xdr:cNvPr>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472" name="フローチャート: 判断 471">
          <a:extLst>
            <a:ext uri="{FF2B5EF4-FFF2-40B4-BE49-F238E27FC236}">
              <a16:creationId xmlns:a16="http://schemas.microsoft.com/office/drawing/2014/main" id="{DD8E3178-7AEC-4F54-88CA-9EDAC2EC4717}"/>
            </a:ext>
          </a:extLst>
        </xdr:cNvPr>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473" name="フローチャート: 判断 472">
          <a:extLst>
            <a:ext uri="{FF2B5EF4-FFF2-40B4-BE49-F238E27FC236}">
              <a16:creationId xmlns:a16="http://schemas.microsoft.com/office/drawing/2014/main" id="{B7704432-D793-44E5-9769-74CFA5C05860}"/>
            </a:ext>
          </a:extLst>
        </xdr:cNvPr>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7FE2220-F51B-4906-96C1-6FEBAE65BE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51D27D63-4413-4263-8F1C-265E13BB23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5FD7027D-F26A-42BE-82CD-1F432660B0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19FFE94-DD2B-4A5D-85F4-B0995254F4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5AC972B2-32FA-454E-99DA-35FA297273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38354</xdr:rowOff>
    </xdr:from>
    <xdr:to>
      <xdr:col>102</xdr:col>
      <xdr:colOff>165100</xdr:colOff>
      <xdr:row>61</xdr:row>
      <xdr:rowOff>139954</xdr:rowOff>
    </xdr:to>
    <xdr:sp macro="" textlink="">
      <xdr:nvSpPr>
        <xdr:cNvPr id="479" name="楕円 478">
          <a:extLst>
            <a:ext uri="{FF2B5EF4-FFF2-40B4-BE49-F238E27FC236}">
              <a16:creationId xmlns:a16="http://schemas.microsoft.com/office/drawing/2014/main" id="{737F6394-7237-4209-8E23-6815D59CFA5B}"/>
            </a:ext>
          </a:extLst>
        </xdr:cNvPr>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38752</xdr:rowOff>
    </xdr:from>
    <xdr:ext cx="469744" cy="259045"/>
    <xdr:sp macro="" textlink="">
      <xdr:nvSpPr>
        <xdr:cNvPr id="480" name="n_1aveValue【学校施設】&#10;一人当たり面積">
          <a:extLst>
            <a:ext uri="{FF2B5EF4-FFF2-40B4-BE49-F238E27FC236}">
              <a16:creationId xmlns:a16="http://schemas.microsoft.com/office/drawing/2014/main" id="{08B38897-01DC-4F39-9728-087888366B75}"/>
            </a:ext>
          </a:extLst>
        </xdr:cNvPr>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481" name="n_2aveValue【学校施設】&#10;一人当たり面積">
          <a:extLst>
            <a:ext uri="{FF2B5EF4-FFF2-40B4-BE49-F238E27FC236}">
              <a16:creationId xmlns:a16="http://schemas.microsoft.com/office/drawing/2014/main" id="{2D8582E9-7BC3-4B39-9FCE-98966EA2E4FB}"/>
            </a:ext>
          </a:extLst>
        </xdr:cNvPr>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482" name="n_3aveValue【学校施設】&#10;一人当たり面積">
          <a:extLst>
            <a:ext uri="{FF2B5EF4-FFF2-40B4-BE49-F238E27FC236}">
              <a16:creationId xmlns:a16="http://schemas.microsoft.com/office/drawing/2014/main" id="{5FF8C236-9FF9-4D4E-9882-6BFA122B2E4D}"/>
            </a:ext>
          </a:extLst>
        </xdr:cNvPr>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483" name="n_3mainValue【学校施設】&#10;一人当たり面積">
          <a:extLst>
            <a:ext uri="{FF2B5EF4-FFF2-40B4-BE49-F238E27FC236}">
              <a16:creationId xmlns:a16="http://schemas.microsoft.com/office/drawing/2014/main" id="{C3BAB515-810D-4F43-B958-20BE593E5060}"/>
            </a:ext>
          </a:extLst>
        </xdr:cNvPr>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DE862725-F6F2-46D7-9753-6AB86F83CE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8E5C3B93-7D01-4CE7-A31E-3E7AAB92C1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F13D0895-D96A-4288-9D84-63D41B4B2A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8916DB1C-1545-418E-B48A-5DB99B36ED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FF0F6885-BE31-4760-9435-51796D7994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AC36B613-39D9-45F8-A8D7-ADC310EBA9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2A8FB314-F93E-4158-832B-3545964B52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ABE1454F-F41E-4043-8501-FFDD27A4DF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09F80938-0C74-4767-99B2-A74781FEB5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C64FD1FF-6D82-4126-B496-87B20954DE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4" name="テキスト ボックス 493">
          <a:extLst>
            <a:ext uri="{FF2B5EF4-FFF2-40B4-BE49-F238E27FC236}">
              <a16:creationId xmlns:a16="http://schemas.microsoft.com/office/drawing/2014/main" id="{1E5EFA71-733B-4974-BD2F-91F08E47B4E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5" name="直線コネクタ 494">
          <a:extLst>
            <a:ext uri="{FF2B5EF4-FFF2-40B4-BE49-F238E27FC236}">
              <a16:creationId xmlns:a16="http://schemas.microsoft.com/office/drawing/2014/main" id="{1A7BA671-D4D4-4CF0-BE12-430A464803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6" name="テキスト ボックス 495">
          <a:extLst>
            <a:ext uri="{FF2B5EF4-FFF2-40B4-BE49-F238E27FC236}">
              <a16:creationId xmlns:a16="http://schemas.microsoft.com/office/drawing/2014/main" id="{2689D3AD-569F-4C2C-BC24-8284A8B5C4B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7" name="直線コネクタ 496">
          <a:extLst>
            <a:ext uri="{FF2B5EF4-FFF2-40B4-BE49-F238E27FC236}">
              <a16:creationId xmlns:a16="http://schemas.microsoft.com/office/drawing/2014/main" id="{3B2AC823-EAF3-4E3F-81A1-30215E1CE3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8" name="テキスト ボックス 497">
          <a:extLst>
            <a:ext uri="{FF2B5EF4-FFF2-40B4-BE49-F238E27FC236}">
              <a16:creationId xmlns:a16="http://schemas.microsoft.com/office/drawing/2014/main" id="{381B404A-6BD8-4883-A64B-E6B5E22952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9" name="直線コネクタ 498">
          <a:extLst>
            <a:ext uri="{FF2B5EF4-FFF2-40B4-BE49-F238E27FC236}">
              <a16:creationId xmlns:a16="http://schemas.microsoft.com/office/drawing/2014/main" id="{0502AF35-2307-4C12-8F1D-598EB15C775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0" name="テキスト ボックス 499">
          <a:extLst>
            <a:ext uri="{FF2B5EF4-FFF2-40B4-BE49-F238E27FC236}">
              <a16:creationId xmlns:a16="http://schemas.microsoft.com/office/drawing/2014/main" id="{86E69A3F-5E13-4E0D-9CE0-C665F1FF3D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1" name="直線コネクタ 500">
          <a:extLst>
            <a:ext uri="{FF2B5EF4-FFF2-40B4-BE49-F238E27FC236}">
              <a16:creationId xmlns:a16="http://schemas.microsoft.com/office/drawing/2014/main" id="{7632806B-9ACD-4FFF-B70D-D5B23AB253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2" name="テキスト ボックス 501">
          <a:extLst>
            <a:ext uri="{FF2B5EF4-FFF2-40B4-BE49-F238E27FC236}">
              <a16:creationId xmlns:a16="http://schemas.microsoft.com/office/drawing/2014/main" id="{5A14E941-E756-4812-8CC9-952EA8CE7D5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3" name="直線コネクタ 502">
          <a:extLst>
            <a:ext uri="{FF2B5EF4-FFF2-40B4-BE49-F238E27FC236}">
              <a16:creationId xmlns:a16="http://schemas.microsoft.com/office/drawing/2014/main" id="{7273E796-7BA1-478D-A3E9-617AE1688F3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7279154D-9D05-4CEB-8D45-E6D7D23177E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EC1B5807-34B5-4EA4-9853-D749156B24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BF7399AA-6899-479E-9F3D-52A9FB5ADE6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a:extLst>
            <a:ext uri="{FF2B5EF4-FFF2-40B4-BE49-F238E27FC236}">
              <a16:creationId xmlns:a16="http://schemas.microsoft.com/office/drawing/2014/main" id="{89B1AE84-DA31-4E28-846B-EB327B45ED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08" name="直線コネクタ 507">
          <a:extLst>
            <a:ext uri="{FF2B5EF4-FFF2-40B4-BE49-F238E27FC236}">
              <a16:creationId xmlns:a16="http://schemas.microsoft.com/office/drawing/2014/main" id="{663B3099-15F5-47F1-8C92-4CD2082F0CCB}"/>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09" name="【児童館】&#10;有形固定資産減価償却率最小値テキスト">
          <a:extLst>
            <a:ext uri="{FF2B5EF4-FFF2-40B4-BE49-F238E27FC236}">
              <a16:creationId xmlns:a16="http://schemas.microsoft.com/office/drawing/2014/main" id="{4A19EF68-644C-4A6F-93C0-2F507ED8BDA2}"/>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10" name="直線コネクタ 509">
          <a:extLst>
            <a:ext uri="{FF2B5EF4-FFF2-40B4-BE49-F238E27FC236}">
              <a16:creationId xmlns:a16="http://schemas.microsoft.com/office/drawing/2014/main" id="{79CCDC27-7B52-477F-8C56-D6601609186E}"/>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1" name="【児童館】&#10;有形固定資産減価償却率最大値テキスト">
          <a:extLst>
            <a:ext uri="{FF2B5EF4-FFF2-40B4-BE49-F238E27FC236}">
              <a16:creationId xmlns:a16="http://schemas.microsoft.com/office/drawing/2014/main" id="{CD22BB11-0381-49D9-BB96-E2C9E77302DB}"/>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2" name="直線コネクタ 511">
          <a:extLst>
            <a:ext uri="{FF2B5EF4-FFF2-40B4-BE49-F238E27FC236}">
              <a16:creationId xmlns:a16="http://schemas.microsoft.com/office/drawing/2014/main" id="{F6B0551C-31AF-45B2-B199-B613EAEEAD4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513" name="【児童館】&#10;有形固定資産減価償却率平均値テキスト">
          <a:extLst>
            <a:ext uri="{FF2B5EF4-FFF2-40B4-BE49-F238E27FC236}">
              <a16:creationId xmlns:a16="http://schemas.microsoft.com/office/drawing/2014/main" id="{47C5D356-7A03-43EC-B81A-28476F9D6ED3}"/>
            </a:ext>
          </a:extLst>
        </xdr:cNvPr>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14" name="フローチャート: 判断 513">
          <a:extLst>
            <a:ext uri="{FF2B5EF4-FFF2-40B4-BE49-F238E27FC236}">
              <a16:creationId xmlns:a16="http://schemas.microsoft.com/office/drawing/2014/main" id="{A4F8DCEA-915F-4A7F-90DB-3E31AA02E506}"/>
            </a:ext>
          </a:extLst>
        </xdr:cNvPr>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515" name="フローチャート: 判断 514">
          <a:extLst>
            <a:ext uri="{FF2B5EF4-FFF2-40B4-BE49-F238E27FC236}">
              <a16:creationId xmlns:a16="http://schemas.microsoft.com/office/drawing/2014/main" id="{614FC767-B6EB-4BC0-89EE-3196B3B1D643}"/>
            </a:ext>
          </a:extLst>
        </xdr:cNvPr>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16" name="フローチャート: 判断 515">
          <a:extLst>
            <a:ext uri="{FF2B5EF4-FFF2-40B4-BE49-F238E27FC236}">
              <a16:creationId xmlns:a16="http://schemas.microsoft.com/office/drawing/2014/main" id="{B3DB6360-F12A-4B08-9922-5746438BC2CD}"/>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17" name="フローチャート: 判断 516">
          <a:extLst>
            <a:ext uri="{FF2B5EF4-FFF2-40B4-BE49-F238E27FC236}">
              <a16:creationId xmlns:a16="http://schemas.microsoft.com/office/drawing/2014/main" id="{2952242C-D552-4776-884B-D47DA9B0F1D6}"/>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6BBC638-85FC-4046-8BC3-9C036F411B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D2A5889-79F3-4BB5-BA61-22B386EF9E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C7A53115-D8F5-4BAA-9A6F-D2641C881C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C18C8E0-8F7F-445F-919B-7786BBE968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47A9B6C-17FC-4749-B95F-6C1DCA0EFB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166370</xdr:rowOff>
    </xdr:from>
    <xdr:to>
      <xdr:col>72</xdr:col>
      <xdr:colOff>38100</xdr:colOff>
      <xdr:row>83</xdr:row>
      <xdr:rowOff>96520</xdr:rowOff>
    </xdr:to>
    <xdr:sp macro="" textlink="">
      <xdr:nvSpPr>
        <xdr:cNvPr id="523" name="楕円 522">
          <a:extLst>
            <a:ext uri="{FF2B5EF4-FFF2-40B4-BE49-F238E27FC236}">
              <a16:creationId xmlns:a16="http://schemas.microsoft.com/office/drawing/2014/main" id="{56E73EB9-3D1C-427F-9BDB-1DD123E5C3B0}"/>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13988</xdr:rowOff>
    </xdr:from>
    <xdr:ext cx="405111" cy="259045"/>
    <xdr:sp macro="" textlink="">
      <xdr:nvSpPr>
        <xdr:cNvPr id="524" name="n_1aveValue【児童館】&#10;有形固定資産減価償却率">
          <a:extLst>
            <a:ext uri="{FF2B5EF4-FFF2-40B4-BE49-F238E27FC236}">
              <a16:creationId xmlns:a16="http://schemas.microsoft.com/office/drawing/2014/main" id="{A15FF258-2546-4DE2-9E89-0DA3F00D718C}"/>
            </a:ext>
          </a:extLst>
        </xdr:cNvPr>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25" name="n_2aveValue【児童館】&#10;有形固定資産減価償却率">
          <a:extLst>
            <a:ext uri="{FF2B5EF4-FFF2-40B4-BE49-F238E27FC236}">
              <a16:creationId xmlns:a16="http://schemas.microsoft.com/office/drawing/2014/main" id="{EEC25CD3-A85E-4CB9-8053-96E854910FF9}"/>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26" name="n_3aveValue【児童館】&#10;有形固定資産減価償却率">
          <a:extLst>
            <a:ext uri="{FF2B5EF4-FFF2-40B4-BE49-F238E27FC236}">
              <a16:creationId xmlns:a16="http://schemas.microsoft.com/office/drawing/2014/main" id="{D02950B9-E7F8-4532-9721-3D94F287E2FA}"/>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527" name="n_3mainValue【児童館】&#10;有形固定資産減価償却率">
          <a:extLst>
            <a:ext uri="{FF2B5EF4-FFF2-40B4-BE49-F238E27FC236}">
              <a16:creationId xmlns:a16="http://schemas.microsoft.com/office/drawing/2014/main" id="{2A41A670-7BF4-4F4C-B226-03EDF1C0FB0B}"/>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01C88CC1-6FF5-4FBC-B5EA-B39C142D1B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DC3B8FEF-1E2A-4B55-BB29-435C833011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C67C153E-765B-420E-A2AC-1F2AAA1D0B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06B1D35F-4A7F-4623-8173-C42ED6DBE6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1EB1EAA6-DE39-4BA1-98B7-4C005D854F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A4D636A4-0EBD-41BF-9AF1-F8F8073F82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B1F20C3E-0AD4-416A-9065-1DB9541020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76B9B568-BFA7-4D19-8C15-F3DD532B2F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7FD2D8F4-3BCB-459B-A0F6-0A195BD383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845286CF-4F0F-467F-9229-91DBC9AC49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8" name="直線コネクタ 537">
          <a:extLst>
            <a:ext uri="{FF2B5EF4-FFF2-40B4-BE49-F238E27FC236}">
              <a16:creationId xmlns:a16="http://schemas.microsoft.com/office/drawing/2014/main" id="{B15DCFCC-2D96-4008-B683-E23F3DB5D7C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A1B19B10-DCBE-46B0-9E3E-40E0735174E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0" name="直線コネクタ 539">
          <a:extLst>
            <a:ext uri="{FF2B5EF4-FFF2-40B4-BE49-F238E27FC236}">
              <a16:creationId xmlns:a16="http://schemas.microsoft.com/office/drawing/2014/main" id="{163E65B0-9042-4764-903C-6CD73A9FF20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1" name="テキスト ボックス 540">
          <a:extLst>
            <a:ext uri="{FF2B5EF4-FFF2-40B4-BE49-F238E27FC236}">
              <a16:creationId xmlns:a16="http://schemas.microsoft.com/office/drawing/2014/main" id="{867193DF-FF5C-4D16-955E-BFE098CDA85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2" name="直線コネクタ 541">
          <a:extLst>
            <a:ext uri="{FF2B5EF4-FFF2-40B4-BE49-F238E27FC236}">
              <a16:creationId xmlns:a16="http://schemas.microsoft.com/office/drawing/2014/main" id="{96D0C9EF-6691-4376-B39F-8665669199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3" name="テキスト ボックス 542">
          <a:extLst>
            <a:ext uri="{FF2B5EF4-FFF2-40B4-BE49-F238E27FC236}">
              <a16:creationId xmlns:a16="http://schemas.microsoft.com/office/drawing/2014/main" id="{3EAE865D-1C8C-4336-86F7-37938FA470F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4" name="直線コネクタ 543">
          <a:extLst>
            <a:ext uri="{FF2B5EF4-FFF2-40B4-BE49-F238E27FC236}">
              <a16:creationId xmlns:a16="http://schemas.microsoft.com/office/drawing/2014/main" id="{EBAAB96F-61F0-4917-BB0E-DC031A549E8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5" name="テキスト ボックス 544">
          <a:extLst>
            <a:ext uri="{FF2B5EF4-FFF2-40B4-BE49-F238E27FC236}">
              <a16:creationId xmlns:a16="http://schemas.microsoft.com/office/drawing/2014/main" id="{B0BCAB8C-1DA0-414D-8A2E-EEE39D13510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6" name="直線コネクタ 545">
          <a:extLst>
            <a:ext uri="{FF2B5EF4-FFF2-40B4-BE49-F238E27FC236}">
              <a16:creationId xmlns:a16="http://schemas.microsoft.com/office/drawing/2014/main" id="{CF866D0E-FEDF-491D-8FFE-4A067C8F880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7" name="テキスト ボックス 546">
          <a:extLst>
            <a:ext uri="{FF2B5EF4-FFF2-40B4-BE49-F238E27FC236}">
              <a16:creationId xmlns:a16="http://schemas.microsoft.com/office/drawing/2014/main" id="{4097D24E-18C8-4831-9A43-0303585C8C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8" name="直線コネクタ 547">
          <a:extLst>
            <a:ext uri="{FF2B5EF4-FFF2-40B4-BE49-F238E27FC236}">
              <a16:creationId xmlns:a16="http://schemas.microsoft.com/office/drawing/2014/main" id="{43DC937F-D3FF-47B5-85EF-0F5FC3D803E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9" name="テキスト ボックス 548">
          <a:extLst>
            <a:ext uri="{FF2B5EF4-FFF2-40B4-BE49-F238E27FC236}">
              <a16:creationId xmlns:a16="http://schemas.microsoft.com/office/drawing/2014/main" id="{2D63343F-815B-473D-8697-190BB58D2C5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03E2D1E7-1FD3-44C8-A0A2-5EF0737869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700A3BEB-9944-4359-B01B-04AAF1F469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児童館】&#10;一人当たり面積グラフ枠">
          <a:extLst>
            <a:ext uri="{FF2B5EF4-FFF2-40B4-BE49-F238E27FC236}">
              <a16:creationId xmlns:a16="http://schemas.microsoft.com/office/drawing/2014/main" id="{6FAF40C9-BC04-4753-B297-ACA8EC2EA7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553" name="直線コネクタ 552">
          <a:extLst>
            <a:ext uri="{FF2B5EF4-FFF2-40B4-BE49-F238E27FC236}">
              <a16:creationId xmlns:a16="http://schemas.microsoft.com/office/drawing/2014/main" id="{6135D777-6F26-43EA-8D8A-B19F51244E3D}"/>
            </a:ext>
          </a:extLst>
        </xdr:cNvPr>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54" name="【児童館】&#10;一人当たり面積最小値テキスト">
          <a:extLst>
            <a:ext uri="{FF2B5EF4-FFF2-40B4-BE49-F238E27FC236}">
              <a16:creationId xmlns:a16="http://schemas.microsoft.com/office/drawing/2014/main" id="{3E951987-1A7B-4D60-AA10-C1A7575A628D}"/>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55" name="直線コネクタ 554">
          <a:extLst>
            <a:ext uri="{FF2B5EF4-FFF2-40B4-BE49-F238E27FC236}">
              <a16:creationId xmlns:a16="http://schemas.microsoft.com/office/drawing/2014/main" id="{DFF5838F-3DDE-4648-96D4-DE07070BBC9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56" name="【児童館】&#10;一人当たり面積最大値テキスト">
          <a:extLst>
            <a:ext uri="{FF2B5EF4-FFF2-40B4-BE49-F238E27FC236}">
              <a16:creationId xmlns:a16="http://schemas.microsoft.com/office/drawing/2014/main" id="{788863C4-6A99-43EB-8E1F-B837BEB13124}"/>
            </a:ext>
          </a:extLst>
        </xdr:cNvPr>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57" name="直線コネクタ 556">
          <a:extLst>
            <a:ext uri="{FF2B5EF4-FFF2-40B4-BE49-F238E27FC236}">
              <a16:creationId xmlns:a16="http://schemas.microsoft.com/office/drawing/2014/main" id="{71E77D8E-9FF5-4CC4-8400-45586991B213}"/>
            </a:ext>
          </a:extLst>
        </xdr:cNvPr>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58" name="【児童館】&#10;一人当たり面積平均値テキスト">
          <a:extLst>
            <a:ext uri="{FF2B5EF4-FFF2-40B4-BE49-F238E27FC236}">
              <a16:creationId xmlns:a16="http://schemas.microsoft.com/office/drawing/2014/main" id="{18695313-E1D1-4682-B1E0-E1289B16A14B}"/>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59" name="フローチャート: 判断 558">
          <a:extLst>
            <a:ext uri="{FF2B5EF4-FFF2-40B4-BE49-F238E27FC236}">
              <a16:creationId xmlns:a16="http://schemas.microsoft.com/office/drawing/2014/main" id="{455E7AFB-F2E9-4195-BC68-033DA200216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0" name="フローチャート: 判断 559">
          <a:extLst>
            <a:ext uri="{FF2B5EF4-FFF2-40B4-BE49-F238E27FC236}">
              <a16:creationId xmlns:a16="http://schemas.microsoft.com/office/drawing/2014/main" id="{0DB11490-8548-4A08-96F1-0FC1C89C32CD}"/>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61" name="フローチャート: 判断 560">
          <a:extLst>
            <a:ext uri="{FF2B5EF4-FFF2-40B4-BE49-F238E27FC236}">
              <a16:creationId xmlns:a16="http://schemas.microsoft.com/office/drawing/2014/main" id="{1B1B709B-6588-4BE5-B540-BB099028604C}"/>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2" name="フローチャート: 判断 561">
          <a:extLst>
            <a:ext uri="{FF2B5EF4-FFF2-40B4-BE49-F238E27FC236}">
              <a16:creationId xmlns:a16="http://schemas.microsoft.com/office/drawing/2014/main" id="{244E4A8B-8480-46F2-A751-6AD69BE3783D}"/>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32CBA37-49B8-4010-965C-D43E2D5B48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1B92D41-0189-4362-810F-0D33872ECA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F267F77-1634-4D9B-BDFB-770614B6C7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30F8905-1FEE-4BB2-9624-B3E918E526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1EB409F-85F5-41A6-A04E-FE4493B426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36286</xdr:rowOff>
    </xdr:from>
    <xdr:to>
      <xdr:col>102</xdr:col>
      <xdr:colOff>165100</xdr:colOff>
      <xdr:row>86</xdr:row>
      <xdr:rowOff>137886</xdr:rowOff>
    </xdr:to>
    <xdr:sp macro="" textlink="">
      <xdr:nvSpPr>
        <xdr:cNvPr id="568" name="楕円 567">
          <a:extLst>
            <a:ext uri="{FF2B5EF4-FFF2-40B4-BE49-F238E27FC236}">
              <a16:creationId xmlns:a16="http://schemas.microsoft.com/office/drawing/2014/main" id="{A459E59A-A919-42E8-9B29-02C6A6AEEBD1}"/>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9" name="n_1aveValue【児童館】&#10;一人当たり面積">
          <a:extLst>
            <a:ext uri="{FF2B5EF4-FFF2-40B4-BE49-F238E27FC236}">
              <a16:creationId xmlns:a16="http://schemas.microsoft.com/office/drawing/2014/main" id="{C77811DB-5D08-4A45-BAB7-B1BAA136CE96}"/>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70" name="n_2aveValue【児童館】&#10;一人当たり面積">
          <a:extLst>
            <a:ext uri="{FF2B5EF4-FFF2-40B4-BE49-F238E27FC236}">
              <a16:creationId xmlns:a16="http://schemas.microsoft.com/office/drawing/2014/main" id="{8ADA927A-FF9A-4347-82E0-6065DCDCE89E}"/>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1" name="n_3aveValue【児童館】&#10;一人当たり面積">
          <a:extLst>
            <a:ext uri="{FF2B5EF4-FFF2-40B4-BE49-F238E27FC236}">
              <a16:creationId xmlns:a16="http://schemas.microsoft.com/office/drawing/2014/main" id="{626B2BAD-62E7-4F64-8ED5-41C3BD16D68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572" name="n_3mainValue【児童館】&#10;一人当たり面積">
          <a:extLst>
            <a:ext uri="{FF2B5EF4-FFF2-40B4-BE49-F238E27FC236}">
              <a16:creationId xmlns:a16="http://schemas.microsoft.com/office/drawing/2014/main" id="{5EE373D3-83B8-4749-9BC4-25C475514917}"/>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B44EBE25-2FC9-4D7F-B6CB-8744408399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0B211D52-3D59-425B-9098-B698E337DB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6F97C5C8-F3F7-4AE9-8293-7147C3C6B6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3CBA3577-83E2-4532-B044-AE070F386F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5C424E54-BE19-4086-BF5E-72CC0324EE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D7487907-DA35-467F-906E-12AEA9EAF3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DE8B2A75-974D-4DD7-8346-FB0891A880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B362F756-85C3-49F4-A21E-FBB71A9464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7E8EE8CD-3305-4C15-983E-8BBD4C0414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C07F2834-CADB-4716-819B-BA998311F4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3" name="テキスト ボックス 582">
          <a:extLst>
            <a:ext uri="{FF2B5EF4-FFF2-40B4-BE49-F238E27FC236}">
              <a16:creationId xmlns:a16="http://schemas.microsoft.com/office/drawing/2014/main" id="{A5825939-417C-4B56-9D17-A14FE07DF16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a:extLst>
            <a:ext uri="{FF2B5EF4-FFF2-40B4-BE49-F238E27FC236}">
              <a16:creationId xmlns:a16="http://schemas.microsoft.com/office/drawing/2014/main" id="{86780345-620F-4E20-8D40-343D31679E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5" name="テキスト ボックス 584">
          <a:extLst>
            <a:ext uri="{FF2B5EF4-FFF2-40B4-BE49-F238E27FC236}">
              <a16:creationId xmlns:a16="http://schemas.microsoft.com/office/drawing/2014/main" id="{C50922C5-0AF9-4C9A-968C-B433CF8AC50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a:extLst>
            <a:ext uri="{FF2B5EF4-FFF2-40B4-BE49-F238E27FC236}">
              <a16:creationId xmlns:a16="http://schemas.microsoft.com/office/drawing/2014/main" id="{FD7FE384-7E50-41ED-87AB-C4C39A31A32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a:extLst>
            <a:ext uri="{FF2B5EF4-FFF2-40B4-BE49-F238E27FC236}">
              <a16:creationId xmlns:a16="http://schemas.microsoft.com/office/drawing/2014/main" id="{2BB3B953-F54A-4F33-B25C-248C3B86116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a:extLst>
            <a:ext uri="{FF2B5EF4-FFF2-40B4-BE49-F238E27FC236}">
              <a16:creationId xmlns:a16="http://schemas.microsoft.com/office/drawing/2014/main" id="{4FF56A60-0F33-40CA-9426-3C2D9FE6EB2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a:extLst>
            <a:ext uri="{FF2B5EF4-FFF2-40B4-BE49-F238E27FC236}">
              <a16:creationId xmlns:a16="http://schemas.microsoft.com/office/drawing/2014/main" id="{2C80DDB8-9D9A-4284-8C20-76256261F7E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a:extLst>
            <a:ext uri="{FF2B5EF4-FFF2-40B4-BE49-F238E27FC236}">
              <a16:creationId xmlns:a16="http://schemas.microsoft.com/office/drawing/2014/main" id="{27B02E25-D7A4-4A42-B8EA-3A533A7A977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a:extLst>
            <a:ext uri="{FF2B5EF4-FFF2-40B4-BE49-F238E27FC236}">
              <a16:creationId xmlns:a16="http://schemas.microsoft.com/office/drawing/2014/main" id="{C61176AF-BC30-4FD2-BDEE-38E1CD92113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a:extLst>
            <a:ext uri="{FF2B5EF4-FFF2-40B4-BE49-F238E27FC236}">
              <a16:creationId xmlns:a16="http://schemas.microsoft.com/office/drawing/2014/main" id="{AE878F58-61E7-4515-BEAC-EE33767F1D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0DC10F3E-9682-46A0-A310-EF55C9BBE5A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0262FD83-50A3-4BB4-8732-8A07C954AC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C49762CF-D3A4-4420-A25B-0718173238F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a:extLst>
            <a:ext uri="{FF2B5EF4-FFF2-40B4-BE49-F238E27FC236}">
              <a16:creationId xmlns:a16="http://schemas.microsoft.com/office/drawing/2014/main" id="{9080123D-A68C-48D0-B24A-7DC7E16570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97" name="直線コネクタ 596">
          <a:extLst>
            <a:ext uri="{FF2B5EF4-FFF2-40B4-BE49-F238E27FC236}">
              <a16:creationId xmlns:a16="http://schemas.microsoft.com/office/drawing/2014/main" id="{C1DD4D68-C1C9-4AD0-90CA-EBB28317769C}"/>
            </a:ext>
          </a:extLst>
        </xdr:cNvPr>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98" name="【公民館】&#10;有形固定資産減価償却率最小値テキスト">
          <a:extLst>
            <a:ext uri="{FF2B5EF4-FFF2-40B4-BE49-F238E27FC236}">
              <a16:creationId xmlns:a16="http://schemas.microsoft.com/office/drawing/2014/main" id="{39BCBD9D-201D-4A47-9F49-C0203A2E03E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99" name="直線コネクタ 598">
          <a:extLst>
            <a:ext uri="{FF2B5EF4-FFF2-40B4-BE49-F238E27FC236}">
              <a16:creationId xmlns:a16="http://schemas.microsoft.com/office/drawing/2014/main" id="{CABC46C9-9249-4E68-9190-22148E9E3C4D}"/>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00" name="【公民館】&#10;有形固定資産減価償却率最大値テキスト">
          <a:extLst>
            <a:ext uri="{FF2B5EF4-FFF2-40B4-BE49-F238E27FC236}">
              <a16:creationId xmlns:a16="http://schemas.microsoft.com/office/drawing/2014/main" id="{DA3F4E9F-5480-4275-9919-3FD6E17D547A}"/>
            </a:ext>
          </a:extLst>
        </xdr:cNvPr>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01" name="直線コネクタ 600">
          <a:extLst>
            <a:ext uri="{FF2B5EF4-FFF2-40B4-BE49-F238E27FC236}">
              <a16:creationId xmlns:a16="http://schemas.microsoft.com/office/drawing/2014/main" id="{AF70DCD7-5BED-4775-8E6E-06B664C94192}"/>
            </a:ext>
          </a:extLst>
        </xdr:cNvPr>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602" name="【公民館】&#10;有形固定資産減価償却率平均値テキスト">
          <a:extLst>
            <a:ext uri="{FF2B5EF4-FFF2-40B4-BE49-F238E27FC236}">
              <a16:creationId xmlns:a16="http://schemas.microsoft.com/office/drawing/2014/main" id="{49EC873A-3494-40E6-834D-2F0D8DF60E9C}"/>
            </a:ext>
          </a:extLst>
        </xdr:cNvPr>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03" name="フローチャート: 判断 602">
          <a:extLst>
            <a:ext uri="{FF2B5EF4-FFF2-40B4-BE49-F238E27FC236}">
              <a16:creationId xmlns:a16="http://schemas.microsoft.com/office/drawing/2014/main" id="{4974425D-9FAE-444A-9F78-E538B273E217}"/>
            </a:ext>
          </a:extLst>
        </xdr:cNvPr>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04" name="フローチャート: 判断 603">
          <a:extLst>
            <a:ext uri="{FF2B5EF4-FFF2-40B4-BE49-F238E27FC236}">
              <a16:creationId xmlns:a16="http://schemas.microsoft.com/office/drawing/2014/main" id="{FE2F3807-0C42-4DC5-BA0B-463F8CBF3D5E}"/>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05" name="フローチャート: 判断 604">
          <a:extLst>
            <a:ext uri="{FF2B5EF4-FFF2-40B4-BE49-F238E27FC236}">
              <a16:creationId xmlns:a16="http://schemas.microsoft.com/office/drawing/2014/main" id="{E08F6FEC-E7E0-42D5-B171-407C9D4B41A9}"/>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06" name="フローチャート: 判断 605">
          <a:extLst>
            <a:ext uri="{FF2B5EF4-FFF2-40B4-BE49-F238E27FC236}">
              <a16:creationId xmlns:a16="http://schemas.microsoft.com/office/drawing/2014/main" id="{810E2276-999C-440A-B766-7DE7FD83223E}"/>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307F4BA0-EA39-4DDD-A2F8-135DBB3340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EBEFA24F-9996-4CD1-A36B-BA2857126D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6E20F1-30C1-43D4-B96A-3EF1008A31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E50D5B91-AAB3-4E34-9BE1-0E09248BB0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A89DE9C2-6B14-4009-9DC3-4ACCC309E8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61595</xdr:rowOff>
    </xdr:from>
    <xdr:to>
      <xdr:col>72</xdr:col>
      <xdr:colOff>38100</xdr:colOff>
      <xdr:row>101</xdr:row>
      <xdr:rowOff>163195</xdr:rowOff>
    </xdr:to>
    <xdr:sp macro="" textlink="">
      <xdr:nvSpPr>
        <xdr:cNvPr id="612" name="楕円 611">
          <a:extLst>
            <a:ext uri="{FF2B5EF4-FFF2-40B4-BE49-F238E27FC236}">
              <a16:creationId xmlns:a16="http://schemas.microsoft.com/office/drawing/2014/main" id="{3CE938CD-3C18-4D20-8DCF-B344B28F9943}"/>
            </a:ext>
          </a:extLst>
        </xdr:cNvPr>
        <xdr:cNvSpPr/>
      </xdr:nvSpPr>
      <xdr:spPr>
        <a:xfrm>
          <a:off x="1365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613" name="n_1aveValue【公民館】&#10;有形固定資産減価償却率">
          <a:extLst>
            <a:ext uri="{FF2B5EF4-FFF2-40B4-BE49-F238E27FC236}">
              <a16:creationId xmlns:a16="http://schemas.microsoft.com/office/drawing/2014/main" id="{AB0D468E-E4F5-4CE1-9D19-4B071151B5C7}"/>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14" name="n_2aveValue【公民館】&#10;有形固定資産減価償却率">
          <a:extLst>
            <a:ext uri="{FF2B5EF4-FFF2-40B4-BE49-F238E27FC236}">
              <a16:creationId xmlns:a16="http://schemas.microsoft.com/office/drawing/2014/main" id="{0F8FC54D-7C9C-48C8-92F8-CCECB4DC7B6B}"/>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615" name="n_3aveValue【公民館】&#10;有形固定資産減価償却率">
          <a:extLst>
            <a:ext uri="{FF2B5EF4-FFF2-40B4-BE49-F238E27FC236}">
              <a16:creationId xmlns:a16="http://schemas.microsoft.com/office/drawing/2014/main" id="{8294DC7D-E867-4139-9EEE-2DBDA8688943}"/>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616" name="n_3mainValue【公民館】&#10;有形固定資産減価償却率">
          <a:extLst>
            <a:ext uri="{FF2B5EF4-FFF2-40B4-BE49-F238E27FC236}">
              <a16:creationId xmlns:a16="http://schemas.microsoft.com/office/drawing/2014/main" id="{5AA24546-BFC5-4027-9356-058B484D0628}"/>
            </a:ext>
          </a:extLst>
        </xdr:cNvPr>
        <xdr:cNvSpPr txBox="1"/>
      </xdr:nvSpPr>
      <xdr:spPr>
        <a:xfrm>
          <a:off x="13500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458DB18D-0D9D-4E05-8995-44A7626ED3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7BFCC713-51BB-4C65-B909-78A0A7A2FB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9C9E9B77-AE07-4AD9-92E7-17D96E2017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305DBCC5-ECCE-40F7-9EE7-31C816C8D3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7F1BAF73-A838-4C91-B0C7-74CAF828C2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EFB193F0-1E14-4014-B78B-4AEDD20B8A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F0EA9014-FEB2-4A6E-9A18-85C323D27C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8E37AD95-45E3-40C2-9212-78E7EA5AD5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07C31B65-DB48-4F07-A004-3BE17F3166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75502FA0-F709-4CDC-9382-44AC032489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a:extLst>
            <a:ext uri="{FF2B5EF4-FFF2-40B4-BE49-F238E27FC236}">
              <a16:creationId xmlns:a16="http://schemas.microsoft.com/office/drawing/2014/main" id="{5BC65680-4708-480C-B488-AFEC19873F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46A18F8E-DC3D-4B59-9403-86DB65C579C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a:extLst>
            <a:ext uri="{FF2B5EF4-FFF2-40B4-BE49-F238E27FC236}">
              <a16:creationId xmlns:a16="http://schemas.microsoft.com/office/drawing/2014/main" id="{2B24F378-16BD-4E1B-9FFE-1315AE43C6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a:extLst>
            <a:ext uri="{FF2B5EF4-FFF2-40B4-BE49-F238E27FC236}">
              <a16:creationId xmlns:a16="http://schemas.microsoft.com/office/drawing/2014/main" id="{0E824FA7-5DD8-4463-887A-B11010F69DB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a:extLst>
            <a:ext uri="{FF2B5EF4-FFF2-40B4-BE49-F238E27FC236}">
              <a16:creationId xmlns:a16="http://schemas.microsoft.com/office/drawing/2014/main" id="{8BF68A0E-4DA7-437E-A6D5-CB3FA7EF15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a:extLst>
            <a:ext uri="{FF2B5EF4-FFF2-40B4-BE49-F238E27FC236}">
              <a16:creationId xmlns:a16="http://schemas.microsoft.com/office/drawing/2014/main" id="{0F7D885D-DA18-4059-AD23-F62FB7A921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a:extLst>
            <a:ext uri="{FF2B5EF4-FFF2-40B4-BE49-F238E27FC236}">
              <a16:creationId xmlns:a16="http://schemas.microsoft.com/office/drawing/2014/main" id="{A8EA8BD5-1486-4A0E-9D88-D2F060D2BD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a:extLst>
            <a:ext uri="{FF2B5EF4-FFF2-40B4-BE49-F238E27FC236}">
              <a16:creationId xmlns:a16="http://schemas.microsoft.com/office/drawing/2014/main" id="{720B4E39-AF06-4FF7-BF83-32333A30B1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a:extLst>
            <a:ext uri="{FF2B5EF4-FFF2-40B4-BE49-F238E27FC236}">
              <a16:creationId xmlns:a16="http://schemas.microsoft.com/office/drawing/2014/main" id="{103A98C5-78DB-4059-BBED-865AFFE23C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a:extLst>
            <a:ext uri="{FF2B5EF4-FFF2-40B4-BE49-F238E27FC236}">
              <a16:creationId xmlns:a16="http://schemas.microsoft.com/office/drawing/2014/main" id="{486AEE05-84A9-4E00-AFCD-D82E7B41FD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a:extLst>
            <a:ext uri="{FF2B5EF4-FFF2-40B4-BE49-F238E27FC236}">
              <a16:creationId xmlns:a16="http://schemas.microsoft.com/office/drawing/2014/main" id="{B8BC1B01-546B-4C20-9D06-BD51FBDF51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a:extLst>
            <a:ext uri="{FF2B5EF4-FFF2-40B4-BE49-F238E27FC236}">
              <a16:creationId xmlns:a16="http://schemas.microsoft.com/office/drawing/2014/main" id="{FEFDFE4A-1CF2-41D5-AF71-644DCFE90E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a:extLst>
            <a:ext uri="{FF2B5EF4-FFF2-40B4-BE49-F238E27FC236}">
              <a16:creationId xmlns:a16="http://schemas.microsoft.com/office/drawing/2014/main" id="{4EC3C182-535B-4864-B033-BC0509025F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83E9FF32-0E02-4415-94A1-8EB8BE50DA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a:extLst>
            <a:ext uri="{FF2B5EF4-FFF2-40B4-BE49-F238E27FC236}">
              <a16:creationId xmlns:a16="http://schemas.microsoft.com/office/drawing/2014/main" id="{CD3707B7-674D-4382-B6B2-D13B73D2F7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42" name="直線コネクタ 641">
          <a:extLst>
            <a:ext uri="{FF2B5EF4-FFF2-40B4-BE49-F238E27FC236}">
              <a16:creationId xmlns:a16="http://schemas.microsoft.com/office/drawing/2014/main" id="{7CED2DF1-091C-4A3C-BD38-1849B2B7D187}"/>
            </a:ext>
          </a:extLst>
        </xdr:cNvPr>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43" name="【公民館】&#10;一人当たり面積最小値テキスト">
          <a:extLst>
            <a:ext uri="{FF2B5EF4-FFF2-40B4-BE49-F238E27FC236}">
              <a16:creationId xmlns:a16="http://schemas.microsoft.com/office/drawing/2014/main" id="{B13EF1EB-C978-49E7-81C3-9EBA5D632114}"/>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4" name="直線コネクタ 643">
          <a:extLst>
            <a:ext uri="{FF2B5EF4-FFF2-40B4-BE49-F238E27FC236}">
              <a16:creationId xmlns:a16="http://schemas.microsoft.com/office/drawing/2014/main" id="{B8CA877E-4257-4942-8738-ED8C5180FC36}"/>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45" name="【公民館】&#10;一人当たり面積最大値テキスト">
          <a:extLst>
            <a:ext uri="{FF2B5EF4-FFF2-40B4-BE49-F238E27FC236}">
              <a16:creationId xmlns:a16="http://schemas.microsoft.com/office/drawing/2014/main" id="{14D8A6E7-F97B-48C5-BD98-F9527B52CFC0}"/>
            </a:ext>
          </a:extLst>
        </xdr:cNvPr>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46" name="直線コネクタ 645">
          <a:extLst>
            <a:ext uri="{FF2B5EF4-FFF2-40B4-BE49-F238E27FC236}">
              <a16:creationId xmlns:a16="http://schemas.microsoft.com/office/drawing/2014/main" id="{7CD39D58-D2A7-4B2A-8553-0BCA41A14355}"/>
            </a:ext>
          </a:extLst>
        </xdr:cNvPr>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47" name="【公民館】&#10;一人当たり面積平均値テキスト">
          <a:extLst>
            <a:ext uri="{FF2B5EF4-FFF2-40B4-BE49-F238E27FC236}">
              <a16:creationId xmlns:a16="http://schemas.microsoft.com/office/drawing/2014/main" id="{41D0181A-5049-4165-AACA-84588BDE3688}"/>
            </a:ext>
          </a:extLst>
        </xdr:cNvPr>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48" name="フローチャート: 判断 647">
          <a:extLst>
            <a:ext uri="{FF2B5EF4-FFF2-40B4-BE49-F238E27FC236}">
              <a16:creationId xmlns:a16="http://schemas.microsoft.com/office/drawing/2014/main" id="{F9867309-7AA0-4B10-B30A-3009384757C8}"/>
            </a:ext>
          </a:extLst>
        </xdr:cNvPr>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9" name="フローチャート: 判断 648">
          <a:extLst>
            <a:ext uri="{FF2B5EF4-FFF2-40B4-BE49-F238E27FC236}">
              <a16:creationId xmlns:a16="http://schemas.microsoft.com/office/drawing/2014/main" id="{DAFC0876-92EE-4519-B81E-F7FEFEBA630A}"/>
            </a:ext>
          </a:extLst>
        </xdr:cNvPr>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50" name="フローチャート: 判断 649">
          <a:extLst>
            <a:ext uri="{FF2B5EF4-FFF2-40B4-BE49-F238E27FC236}">
              <a16:creationId xmlns:a16="http://schemas.microsoft.com/office/drawing/2014/main" id="{F3C8EE87-286E-48AA-9CF8-C09CB2D59071}"/>
            </a:ext>
          </a:extLst>
        </xdr:cNvPr>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51" name="フローチャート: 判断 650">
          <a:extLst>
            <a:ext uri="{FF2B5EF4-FFF2-40B4-BE49-F238E27FC236}">
              <a16:creationId xmlns:a16="http://schemas.microsoft.com/office/drawing/2014/main" id="{07966C87-F93B-41D6-B477-614D0630967A}"/>
            </a:ext>
          </a:extLst>
        </xdr:cNvPr>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11B38AB-BDDC-483D-9E84-1988B67B64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40449A17-A362-41DE-BEA0-E5C14D68AF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7DA6CCEF-8038-4ABE-97DD-34267DC714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942FAC22-F975-4480-8A92-6D9F9C485C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CDA68608-9361-4A52-BAD5-A0417BEA78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158750</xdr:rowOff>
    </xdr:from>
    <xdr:to>
      <xdr:col>102</xdr:col>
      <xdr:colOff>165100</xdr:colOff>
      <xdr:row>108</xdr:row>
      <xdr:rowOff>88900</xdr:rowOff>
    </xdr:to>
    <xdr:sp macro="" textlink="">
      <xdr:nvSpPr>
        <xdr:cNvPr id="657" name="楕円 656">
          <a:extLst>
            <a:ext uri="{FF2B5EF4-FFF2-40B4-BE49-F238E27FC236}">
              <a16:creationId xmlns:a16="http://schemas.microsoft.com/office/drawing/2014/main" id="{87A7D662-FFA7-401F-BFBD-3BFDE6ADB008}"/>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2013</xdr:rowOff>
    </xdr:from>
    <xdr:ext cx="469744" cy="259045"/>
    <xdr:sp macro="" textlink="">
      <xdr:nvSpPr>
        <xdr:cNvPr id="658" name="n_1aveValue【公民館】&#10;一人当たり面積">
          <a:extLst>
            <a:ext uri="{FF2B5EF4-FFF2-40B4-BE49-F238E27FC236}">
              <a16:creationId xmlns:a16="http://schemas.microsoft.com/office/drawing/2014/main" id="{AC891D31-A00B-41C0-84EC-CE9EFA102DA4}"/>
            </a:ext>
          </a:extLst>
        </xdr:cNvPr>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59" name="n_2aveValue【公民館】&#10;一人当たり面積">
          <a:extLst>
            <a:ext uri="{FF2B5EF4-FFF2-40B4-BE49-F238E27FC236}">
              <a16:creationId xmlns:a16="http://schemas.microsoft.com/office/drawing/2014/main" id="{424C4331-3C27-455D-921F-FD83C3F92A44}"/>
            </a:ext>
          </a:extLst>
        </xdr:cNvPr>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60" name="n_3aveValue【公民館】&#10;一人当たり面積">
          <a:extLst>
            <a:ext uri="{FF2B5EF4-FFF2-40B4-BE49-F238E27FC236}">
              <a16:creationId xmlns:a16="http://schemas.microsoft.com/office/drawing/2014/main" id="{FFE3FFF4-FF80-43E2-BCDE-2693D8CCF377}"/>
            </a:ext>
          </a:extLst>
        </xdr:cNvPr>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661" name="n_3mainValue【公民館】&#10;一人当たり面積">
          <a:extLst>
            <a:ext uri="{FF2B5EF4-FFF2-40B4-BE49-F238E27FC236}">
              <a16:creationId xmlns:a16="http://schemas.microsoft.com/office/drawing/2014/main" id="{A56A398D-C5E5-43E1-AD64-A90F0BEA688C}"/>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90E9C074-5D51-4184-9C83-2C1E86B4A0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6F0E986-1BA1-41CB-9CBB-79A2D55378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16FA9896-DF2A-464C-BFD8-572F45728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年度に策定した公共施設等総合管理計画において、市の保有する施設の総延床面積を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％削減することを目標に掲げている。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今後、全施設について公共施設等総合管理計画に基づく個別施設計画を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策定する予定となっており、長期的な視点で施設の更新、長寿命化を計画的に行い、適切な施設配置を実現できるよう取り組んでいる。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BF8F90-DAAF-47C5-9881-AC52DEC961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3120EC-6BE0-457B-A1FC-A3B059037E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26525E-8739-4B43-A54B-DDF1B9E89F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AF0AD6-7168-4AB4-8540-9DFCD5A8D3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2BDFDA-3303-4ED0-A0CD-17D530195F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174B3E-7601-47AD-8305-4C19321A6F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F4CFFB-03B3-40BA-946A-14131E791A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0A20D4-E29D-49EF-BDA7-AD5568D49D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C5C89C-7AAC-4ED1-A5FB-38E322AFE2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93992D-BD71-4947-8B59-EB10224F8F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44,041
43,502
214.31
29,406,037
28,379,281
789,611
16,804,912
20,365,291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D41AE5-76AC-4870-86E5-54BCB4FC09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7E31E3-1E9C-4327-9E80-2914368A17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C64721-4877-4314-A6BC-5B403FEA6B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507F6-227A-4658-9715-0CDD460A5E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8CE3C0-BD2F-4443-8FFE-6DE39386DF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8C9F6D-3A6B-4D6E-9C99-CB684C1EB5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50E3A4-252B-4C2C-9DC0-DB7E0F61FC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C73EA4-AE4B-445E-BA9B-8F16701672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BB1328-111E-4D76-A9BA-DD5C0DC86D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862FC9-FA83-4DE2-BBD7-5ACBAEC1D9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7DCD29-FF57-432E-8AFA-FDA47E65DC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2945FC-6F10-44E3-9B05-5B557620BA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81F1F4-E433-47AF-A1F6-F58CE5E4E1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410C39-BDBC-414E-B8B7-E8C0F607CA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81EB65-1575-4E14-A617-DB5E26FAAE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E345E8-BFFA-4C01-B0DA-B54C8C2E15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42A2A1-066B-4B36-82DD-E0AA6AA319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1F6EE8-5A4C-4A7B-9B41-A1FA86A2E8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42BF44-CED0-49C8-A838-77E9CC9C47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2B37A48-E8DD-4F26-9BF3-A42F4CF81E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7B79EE5-4485-4712-9C76-0B8EEA5E4E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97419F4-F505-4627-8850-F5DBA33A66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A4FD22C-BA83-468C-AF11-A0D7E89AFE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6DDF79F-5625-443E-A2E5-DE7C3A08A9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36C3534-6EE8-4866-9D5E-EC1A3C4048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C8FB225-BA3B-4C35-B29C-F70C7160C0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E20C896-1249-4551-A4AB-5C66CCFF60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42BCE0B-B0BC-446B-9915-ABE26ABE5C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CE829E-25D6-4E1C-A9D6-259FDCD616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FC42A56-860B-44BE-A936-CE22AB14A0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85A5DF1-87D7-4860-BF09-7DE2FA578CD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3B47DBE-6B55-4DF1-A96B-CB39463BBA4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B57A38B-D6E3-4AE6-945A-E75EB80E2F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37EFD4B-272F-440E-8665-E8308721EB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E30ED07-0DCA-441A-B933-A3B5A78058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D1900E6-436C-49CD-B4BC-B022913D23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0167CC0-79BF-4884-B6B5-A41040EBB3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F0A8A9A-D795-4E79-9EE3-6F15594E98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3A9D648-E330-41A3-B21C-FE17940DC1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3752E47-E328-49F1-9939-4DB3CAE1DC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488788E-D1E9-4BC2-A51F-69B2D9962CE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41B5E52-5F3D-4808-BF46-B5B0B22426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26CA3A-9329-41FE-9C0F-D75B03B47C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D81002-5365-46DB-8FF0-218E2D9B8D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FE23836-7E22-4D3A-8983-64D334BFF4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a:extLst>
            <a:ext uri="{FF2B5EF4-FFF2-40B4-BE49-F238E27FC236}">
              <a16:creationId xmlns:a16="http://schemas.microsoft.com/office/drawing/2014/main" id="{84D4D0F5-717E-4375-90CB-55912791FAD9}"/>
            </a:ext>
          </a:extLst>
        </xdr:cNvPr>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a:extLst>
            <a:ext uri="{FF2B5EF4-FFF2-40B4-BE49-F238E27FC236}">
              <a16:creationId xmlns:a16="http://schemas.microsoft.com/office/drawing/2014/main" id="{E7C8430D-4F93-4542-A446-7C3AC1360EBD}"/>
            </a:ext>
          </a:extLst>
        </xdr:cNvPr>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a:extLst>
            <a:ext uri="{FF2B5EF4-FFF2-40B4-BE49-F238E27FC236}">
              <a16:creationId xmlns:a16="http://schemas.microsoft.com/office/drawing/2014/main" id="{E24137D2-012A-4170-80C3-EC2AB4BE2A6F}"/>
            </a:ext>
          </a:extLst>
        </xdr:cNvPr>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D56862C7-5458-4545-9AE1-02B39DB6E84E}"/>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12532DB-798A-488E-898C-4D947BF70C9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a:extLst>
            <a:ext uri="{FF2B5EF4-FFF2-40B4-BE49-F238E27FC236}">
              <a16:creationId xmlns:a16="http://schemas.microsoft.com/office/drawing/2014/main" id="{E31B9863-9DF2-4730-9316-5CD5FE8E79CE}"/>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a:extLst>
            <a:ext uri="{FF2B5EF4-FFF2-40B4-BE49-F238E27FC236}">
              <a16:creationId xmlns:a16="http://schemas.microsoft.com/office/drawing/2014/main" id="{D70E492D-ADC1-40A5-A903-3784BA83D1CD}"/>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6128CFDE-2FE8-465E-BF7D-1CE4B6A70622}"/>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a:extLst>
            <a:ext uri="{FF2B5EF4-FFF2-40B4-BE49-F238E27FC236}">
              <a16:creationId xmlns:a16="http://schemas.microsoft.com/office/drawing/2014/main" id="{7FFEA40F-4575-4DC8-B50F-3C3DBEC7A4C5}"/>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129903</xdr:rowOff>
    </xdr:from>
    <xdr:to>
      <xdr:col>15</xdr:col>
      <xdr:colOff>101600</xdr:colOff>
      <xdr:row>40</xdr:row>
      <xdr:rowOff>60053</xdr:rowOff>
    </xdr:to>
    <xdr:sp macro="" textlink="">
      <xdr:nvSpPr>
        <xdr:cNvPr id="66" name="フローチャート: 判断 65">
          <a:extLst>
            <a:ext uri="{FF2B5EF4-FFF2-40B4-BE49-F238E27FC236}">
              <a16:creationId xmlns:a16="http://schemas.microsoft.com/office/drawing/2014/main" id="{A60B1D4E-0ADC-4B14-8C0B-FC6522DF4B3E}"/>
            </a:ext>
          </a:extLst>
        </xdr:cNvPr>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76580</xdr:rowOff>
    </xdr:from>
    <xdr:ext cx="405111" cy="259045"/>
    <xdr:sp macro="" textlink="">
      <xdr:nvSpPr>
        <xdr:cNvPr id="67" name="n_2aveValue【図書館】&#10;有形固定資産減価償却率">
          <a:extLst>
            <a:ext uri="{FF2B5EF4-FFF2-40B4-BE49-F238E27FC236}">
              <a16:creationId xmlns:a16="http://schemas.microsoft.com/office/drawing/2014/main" id="{6210A78F-2C1C-4373-9E55-AB766AC3085F}"/>
            </a:ext>
          </a:extLst>
        </xdr:cNvPr>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xdr:rowOff>
    </xdr:from>
    <xdr:to>
      <xdr:col>10</xdr:col>
      <xdr:colOff>165100</xdr:colOff>
      <xdr:row>38</xdr:row>
      <xdr:rowOff>102507</xdr:rowOff>
    </xdr:to>
    <xdr:sp macro="" textlink="">
      <xdr:nvSpPr>
        <xdr:cNvPr id="68" name="フローチャート: 判断 67">
          <a:extLst>
            <a:ext uri="{FF2B5EF4-FFF2-40B4-BE49-F238E27FC236}">
              <a16:creationId xmlns:a16="http://schemas.microsoft.com/office/drawing/2014/main" id="{A705CC7C-839A-4271-B8FC-D4E91D423147}"/>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119034</xdr:rowOff>
    </xdr:from>
    <xdr:ext cx="405111" cy="259045"/>
    <xdr:sp macro="" textlink="">
      <xdr:nvSpPr>
        <xdr:cNvPr id="69" name="n_3aveValue【図書館】&#10;有形固定資産減価償却率">
          <a:extLst>
            <a:ext uri="{FF2B5EF4-FFF2-40B4-BE49-F238E27FC236}">
              <a16:creationId xmlns:a16="http://schemas.microsoft.com/office/drawing/2014/main" id="{AEDE4A62-8476-4967-A030-A03C746B145E}"/>
            </a:ext>
          </a:extLst>
        </xdr:cNvPr>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6FB2F1-43F6-4CB0-8AE7-E9124237BD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3250B2-F89B-4C2B-8F8D-73AC84E0BC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0B4586-91E7-4E40-B545-13A15CB130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560F33-020A-404C-A1B1-F402C6601C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D3E9A24-B714-4A1A-9586-B15780E18D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125004</xdr:rowOff>
    </xdr:from>
    <xdr:to>
      <xdr:col>10</xdr:col>
      <xdr:colOff>165100</xdr:colOff>
      <xdr:row>40</xdr:row>
      <xdr:rowOff>55154</xdr:rowOff>
    </xdr:to>
    <xdr:sp macro="" textlink="">
      <xdr:nvSpPr>
        <xdr:cNvPr id="75" name="楕円 74">
          <a:extLst>
            <a:ext uri="{FF2B5EF4-FFF2-40B4-BE49-F238E27FC236}">
              <a16:creationId xmlns:a16="http://schemas.microsoft.com/office/drawing/2014/main" id="{454FE687-19D6-4A36-A40C-096E759806E3}"/>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40</xdr:row>
      <xdr:rowOff>46281</xdr:rowOff>
    </xdr:from>
    <xdr:ext cx="405111" cy="259045"/>
    <xdr:sp macro="" textlink="">
      <xdr:nvSpPr>
        <xdr:cNvPr id="76" name="n_3mainValue【図書館】&#10;有形固定資産減価償却率">
          <a:extLst>
            <a:ext uri="{FF2B5EF4-FFF2-40B4-BE49-F238E27FC236}">
              <a16:creationId xmlns:a16="http://schemas.microsoft.com/office/drawing/2014/main" id="{135A00A6-6AF8-4C42-9827-FC2F1D3AF718}"/>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30C828A9-3826-469B-8445-BAA52444C0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540E1B7-58B3-4470-9B7E-6A136AF6CE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4E38D644-796F-4C26-AF9D-0C669598B8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7B6FB05-32C6-4166-B387-7E7B85ADAC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4242A146-7C53-454C-A4D6-68215D83FF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215BFC8-4223-4AAD-B69D-1534FB947C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428FBC9-38A4-452A-912B-483B093990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57364D9-2991-4273-9AF9-6322E00553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44838974-034C-4E85-8F6F-96F25E71685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720EC1B-961B-49EF-8466-C67E7BD5D1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83405698-FA8E-48DB-B3C6-920DEDACF2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B5DC816A-6CFB-468F-B0A8-B636665C79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CB13A7BE-605C-4088-905E-CA5CCE4DD7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87B1661E-F8BE-4411-91EA-5BABAA1FAC0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C62AB02F-785F-4B4F-9F17-30B47332EC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EC9D6D2E-CDE4-4821-BC7D-14C48696AF6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DF7A8531-98CA-4095-8AC5-26249DF8D2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6F9583EE-4D8E-408E-A60B-3A55544B9AB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743F3A04-6905-4FD3-8133-C56F78D209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D33A8FCC-206D-4103-9657-95E08A96C1F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1FBFFEE7-926D-44CB-8819-52606C31AE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66BC2F4-1A07-4E67-8ED7-88956F796F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5A6214B6-C0B8-41AE-9197-CE92828C07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0" name="直線コネクタ 99">
          <a:extLst>
            <a:ext uri="{FF2B5EF4-FFF2-40B4-BE49-F238E27FC236}">
              <a16:creationId xmlns:a16="http://schemas.microsoft.com/office/drawing/2014/main" id="{D8214B5E-8D97-465E-8C2C-3BE8045226C0}"/>
            </a:ext>
          </a:extLst>
        </xdr:cNvPr>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1" name="【図書館】&#10;一人当たり面積最小値テキスト">
          <a:extLst>
            <a:ext uri="{FF2B5EF4-FFF2-40B4-BE49-F238E27FC236}">
              <a16:creationId xmlns:a16="http://schemas.microsoft.com/office/drawing/2014/main" id="{E9307DCE-B8CC-41C8-BB25-496FF28C9227}"/>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2" name="直線コネクタ 101">
          <a:extLst>
            <a:ext uri="{FF2B5EF4-FFF2-40B4-BE49-F238E27FC236}">
              <a16:creationId xmlns:a16="http://schemas.microsoft.com/office/drawing/2014/main" id="{C32A13F2-0B10-4F31-967E-1D88A5BADB9D}"/>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a:extLst>
            <a:ext uri="{FF2B5EF4-FFF2-40B4-BE49-F238E27FC236}">
              <a16:creationId xmlns:a16="http://schemas.microsoft.com/office/drawing/2014/main" id="{D69E293D-A31C-439A-8481-E8B3D5D2D523}"/>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a:extLst>
            <a:ext uri="{FF2B5EF4-FFF2-40B4-BE49-F238E27FC236}">
              <a16:creationId xmlns:a16="http://schemas.microsoft.com/office/drawing/2014/main" id="{21AA6609-AFAB-4312-8947-BC4865A6091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05" name="【図書館】&#10;一人当たり面積平均値テキスト">
          <a:extLst>
            <a:ext uri="{FF2B5EF4-FFF2-40B4-BE49-F238E27FC236}">
              <a16:creationId xmlns:a16="http://schemas.microsoft.com/office/drawing/2014/main" id="{4C8E4136-40DB-4D7D-9CD6-88EDC7C1C8EC}"/>
            </a:ext>
          </a:extLst>
        </xdr:cNvPr>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06" name="フローチャート: 判断 105">
          <a:extLst>
            <a:ext uri="{FF2B5EF4-FFF2-40B4-BE49-F238E27FC236}">
              <a16:creationId xmlns:a16="http://schemas.microsoft.com/office/drawing/2014/main" id="{A26961DD-B102-464F-8B4A-F30437B75810}"/>
            </a:ext>
          </a:extLst>
        </xdr:cNvPr>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07" name="フローチャート: 判断 106">
          <a:extLst>
            <a:ext uri="{FF2B5EF4-FFF2-40B4-BE49-F238E27FC236}">
              <a16:creationId xmlns:a16="http://schemas.microsoft.com/office/drawing/2014/main" id="{655B0876-1D7C-4BD5-8904-C300BC91DCE9}"/>
            </a:ext>
          </a:extLst>
        </xdr:cNvPr>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130827</xdr:rowOff>
    </xdr:from>
    <xdr:ext cx="469744" cy="259045"/>
    <xdr:sp macro="" textlink="">
      <xdr:nvSpPr>
        <xdr:cNvPr id="108" name="n_1aveValue【図書館】&#10;一人当たり面積">
          <a:extLst>
            <a:ext uri="{FF2B5EF4-FFF2-40B4-BE49-F238E27FC236}">
              <a16:creationId xmlns:a16="http://schemas.microsoft.com/office/drawing/2014/main" id="{6B6214BF-1264-49A1-927A-0BEFE9182A9C}"/>
            </a:ext>
          </a:extLst>
        </xdr:cNvPr>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38100</xdr:rowOff>
    </xdr:from>
    <xdr:to>
      <xdr:col>46</xdr:col>
      <xdr:colOff>38100</xdr:colOff>
      <xdr:row>38</xdr:row>
      <xdr:rowOff>139700</xdr:rowOff>
    </xdr:to>
    <xdr:sp macro="" textlink="">
      <xdr:nvSpPr>
        <xdr:cNvPr id="109" name="フローチャート: 判断 108">
          <a:extLst>
            <a:ext uri="{FF2B5EF4-FFF2-40B4-BE49-F238E27FC236}">
              <a16:creationId xmlns:a16="http://schemas.microsoft.com/office/drawing/2014/main" id="{45EAA7A4-D671-484B-8B20-CD3485250DCD}"/>
            </a:ext>
          </a:extLst>
        </xdr:cNvPr>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156227</xdr:rowOff>
    </xdr:from>
    <xdr:ext cx="469744" cy="259045"/>
    <xdr:sp macro="" textlink="">
      <xdr:nvSpPr>
        <xdr:cNvPr id="110" name="n_2aveValue【図書館】&#10;一人当たり面積">
          <a:extLst>
            <a:ext uri="{FF2B5EF4-FFF2-40B4-BE49-F238E27FC236}">
              <a16:creationId xmlns:a16="http://schemas.microsoft.com/office/drawing/2014/main" id="{50C17A9F-517E-4DA3-88BB-A83885B1EA76}"/>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133350</xdr:rowOff>
    </xdr:from>
    <xdr:to>
      <xdr:col>41</xdr:col>
      <xdr:colOff>101600</xdr:colOff>
      <xdr:row>38</xdr:row>
      <xdr:rowOff>63500</xdr:rowOff>
    </xdr:to>
    <xdr:sp macro="" textlink="">
      <xdr:nvSpPr>
        <xdr:cNvPr id="111" name="フローチャート: 判断 110">
          <a:extLst>
            <a:ext uri="{FF2B5EF4-FFF2-40B4-BE49-F238E27FC236}">
              <a16:creationId xmlns:a16="http://schemas.microsoft.com/office/drawing/2014/main" id="{B8E4CB79-8BDD-4820-8293-A29201F435DE}"/>
            </a:ext>
          </a:extLst>
        </xdr:cNvPr>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80027</xdr:rowOff>
    </xdr:from>
    <xdr:ext cx="469744" cy="259045"/>
    <xdr:sp macro="" textlink="">
      <xdr:nvSpPr>
        <xdr:cNvPr id="112" name="n_3aveValue【図書館】&#10;一人当たり面積">
          <a:extLst>
            <a:ext uri="{FF2B5EF4-FFF2-40B4-BE49-F238E27FC236}">
              <a16:creationId xmlns:a16="http://schemas.microsoft.com/office/drawing/2014/main" id="{A38B32B8-4CD3-4290-A4E8-825D651FAE3A}"/>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9248401-64FB-4F15-BBAF-DF252A0419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8B67BC4-FAC5-4AA8-A408-5FF258F66D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54BBB28-B4B3-4E0A-A3ED-8AF52F77CD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AD31865-22F8-42B0-B71B-3D37A300D5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41DEC48-E353-403E-B233-4FEEAC922A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19050</xdr:rowOff>
    </xdr:from>
    <xdr:to>
      <xdr:col>41</xdr:col>
      <xdr:colOff>101600</xdr:colOff>
      <xdr:row>41</xdr:row>
      <xdr:rowOff>120650</xdr:rowOff>
    </xdr:to>
    <xdr:sp macro="" textlink="">
      <xdr:nvSpPr>
        <xdr:cNvPr id="118" name="楕円 117">
          <a:extLst>
            <a:ext uri="{FF2B5EF4-FFF2-40B4-BE49-F238E27FC236}">
              <a16:creationId xmlns:a16="http://schemas.microsoft.com/office/drawing/2014/main" id="{8718EA31-0361-4924-84FB-A25A14815E8A}"/>
            </a:ext>
          </a:extLst>
        </xdr:cNvPr>
        <xdr:cNvSpPr/>
      </xdr:nvSpPr>
      <xdr:spPr>
        <a:xfrm>
          <a:off x="7810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111777</xdr:rowOff>
    </xdr:from>
    <xdr:ext cx="469744" cy="259045"/>
    <xdr:sp macro="" textlink="">
      <xdr:nvSpPr>
        <xdr:cNvPr id="119" name="n_3mainValue【図書館】&#10;一人当たり面積">
          <a:extLst>
            <a:ext uri="{FF2B5EF4-FFF2-40B4-BE49-F238E27FC236}">
              <a16:creationId xmlns:a16="http://schemas.microsoft.com/office/drawing/2014/main" id="{488D3D82-EDE6-4D01-8FDE-94ED58AE2D14}"/>
            </a:ext>
          </a:extLst>
        </xdr:cNvPr>
        <xdr:cNvSpPr txBox="1"/>
      </xdr:nvSpPr>
      <xdr:spPr>
        <a:xfrm>
          <a:off x="7626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74FCE2E4-C6CA-4E0F-907E-6E238F0721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DEA77D9E-B968-4CA6-95BF-E8D9BF8DF2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5633A0DF-C84B-4808-A6C3-944D44D6C4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3BFADC04-4E47-4902-902B-A722E77252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EF2374EC-4C69-45F2-A772-C474850AE9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FCCFDA02-3BBC-4625-B547-60D32A7BC4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A444DD98-467B-411B-B487-04ED27E407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1A71D4FA-E5C3-4DAC-A965-18C979B8D9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C989435C-F344-4BFF-B6C1-1408E405A3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110440ED-AC8F-4C71-8946-EE739AE1DE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EFF52687-7825-428A-B125-E7B6ADF544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808B31D6-CED1-4625-94BD-5EB030892C0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7D5D2F85-BFB6-4265-93EC-7A9F5AA00A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E30E8712-7E6E-42DC-A1E8-4CC3D3F157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6C5DC6FD-0576-4959-817B-B49F855887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BE286B8A-8AA3-4348-B4D9-510F2D92BA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595144A1-2711-4105-A636-75646AD79D1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7446D25D-70BB-4BF9-A723-28384EF646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C2C2A08C-D096-4B12-BA6D-E5E8968A168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3D322BF9-F2FB-4E47-AE9B-30EA4FECD0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4642FB3C-1ACC-4C53-8993-2E689EE8C7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530D5164-214A-46F8-98D2-68696B51D5F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BA39BFB-EB05-47E8-9CA8-93A094450C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B9EC557A-91FB-4A3B-A14E-082A445DD3D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732A2952-0960-4AB1-A9B6-4D96C8DD91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45" name="直線コネクタ 144">
          <a:extLst>
            <a:ext uri="{FF2B5EF4-FFF2-40B4-BE49-F238E27FC236}">
              <a16:creationId xmlns:a16="http://schemas.microsoft.com/office/drawing/2014/main" id="{D48D7EE4-F672-4973-B576-95287E5C6D7A}"/>
            </a:ext>
          </a:extLst>
        </xdr:cNvPr>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6" name="【体育館・プール】&#10;有形固定資産減価償却率最小値テキスト">
          <a:extLst>
            <a:ext uri="{FF2B5EF4-FFF2-40B4-BE49-F238E27FC236}">
              <a16:creationId xmlns:a16="http://schemas.microsoft.com/office/drawing/2014/main" id="{B081ACDE-1561-4BDF-97BA-C63DD7DCFBA8}"/>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7" name="直線コネクタ 146">
          <a:extLst>
            <a:ext uri="{FF2B5EF4-FFF2-40B4-BE49-F238E27FC236}">
              <a16:creationId xmlns:a16="http://schemas.microsoft.com/office/drawing/2014/main" id="{6837B7B4-606A-4C71-816C-2845446EFE6C}"/>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42E594FD-4440-4193-AB79-DC5E754DA04B}"/>
            </a:ext>
          </a:extLst>
        </xdr:cNvPr>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49" name="直線コネクタ 148">
          <a:extLst>
            <a:ext uri="{FF2B5EF4-FFF2-40B4-BE49-F238E27FC236}">
              <a16:creationId xmlns:a16="http://schemas.microsoft.com/office/drawing/2014/main" id="{4FFD5BB7-8125-4C31-9783-263CAEB23865}"/>
            </a:ext>
          </a:extLst>
        </xdr:cNvPr>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9EC01B8B-1BEA-4877-A253-BE48FA4C53D1}"/>
            </a:ext>
          </a:extLst>
        </xdr:cNvPr>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51" name="フローチャート: 判断 150">
          <a:extLst>
            <a:ext uri="{FF2B5EF4-FFF2-40B4-BE49-F238E27FC236}">
              <a16:creationId xmlns:a16="http://schemas.microsoft.com/office/drawing/2014/main" id="{9BE07544-0B7A-4DD3-BD6D-2D7D9515581B}"/>
            </a:ext>
          </a:extLst>
        </xdr:cNvPr>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52" name="フローチャート: 判断 151">
          <a:extLst>
            <a:ext uri="{FF2B5EF4-FFF2-40B4-BE49-F238E27FC236}">
              <a16:creationId xmlns:a16="http://schemas.microsoft.com/office/drawing/2014/main" id="{D4A15507-FC21-46E2-A8E7-36C152C1CEB3}"/>
            </a:ext>
          </a:extLst>
        </xdr:cNvPr>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91820</xdr:rowOff>
    </xdr:from>
    <xdr:ext cx="405111" cy="259045"/>
    <xdr:sp macro="" textlink="">
      <xdr:nvSpPr>
        <xdr:cNvPr id="153" name="n_1aveValue【体育館・プール】&#10;有形固定資産減価償却率">
          <a:extLst>
            <a:ext uri="{FF2B5EF4-FFF2-40B4-BE49-F238E27FC236}">
              <a16:creationId xmlns:a16="http://schemas.microsoft.com/office/drawing/2014/main" id="{4F06F1DB-0BC1-4CAB-B2E3-451EE5B1A672}"/>
            </a:ext>
          </a:extLst>
        </xdr:cNvPr>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a:extLst>
            <a:ext uri="{FF2B5EF4-FFF2-40B4-BE49-F238E27FC236}">
              <a16:creationId xmlns:a16="http://schemas.microsoft.com/office/drawing/2014/main" id="{BA7D5413-380A-455D-A50E-2A03E44055BD}"/>
            </a:ext>
          </a:extLst>
        </xdr:cNvPr>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90187</xdr:rowOff>
    </xdr:from>
    <xdr:ext cx="405111" cy="259045"/>
    <xdr:sp macro="" textlink="">
      <xdr:nvSpPr>
        <xdr:cNvPr id="155" name="n_2aveValue【体育館・プール】&#10;有形固定資産減価償却率">
          <a:extLst>
            <a:ext uri="{FF2B5EF4-FFF2-40B4-BE49-F238E27FC236}">
              <a16:creationId xmlns:a16="http://schemas.microsoft.com/office/drawing/2014/main" id="{863A76DF-B72A-4C90-99EE-2520F8660043}"/>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87993</xdr:rowOff>
    </xdr:from>
    <xdr:to>
      <xdr:col>10</xdr:col>
      <xdr:colOff>165100</xdr:colOff>
      <xdr:row>59</xdr:row>
      <xdr:rowOff>18143</xdr:rowOff>
    </xdr:to>
    <xdr:sp macro="" textlink="">
      <xdr:nvSpPr>
        <xdr:cNvPr id="156" name="フローチャート: 判断 155">
          <a:extLst>
            <a:ext uri="{FF2B5EF4-FFF2-40B4-BE49-F238E27FC236}">
              <a16:creationId xmlns:a16="http://schemas.microsoft.com/office/drawing/2014/main" id="{608D98CF-A1C4-43DA-986B-CBDE424F18E0}"/>
            </a:ext>
          </a:extLst>
        </xdr:cNvPr>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34670</xdr:rowOff>
    </xdr:from>
    <xdr:ext cx="405111" cy="259045"/>
    <xdr:sp macro="" textlink="">
      <xdr:nvSpPr>
        <xdr:cNvPr id="157" name="n_3aveValue【体育館・プール】&#10;有形固定資産減価償却率">
          <a:extLst>
            <a:ext uri="{FF2B5EF4-FFF2-40B4-BE49-F238E27FC236}">
              <a16:creationId xmlns:a16="http://schemas.microsoft.com/office/drawing/2014/main" id="{AEFB9021-4A3C-48FE-B535-8B004F451403}"/>
            </a:ext>
          </a:extLst>
        </xdr:cNvPr>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A559E46-84A4-45AD-A44F-1107F3D931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5FEC48B-CC96-44F5-BB10-DFA6B7E273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BE50CB0-492F-444D-9D56-98F7B779F8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973999B-5B4F-4A44-9B8A-48F8881526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CFA89FD-4FB5-4691-80DA-4BE591344D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107587</xdr:rowOff>
    </xdr:from>
    <xdr:to>
      <xdr:col>10</xdr:col>
      <xdr:colOff>165100</xdr:colOff>
      <xdr:row>59</xdr:row>
      <xdr:rowOff>37737</xdr:rowOff>
    </xdr:to>
    <xdr:sp macro="" textlink="">
      <xdr:nvSpPr>
        <xdr:cNvPr id="163" name="楕円 162">
          <a:extLst>
            <a:ext uri="{FF2B5EF4-FFF2-40B4-BE49-F238E27FC236}">
              <a16:creationId xmlns:a16="http://schemas.microsoft.com/office/drawing/2014/main" id="{9D44BD12-E341-450F-B7AF-224EAA3E21D9}"/>
            </a:ext>
          </a:extLst>
        </xdr:cNvPr>
        <xdr:cNvSpPr/>
      </xdr:nvSpPr>
      <xdr:spPr>
        <a:xfrm>
          <a:off x="1968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28864</xdr:rowOff>
    </xdr:from>
    <xdr:ext cx="405111" cy="259045"/>
    <xdr:sp macro="" textlink="">
      <xdr:nvSpPr>
        <xdr:cNvPr id="164" name="n_3mainValue【体育館・プール】&#10;有形固定資産減価償却率">
          <a:extLst>
            <a:ext uri="{FF2B5EF4-FFF2-40B4-BE49-F238E27FC236}">
              <a16:creationId xmlns:a16="http://schemas.microsoft.com/office/drawing/2014/main" id="{6E31E93B-15FA-4449-A4A9-04290EF222BC}"/>
            </a:ext>
          </a:extLst>
        </xdr:cNvPr>
        <xdr:cNvSpPr txBox="1"/>
      </xdr:nvSpPr>
      <xdr:spPr>
        <a:xfrm>
          <a:off x="18167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270D29FB-E37B-4FB1-AD7E-B8FC9CF716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A808CBAB-1530-43CE-ADC5-8F828DD5C8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D0547914-E6D7-4FC9-BCD2-546A9BA4C7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913B0EEE-D3BD-4326-9CC1-E7EE90E7F9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E81D9BFC-14E3-4656-8A2E-2D930CC6EE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6489ABBC-9063-4E0C-BD8F-8B0FDD9E2E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191A804A-2A22-406F-A678-8D6D1F5F4F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E79AEA15-0C91-4009-9658-02EF5D9995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2D0815E7-5058-409C-BB98-C8A12A670D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78C47B34-6279-41C2-9895-45E61E7BA7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AD4A74FE-F14A-4E47-B8DA-F61B2E9F08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1AF8657B-DF4E-49F1-8FAF-856C8EF5E1E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24A1DDD4-50CA-4768-82DA-8D31828399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F28FEC9E-3D2B-4329-89A7-D2C831FDCEC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CA9478ED-071E-4506-B15D-A0A7DD64EE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BC23F353-0318-40D8-9796-55511E0907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2D9F9898-1E64-4D23-BDB6-EE856403F7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9DE0223C-92F8-493C-99F2-C718E2CB294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80263E98-54DD-40BE-8C8C-46278785F1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A1540CEB-CE18-446B-A67C-A9A042CDB14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84D4A5E4-E052-4E5F-9573-55F080FE7C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id="{8B30F721-BA68-47F7-A90B-E443E946D77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ABEA1EDF-38CA-4811-A7CE-D26C9883D7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88" name="直線コネクタ 187">
          <a:extLst>
            <a:ext uri="{FF2B5EF4-FFF2-40B4-BE49-F238E27FC236}">
              <a16:creationId xmlns:a16="http://schemas.microsoft.com/office/drawing/2014/main" id="{CEE3C738-2230-441A-9B64-FE2FEE623A78}"/>
            </a:ext>
          </a:extLst>
        </xdr:cNvPr>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89" name="【体育館・プール】&#10;一人当たり面積最小値テキスト">
          <a:extLst>
            <a:ext uri="{FF2B5EF4-FFF2-40B4-BE49-F238E27FC236}">
              <a16:creationId xmlns:a16="http://schemas.microsoft.com/office/drawing/2014/main" id="{540E27BC-D615-4FEA-805E-D32EB380B5BE}"/>
            </a:ext>
          </a:extLst>
        </xdr:cNvPr>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90" name="直線コネクタ 189">
          <a:extLst>
            <a:ext uri="{FF2B5EF4-FFF2-40B4-BE49-F238E27FC236}">
              <a16:creationId xmlns:a16="http://schemas.microsoft.com/office/drawing/2014/main" id="{A9364F3F-B44A-4330-B270-8BDE5B9B69D8}"/>
            </a:ext>
          </a:extLst>
        </xdr:cNvPr>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191" name="【体育館・プール】&#10;一人当たり面積最大値テキスト">
          <a:extLst>
            <a:ext uri="{FF2B5EF4-FFF2-40B4-BE49-F238E27FC236}">
              <a16:creationId xmlns:a16="http://schemas.microsoft.com/office/drawing/2014/main" id="{05D11035-2FDF-4975-8615-EC451F9B62A0}"/>
            </a:ext>
          </a:extLst>
        </xdr:cNvPr>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192" name="直線コネクタ 191">
          <a:extLst>
            <a:ext uri="{FF2B5EF4-FFF2-40B4-BE49-F238E27FC236}">
              <a16:creationId xmlns:a16="http://schemas.microsoft.com/office/drawing/2014/main" id="{7455508D-FE3B-4515-BFBC-632E5E714D38}"/>
            </a:ext>
          </a:extLst>
        </xdr:cNvPr>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193" name="【体育館・プール】&#10;一人当たり面積平均値テキスト">
          <a:extLst>
            <a:ext uri="{FF2B5EF4-FFF2-40B4-BE49-F238E27FC236}">
              <a16:creationId xmlns:a16="http://schemas.microsoft.com/office/drawing/2014/main" id="{149D0D6B-22B9-4D1A-8E6B-0EC7E6EE2AAC}"/>
            </a:ext>
          </a:extLst>
        </xdr:cNvPr>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194" name="フローチャート: 判断 193">
          <a:extLst>
            <a:ext uri="{FF2B5EF4-FFF2-40B4-BE49-F238E27FC236}">
              <a16:creationId xmlns:a16="http://schemas.microsoft.com/office/drawing/2014/main" id="{FACECE5B-608B-4B09-8D2C-6352CE5E63B6}"/>
            </a:ext>
          </a:extLst>
        </xdr:cNvPr>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195" name="フローチャート: 判断 194">
          <a:extLst>
            <a:ext uri="{FF2B5EF4-FFF2-40B4-BE49-F238E27FC236}">
              <a16:creationId xmlns:a16="http://schemas.microsoft.com/office/drawing/2014/main" id="{5181DF23-5745-4427-803C-CBDB4CB9ACC0}"/>
            </a:ext>
          </a:extLst>
        </xdr:cNvPr>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164482</xdr:rowOff>
    </xdr:from>
    <xdr:ext cx="469744" cy="259045"/>
    <xdr:sp macro="" textlink="">
      <xdr:nvSpPr>
        <xdr:cNvPr id="196" name="n_1aveValue【体育館・プール】&#10;一人当たり面積">
          <a:extLst>
            <a:ext uri="{FF2B5EF4-FFF2-40B4-BE49-F238E27FC236}">
              <a16:creationId xmlns:a16="http://schemas.microsoft.com/office/drawing/2014/main" id="{5467BB9F-5C52-4EE2-BE16-C7D978643502}"/>
            </a:ext>
          </a:extLst>
        </xdr:cNvPr>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53975</xdr:rowOff>
    </xdr:from>
    <xdr:to>
      <xdr:col>46</xdr:col>
      <xdr:colOff>38100</xdr:colOff>
      <xdr:row>60</xdr:row>
      <xdr:rowOff>155575</xdr:rowOff>
    </xdr:to>
    <xdr:sp macro="" textlink="">
      <xdr:nvSpPr>
        <xdr:cNvPr id="197" name="フローチャート: 判断 196">
          <a:extLst>
            <a:ext uri="{FF2B5EF4-FFF2-40B4-BE49-F238E27FC236}">
              <a16:creationId xmlns:a16="http://schemas.microsoft.com/office/drawing/2014/main" id="{BD58F754-4D4B-4140-B4DC-76122601DDB1}"/>
            </a:ext>
          </a:extLst>
        </xdr:cNvPr>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652</xdr:rowOff>
    </xdr:from>
    <xdr:ext cx="469744" cy="259045"/>
    <xdr:sp macro="" textlink="">
      <xdr:nvSpPr>
        <xdr:cNvPr id="198" name="n_2aveValue【体育館・プール】&#10;一人当たり面積">
          <a:extLst>
            <a:ext uri="{FF2B5EF4-FFF2-40B4-BE49-F238E27FC236}">
              <a16:creationId xmlns:a16="http://schemas.microsoft.com/office/drawing/2014/main" id="{DF4FC064-F96B-47FA-9E4E-04DCDEC15652}"/>
            </a:ext>
          </a:extLst>
        </xdr:cNvPr>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97790</xdr:rowOff>
    </xdr:from>
    <xdr:to>
      <xdr:col>41</xdr:col>
      <xdr:colOff>101600</xdr:colOff>
      <xdr:row>61</xdr:row>
      <xdr:rowOff>27940</xdr:rowOff>
    </xdr:to>
    <xdr:sp macro="" textlink="">
      <xdr:nvSpPr>
        <xdr:cNvPr id="199" name="フローチャート: 判断 198">
          <a:extLst>
            <a:ext uri="{FF2B5EF4-FFF2-40B4-BE49-F238E27FC236}">
              <a16:creationId xmlns:a16="http://schemas.microsoft.com/office/drawing/2014/main" id="{DAC1C659-7437-4CF4-9916-263B160894C5}"/>
            </a:ext>
          </a:extLst>
        </xdr:cNvPr>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19067</xdr:rowOff>
    </xdr:from>
    <xdr:ext cx="469744" cy="259045"/>
    <xdr:sp macro="" textlink="">
      <xdr:nvSpPr>
        <xdr:cNvPr id="200" name="n_3aveValue【体育館・プール】&#10;一人当たり面積">
          <a:extLst>
            <a:ext uri="{FF2B5EF4-FFF2-40B4-BE49-F238E27FC236}">
              <a16:creationId xmlns:a16="http://schemas.microsoft.com/office/drawing/2014/main" id="{1E6545B3-330E-4D61-B0D3-B12424D34458}"/>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30C6F33C-AEFB-4E12-88BA-EACD89AB32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46BCA49C-6923-467B-830A-38FD6F41A2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88EED325-E541-4F58-B0E1-F4D84AFF3C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38DC069-B24C-48D8-BC2F-D104A1285F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AD95176-2EEB-40B4-B2D3-DA7D8F2AB5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113030</xdr:rowOff>
    </xdr:from>
    <xdr:to>
      <xdr:col>41</xdr:col>
      <xdr:colOff>101600</xdr:colOff>
      <xdr:row>60</xdr:row>
      <xdr:rowOff>43180</xdr:rowOff>
    </xdr:to>
    <xdr:sp macro="" textlink="">
      <xdr:nvSpPr>
        <xdr:cNvPr id="206" name="楕円 205">
          <a:extLst>
            <a:ext uri="{FF2B5EF4-FFF2-40B4-BE49-F238E27FC236}">
              <a16:creationId xmlns:a16="http://schemas.microsoft.com/office/drawing/2014/main" id="{64687B88-A306-4339-B2D1-6872A7EC1D4F}"/>
            </a:ext>
          </a:extLst>
        </xdr:cNvPr>
        <xdr:cNvSpPr/>
      </xdr:nvSpPr>
      <xdr:spPr>
        <a:xfrm>
          <a:off x="781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59707</xdr:rowOff>
    </xdr:from>
    <xdr:ext cx="469744" cy="259045"/>
    <xdr:sp macro="" textlink="">
      <xdr:nvSpPr>
        <xdr:cNvPr id="207" name="n_3mainValue【体育館・プール】&#10;一人当たり面積">
          <a:extLst>
            <a:ext uri="{FF2B5EF4-FFF2-40B4-BE49-F238E27FC236}">
              <a16:creationId xmlns:a16="http://schemas.microsoft.com/office/drawing/2014/main" id="{7E7B4729-702B-4AAB-9D82-1075F953F54E}"/>
            </a:ext>
          </a:extLst>
        </xdr:cNvPr>
        <xdr:cNvSpPr txBox="1"/>
      </xdr:nvSpPr>
      <xdr:spPr>
        <a:xfrm>
          <a:off x="76264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131187A4-C629-4EC0-8F60-B3867925E0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CA495B58-49E3-49D4-9699-4B78A968E5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A5295DC7-3CDF-45F4-B955-6271E589BE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B836CAF3-75A4-419B-9C9B-A6E4824908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3F2F618-9B80-4D21-9001-30EC098263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5C8593DF-3D1A-44CE-A69A-4980CF9B82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1FDE7A26-CD5B-4D8D-99B0-50247DE099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2158636-CAF4-4ACA-AE2E-8F0D209E00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36BB8909-E1A7-4613-9905-D7E433BE0D9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1854331D-84CD-4BA7-BA60-FC7EA6A69F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3E9DCE97-3292-4484-9B98-788FE728434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1D623484-04DD-4928-A18A-47810F8C1D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16FB71F2-ABDF-42CC-A405-E73D8B95207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4818D71F-FF60-4DFA-818B-98F85BDC0C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74996AFB-8BA6-412E-8333-B082834D0F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1512F4CF-7D2D-4A15-BCDA-A73C1159044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80BA9479-24E3-4DF7-B940-53A1E00209C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14482488-1B8B-4D7A-AC0F-8B043CCB31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3848F136-6F2D-4778-A8BB-81F1E6F98E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618BC59B-E94F-439F-B90D-ED68E867FD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D067576E-F4D1-42C3-AFE4-7CD805347FC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805842B2-032A-44BE-87B8-CEB372B3D6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6BC9337F-694B-4327-800A-B0B9D84EE31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a:extLst>
            <a:ext uri="{FF2B5EF4-FFF2-40B4-BE49-F238E27FC236}">
              <a16:creationId xmlns:a16="http://schemas.microsoft.com/office/drawing/2014/main" id="{51CA36FB-FD3F-4C1B-BFFB-0804F554DB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32" name="直線コネクタ 231">
          <a:extLst>
            <a:ext uri="{FF2B5EF4-FFF2-40B4-BE49-F238E27FC236}">
              <a16:creationId xmlns:a16="http://schemas.microsoft.com/office/drawing/2014/main" id="{1DB2FCB8-AB87-4936-A534-974BB0C9ADE6}"/>
            </a:ext>
          </a:extLst>
        </xdr:cNvPr>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33" name="【福祉施設】&#10;有形固定資産減価償却率最小値テキスト">
          <a:extLst>
            <a:ext uri="{FF2B5EF4-FFF2-40B4-BE49-F238E27FC236}">
              <a16:creationId xmlns:a16="http://schemas.microsoft.com/office/drawing/2014/main" id="{9C50387A-2689-4B07-8ADC-A2C3A71F71EF}"/>
            </a:ext>
          </a:extLst>
        </xdr:cNvPr>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34" name="直線コネクタ 233">
          <a:extLst>
            <a:ext uri="{FF2B5EF4-FFF2-40B4-BE49-F238E27FC236}">
              <a16:creationId xmlns:a16="http://schemas.microsoft.com/office/drawing/2014/main" id="{292E5B62-FC3A-4E60-BB81-80D0CA6700C5}"/>
            </a:ext>
          </a:extLst>
        </xdr:cNvPr>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5" name="【福祉施設】&#10;有形固定資産減価償却率最大値テキスト">
          <a:extLst>
            <a:ext uri="{FF2B5EF4-FFF2-40B4-BE49-F238E27FC236}">
              <a16:creationId xmlns:a16="http://schemas.microsoft.com/office/drawing/2014/main" id="{ABA4E3E0-969E-4315-85D2-96659D696ECB}"/>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6" name="直線コネクタ 235">
          <a:extLst>
            <a:ext uri="{FF2B5EF4-FFF2-40B4-BE49-F238E27FC236}">
              <a16:creationId xmlns:a16="http://schemas.microsoft.com/office/drawing/2014/main" id="{A5F49EE4-2055-4911-A5D7-8FFB65F57B4A}"/>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37" name="【福祉施設】&#10;有形固定資産減価償却率平均値テキスト">
          <a:extLst>
            <a:ext uri="{FF2B5EF4-FFF2-40B4-BE49-F238E27FC236}">
              <a16:creationId xmlns:a16="http://schemas.microsoft.com/office/drawing/2014/main" id="{5725FFB2-D643-4BAF-A03D-218E6EA77333}"/>
            </a:ext>
          </a:extLst>
        </xdr:cNvPr>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38" name="フローチャート: 判断 237">
          <a:extLst>
            <a:ext uri="{FF2B5EF4-FFF2-40B4-BE49-F238E27FC236}">
              <a16:creationId xmlns:a16="http://schemas.microsoft.com/office/drawing/2014/main" id="{8928F7D7-A6C3-49C3-8748-AB361E1E1506}"/>
            </a:ext>
          </a:extLst>
        </xdr:cNvPr>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39" name="フローチャート: 判断 238">
          <a:extLst>
            <a:ext uri="{FF2B5EF4-FFF2-40B4-BE49-F238E27FC236}">
              <a16:creationId xmlns:a16="http://schemas.microsoft.com/office/drawing/2014/main" id="{1ED0A443-D46A-4343-916E-D3950ADDCCCE}"/>
            </a:ext>
          </a:extLst>
        </xdr:cNvPr>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109238</xdr:rowOff>
    </xdr:from>
    <xdr:ext cx="405111" cy="259045"/>
    <xdr:sp macro="" textlink="">
      <xdr:nvSpPr>
        <xdr:cNvPr id="240" name="n_1aveValue【福祉施設】&#10;有形固定資産減価償却率">
          <a:extLst>
            <a:ext uri="{FF2B5EF4-FFF2-40B4-BE49-F238E27FC236}">
              <a16:creationId xmlns:a16="http://schemas.microsoft.com/office/drawing/2014/main" id="{BD5CB0DE-31E8-47A7-B4BB-5752C974F153}"/>
            </a:ext>
          </a:extLst>
        </xdr:cNvPr>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19686</xdr:rowOff>
    </xdr:from>
    <xdr:to>
      <xdr:col>15</xdr:col>
      <xdr:colOff>101600</xdr:colOff>
      <xdr:row>82</xdr:row>
      <xdr:rowOff>121286</xdr:rowOff>
    </xdr:to>
    <xdr:sp macro="" textlink="">
      <xdr:nvSpPr>
        <xdr:cNvPr id="241" name="フローチャート: 判断 240">
          <a:extLst>
            <a:ext uri="{FF2B5EF4-FFF2-40B4-BE49-F238E27FC236}">
              <a16:creationId xmlns:a16="http://schemas.microsoft.com/office/drawing/2014/main" id="{7678B8A5-74C0-486C-B213-FA4AC4C8498A}"/>
            </a:ext>
          </a:extLst>
        </xdr:cNvPr>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137813</xdr:rowOff>
    </xdr:from>
    <xdr:ext cx="405111" cy="259045"/>
    <xdr:sp macro="" textlink="">
      <xdr:nvSpPr>
        <xdr:cNvPr id="242" name="n_2aveValue【福祉施設】&#10;有形固定資産減価償却率">
          <a:extLst>
            <a:ext uri="{FF2B5EF4-FFF2-40B4-BE49-F238E27FC236}">
              <a16:creationId xmlns:a16="http://schemas.microsoft.com/office/drawing/2014/main" id="{2E82B72B-514F-4354-A56D-D7FB493CFE31}"/>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243" name="フローチャート: 判断 242">
          <a:extLst>
            <a:ext uri="{FF2B5EF4-FFF2-40B4-BE49-F238E27FC236}">
              <a16:creationId xmlns:a16="http://schemas.microsoft.com/office/drawing/2014/main" id="{9A60A167-759E-45B1-8964-043E828BC8ED}"/>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97807</xdr:rowOff>
    </xdr:from>
    <xdr:ext cx="405111" cy="259045"/>
    <xdr:sp macro="" textlink="">
      <xdr:nvSpPr>
        <xdr:cNvPr id="244" name="n_3aveValue【福祉施設】&#10;有形固定資産減価償却率">
          <a:extLst>
            <a:ext uri="{FF2B5EF4-FFF2-40B4-BE49-F238E27FC236}">
              <a16:creationId xmlns:a16="http://schemas.microsoft.com/office/drawing/2014/main" id="{06FA2E57-A8A0-47D2-BCFB-8B9DFDFF5022}"/>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C18D1536-7B59-4E20-947D-196D533401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1A6012C9-5E76-422E-B554-26E6EAB752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1DDF483-A78F-4DDD-A820-271BFBDFB3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A562E8C-24D4-4157-97B6-DC99794FB5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F67232A-18B1-411A-B074-C2883A02A1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10161</xdr:rowOff>
    </xdr:from>
    <xdr:to>
      <xdr:col>10</xdr:col>
      <xdr:colOff>165100</xdr:colOff>
      <xdr:row>83</xdr:row>
      <xdr:rowOff>111761</xdr:rowOff>
    </xdr:to>
    <xdr:sp macro="" textlink="">
      <xdr:nvSpPr>
        <xdr:cNvPr id="250" name="楕円 249">
          <a:extLst>
            <a:ext uri="{FF2B5EF4-FFF2-40B4-BE49-F238E27FC236}">
              <a16:creationId xmlns:a16="http://schemas.microsoft.com/office/drawing/2014/main" id="{C50A7C4B-7DFC-423E-ADD8-2473C8364D15}"/>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102888</xdr:rowOff>
    </xdr:from>
    <xdr:ext cx="405111" cy="259045"/>
    <xdr:sp macro="" textlink="">
      <xdr:nvSpPr>
        <xdr:cNvPr id="251" name="n_3mainValue【福祉施設】&#10;有形固定資産減価償却率">
          <a:extLst>
            <a:ext uri="{FF2B5EF4-FFF2-40B4-BE49-F238E27FC236}">
              <a16:creationId xmlns:a16="http://schemas.microsoft.com/office/drawing/2014/main" id="{542F6066-E1FB-4B4E-AF04-E9F9796FEE29}"/>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C5F65811-91EA-47D9-AA8F-0EB019C028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A46A2D26-1B16-460A-A341-D1CD374861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8301E2BE-25D9-432F-B5B5-6C9A1C0BCE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299CC94F-FBDE-432C-9251-6BBC28E5D4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9B3BA28E-774E-4BC4-A005-56D38F0530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1CAFF5E0-3E27-4209-A956-2EA56928E0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4D97E05-48AA-4396-8BCA-F6BC6D7DE5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592183FA-F42B-46A4-9C12-A0F4802ED4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65A33E3F-5961-4BC0-BC5E-FD8BB1C8C7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37AF7510-0FCA-48B8-A342-54C9BB92D8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24C5D880-683E-468B-AD5E-269FD053FB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6B442F1C-3FE5-4755-88C8-C858289764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805019EC-3EC9-4158-885F-89D678EB336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189A1DC6-5450-4083-995E-1D31BC4B5D7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D80FA34C-930B-492F-8E6C-906FD5BE74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9DA43E5F-098F-44B0-8A92-7E0F2B2F1C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C419C18B-B44B-4634-9769-9316C2C0EA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58F7AF1B-BCEA-4608-9A98-091574B974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E5AFD43A-450B-4F78-8F72-316C57A02C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A9A77C7F-B00F-426C-9B73-A7FB65250F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AE04FB14-15B0-4917-A7B7-C7B6E1DD1B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2CEA197C-9176-41E1-A55A-FDB4C1A9E9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D81F30A3-81BA-4B8A-A182-F0DFFCC1AB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275" name="直線コネクタ 274">
          <a:extLst>
            <a:ext uri="{FF2B5EF4-FFF2-40B4-BE49-F238E27FC236}">
              <a16:creationId xmlns:a16="http://schemas.microsoft.com/office/drawing/2014/main" id="{9159A698-C57F-4FED-B835-7E24C7ECA094}"/>
            </a:ext>
          </a:extLst>
        </xdr:cNvPr>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6" name="【福祉施設】&#10;一人当たり面積最小値テキスト">
          <a:extLst>
            <a:ext uri="{FF2B5EF4-FFF2-40B4-BE49-F238E27FC236}">
              <a16:creationId xmlns:a16="http://schemas.microsoft.com/office/drawing/2014/main" id="{96EA5212-577D-46F6-B862-B8DF4058769C}"/>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7" name="直線コネクタ 276">
          <a:extLst>
            <a:ext uri="{FF2B5EF4-FFF2-40B4-BE49-F238E27FC236}">
              <a16:creationId xmlns:a16="http://schemas.microsoft.com/office/drawing/2014/main" id="{5E33E4AF-4AAF-4EFE-A5C7-1BF90F35C23A}"/>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78" name="【福祉施設】&#10;一人当たり面積最大値テキスト">
          <a:extLst>
            <a:ext uri="{FF2B5EF4-FFF2-40B4-BE49-F238E27FC236}">
              <a16:creationId xmlns:a16="http://schemas.microsoft.com/office/drawing/2014/main" id="{CAAC4027-68FF-428B-B6F4-A26B855E2892}"/>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79" name="直線コネクタ 278">
          <a:extLst>
            <a:ext uri="{FF2B5EF4-FFF2-40B4-BE49-F238E27FC236}">
              <a16:creationId xmlns:a16="http://schemas.microsoft.com/office/drawing/2014/main" id="{9E82D6A0-41D7-4DA4-B9F9-0F841064FB8B}"/>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80" name="【福祉施設】&#10;一人当たり面積平均値テキスト">
          <a:extLst>
            <a:ext uri="{FF2B5EF4-FFF2-40B4-BE49-F238E27FC236}">
              <a16:creationId xmlns:a16="http://schemas.microsoft.com/office/drawing/2014/main" id="{4EE4971B-3B67-4534-9859-2F48D5463BA3}"/>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81" name="フローチャート: 判断 280">
          <a:extLst>
            <a:ext uri="{FF2B5EF4-FFF2-40B4-BE49-F238E27FC236}">
              <a16:creationId xmlns:a16="http://schemas.microsoft.com/office/drawing/2014/main" id="{005A9282-5D44-4E57-A597-EC810E860129}"/>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282" name="フローチャート: 判断 281">
          <a:extLst>
            <a:ext uri="{FF2B5EF4-FFF2-40B4-BE49-F238E27FC236}">
              <a16:creationId xmlns:a16="http://schemas.microsoft.com/office/drawing/2014/main" id="{0EC95FF2-94A7-4756-887A-0985F7568A21}"/>
            </a:ext>
          </a:extLst>
        </xdr:cNvPr>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71138</xdr:rowOff>
    </xdr:from>
    <xdr:ext cx="469744" cy="259045"/>
    <xdr:sp macro="" textlink="">
      <xdr:nvSpPr>
        <xdr:cNvPr id="283" name="n_1aveValue【福祉施設】&#10;一人当たり面積">
          <a:extLst>
            <a:ext uri="{FF2B5EF4-FFF2-40B4-BE49-F238E27FC236}">
              <a16:creationId xmlns:a16="http://schemas.microsoft.com/office/drawing/2014/main" id="{3A50E605-6120-4631-9372-4D514C98B940}"/>
            </a:ext>
          </a:extLst>
        </xdr:cNvPr>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86361</xdr:rowOff>
    </xdr:from>
    <xdr:to>
      <xdr:col>46</xdr:col>
      <xdr:colOff>38100</xdr:colOff>
      <xdr:row>84</xdr:row>
      <xdr:rowOff>16511</xdr:rowOff>
    </xdr:to>
    <xdr:sp macro="" textlink="">
      <xdr:nvSpPr>
        <xdr:cNvPr id="284" name="フローチャート: 判断 283">
          <a:extLst>
            <a:ext uri="{FF2B5EF4-FFF2-40B4-BE49-F238E27FC236}">
              <a16:creationId xmlns:a16="http://schemas.microsoft.com/office/drawing/2014/main" id="{92B46AD4-1B2C-4896-BF7C-9773DD58D889}"/>
            </a:ext>
          </a:extLst>
        </xdr:cNvPr>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33038</xdr:rowOff>
    </xdr:from>
    <xdr:ext cx="469744" cy="259045"/>
    <xdr:sp macro="" textlink="">
      <xdr:nvSpPr>
        <xdr:cNvPr id="285" name="n_2aveValue【福祉施設】&#10;一人当たり面積">
          <a:extLst>
            <a:ext uri="{FF2B5EF4-FFF2-40B4-BE49-F238E27FC236}">
              <a16:creationId xmlns:a16="http://schemas.microsoft.com/office/drawing/2014/main" id="{033ED669-5341-42BF-864B-8B0937F98C70}"/>
            </a:ext>
          </a:extLst>
        </xdr:cNvPr>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13970</xdr:rowOff>
    </xdr:from>
    <xdr:to>
      <xdr:col>41</xdr:col>
      <xdr:colOff>101600</xdr:colOff>
      <xdr:row>83</xdr:row>
      <xdr:rowOff>115570</xdr:rowOff>
    </xdr:to>
    <xdr:sp macro="" textlink="">
      <xdr:nvSpPr>
        <xdr:cNvPr id="286" name="フローチャート: 判断 285">
          <a:extLst>
            <a:ext uri="{FF2B5EF4-FFF2-40B4-BE49-F238E27FC236}">
              <a16:creationId xmlns:a16="http://schemas.microsoft.com/office/drawing/2014/main" id="{D54236B8-A285-4F44-A277-3C6D8ED9B73D}"/>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132097</xdr:rowOff>
    </xdr:from>
    <xdr:ext cx="469744" cy="259045"/>
    <xdr:sp macro="" textlink="">
      <xdr:nvSpPr>
        <xdr:cNvPr id="287" name="n_3aveValue【福祉施設】&#10;一人当たり面積">
          <a:extLst>
            <a:ext uri="{FF2B5EF4-FFF2-40B4-BE49-F238E27FC236}">
              <a16:creationId xmlns:a16="http://schemas.microsoft.com/office/drawing/2014/main" id="{DFFDA29C-D322-4801-A17F-198F55659141}"/>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290CC11-96F4-4ADE-8D2C-D9DB25C8FA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38C968B-5D81-4F0F-83EA-72471FE0C3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6289594-011B-441E-9900-B9ED451747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E38FCCC-AD34-4E75-9257-C9EE6B1B9F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F6BA87D-2C20-479F-AD8B-6BF4F8858B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36830</xdr:rowOff>
    </xdr:from>
    <xdr:to>
      <xdr:col>41</xdr:col>
      <xdr:colOff>101600</xdr:colOff>
      <xdr:row>85</xdr:row>
      <xdr:rowOff>138430</xdr:rowOff>
    </xdr:to>
    <xdr:sp macro="" textlink="">
      <xdr:nvSpPr>
        <xdr:cNvPr id="293" name="楕円 292">
          <a:extLst>
            <a:ext uri="{FF2B5EF4-FFF2-40B4-BE49-F238E27FC236}">
              <a16:creationId xmlns:a16="http://schemas.microsoft.com/office/drawing/2014/main" id="{D4FC1A18-3D1F-4894-8700-CB852DF76718}"/>
            </a:ext>
          </a:extLst>
        </xdr:cNvPr>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129557</xdr:rowOff>
    </xdr:from>
    <xdr:ext cx="469744" cy="259045"/>
    <xdr:sp macro="" textlink="">
      <xdr:nvSpPr>
        <xdr:cNvPr id="294" name="n_3mainValue【福祉施設】&#10;一人当たり面積">
          <a:extLst>
            <a:ext uri="{FF2B5EF4-FFF2-40B4-BE49-F238E27FC236}">
              <a16:creationId xmlns:a16="http://schemas.microsoft.com/office/drawing/2014/main" id="{D4D1B3A3-F6EC-4F77-8035-0D2C7CABE129}"/>
            </a:ext>
          </a:extLst>
        </xdr:cNvPr>
        <xdr:cNvSpPr txBox="1"/>
      </xdr:nvSpPr>
      <xdr:spPr>
        <a:xfrm>
          <a:off x="7626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DA9F857C-892F-4105-B4FA-5C6F882AEE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3D3A3913-7ED9-4DA3-B564-584B2FE17C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34CBDCA2-3971-42E0-8CB6-96C4FBF7AF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31DD43FE-3D72-4A59-BA6D-06DF3EA5C9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27D2222B-E31A-469F-BC84-9AE42B0E57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182BE07A-A690-431E-8E66-4AFB6B135E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D64333E-AC9F-40EB-BFE8-E0D2795853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F8BD6155-FFB8-4927-A712-31C9E62D92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A4F9505F-5F35-4832-AAE7-8D9E01B106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42A8748A-75AE-451F-8507-98050983D0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a:extLst>
            <a:ext uri="{FF2B5EF4-FFF2-40B4-BE49-F238E27FC236}">
              <a16:creationId xmlns:a16="http://schemas.microsoft.com/office/drawing/2014/main" id="{9F36FC25-C0A9-470E-B3BF-56835D2AC0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a:extLst>
            <a:ext uri="{FF2B5EF4-FFF2-40B4-BE49-F238E27FC236}">
              <a16:creationId xmlns:a16="http://schemas.microsoft.com/office/drawing/2014/main" id="{7428B21B-CFF2-4369-A0BD-767DFF5E569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a:extLst>
            <a:ext uri="{FF2B5EF4-FFF2-40B4-BE49-F238E27FC236}">
              <a16:creationId xmlns:a16="http://schemas.microsoft.com/office/drawing/2014/main" id="{5B652E51-1F01-433D-A564-270EE7F77CF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930374B1-9626-4265-ABB0-E51665293F8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a:extLst>
            <a:ext uri="{FF2B5EF4-FFF2-40B4-BE49-F238E27FC236}">
              <a16:creationId xmlns:a16="http://schemas.microsoft.com/office/drawing/2014/main" id="{A889D3FB-E488-4BF0-8523-10BCAAE3788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20D501AF-41F2-4FED-A94A-EE7572396CD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a:extLst>
            <a:ext uri="{FF2B5EF4-FFF2-40B4-BE49-F238E27FC236}">
              <a16:creationId xmlns:a16="http://schemas.microsoft.com/office/drawing/2014/main" id="{3E8C4E4B-4F4E-43FB-8016-21160DED4C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0B86E6C7-C21D-4541-9E5B-3A4CB8AB403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a:extLst>
            <a:ext uri="{FF2B5EF4-FFF2-40B4-BE49-F238E27FC236}">
              <a16:creationId xmlns:a16="http://schemas.microsoft.com/office/drawing/2014/main" id="{B51FDBA5-6EA0-499A-A1E9-4DE1921732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DCC7F562-7621-4B42-94AF-EC53E9D3E74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a:extLst>
            <a:ext uri="{FF2B5EF4-FFF2-40B4-BE49-F238E27FC236}">
              <a16:creationId xmlns:a16="http://schemas.microsoft.com/office/drawing/2014/main" id="{F2CC9006-971A-4A7B-B4B9-007A17E1236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697F16B6-99E5-42A3-84E7-E3AABCE2305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D4140C7A-8DFC-4A4F-B4F3-9045D281AB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3ADB6E35-3D18-4449-AE90-BBE2CE80D36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a:extLst>
            <a:ext uri="{FF2B5EF4-FFF2-40B4-BE49-F238E27FC236}">
              <a16:creationId xmlns:a16="http://schemas.microsoft.com/office/drawing/2014/main" id="{7516412A-29C7-41CE-BAB8-B177B7B716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20" name="直線コネクタ 319">
          <a:extLst>
            <a:ext uri="{FF2B5EF4-FFF2-40B4-BE49-F238E27FC236}">
              <a16:creationId xmlns:a16="http://schemas.microsoft.com/office/drawing/2014/main" id="{A604FBE8-572D-453D-B40C-20697D0AE5E7}"/>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21" name="【市民会館】&#10;有形固定資産減価償却率最小値テキスト">
          <a:extLst>
            <a:ext uri="{FF2B5EF4-FFF2-40B4-BE49-F238E27FC236}">
              <a16:creationId xmlns:a16="http://schemas.microsoft.com/office/drawing/2014/main" id="{70D7A444-C395-436B-AE2B-59895C4EBDF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22" name="直線コネクタ 321">
          <a:extLst>
            <a:ext uri="{FF2B5EF4-FFF2-40B4-BE49-F238E27FC236}">
              <a16:creationId xmlns:a16="http://schemas.microsoft.com/office/drawing/2014/main" id="{64746AB3-D39C-4FFD-9AB9-BF4A2D09B92D}"/>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3" name="【市民会館】&#10;有形固定資産減価償却率最大値テキスト">
          <a:extLst>
            <a:ext uri="{FF2B5EF4-FFF2-40B4-BE49-F238E27FC236}">
              <a16:creationId xmlns:a16="http://schemas.microsoft.com/office/drawing/2014/main" id="{BDDC4B76-77FA-43DE-A020-7DF0F74A364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4" name="直線コネクタ 323">
          <a:extLst>
            <a:ext uri="{FF2B5EF4-FFF2-40B4-BE49-F238E27FC236}">
              <a16:creationId xmlns:a16="http://schemas.microsoft.com/office/drawing/2014/main" id="{2C975999-8507-4B72-BE46-96811140603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25" name="【市民会館】&#10;有形固定資産減価償却率平均値テキスト">
          <a:extLst>
            <a:ext uri="{FF2B5EF4-FFF2-40B4-BE49-F238E27FC236}">
              <a16:creationId xmlns:a16="http://schemas.microsoft.com/office/drawing/2014/main" id="{7F5FD4B2-FEB6-48EB-B721-B3BF046389F4}"/>
            </a:ext>
          </a:extLst>
        </xdr:cNvPr>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26" name="フローチャート: 判断 325">
          <a:extLst>
            <a:ext uri="{FF2B5EF4-FFF2-40B4-BE49-F238E27FC236}">
              <a16:creationId xmlns:a16="http://schemas.microsoft.com/office/drawing/2014/main" id="{8EB1E6F4-FEF5-4000-B57A-30E8686DBC92}"/>
            </a:ext>
          </a:extLst>
        </xdr:cNvPr>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27" name="フローチャート: 判断 326">
          <a:extLst>
            <a:ext uri="{FF2B5EF4-FFF2-40B4-BE49-F238E27FC236}">
              <a16:creationId xmlns:a16="http://schemas.microsoft.com/office/drawing/2014/main" id="{6F7BD32A-8DD8-4761-81FC-6F1F9A3BF6F9}"/>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159856</xdr:rowOff>
    </xdr:from>
    <xdr:ext cx="405111" cy="259045"/>
    <xdr:sp macro="" textlink="">
      <xdr:nvSpPr>
        <xdr:cNvPr id="328" name="n_1aveValue【市民会館】&#10;有形固定資産減価償却率">
          <a:extLst>
            <a:ext uri="{FF2B5EF4-FFF2-40B4-BE49-F238E27FC236}">
              <a16:creationId xmlns:a16="http://schemas.microsoft.com/office/drawing/2014/main" id="{E0AF57ED-1B78-440F-9898-72B8F8AFA080}"/>
            </a:ext>
          </a:extLst>
        </xdr:cNvPr>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134801</xdr:rowOff>
    </xdr:from>
    <xdr:to>
      <xdr:col>15</xdr:col>
      <xdr:colOff>101600</xdr:colOff>
      <xdr:row>104</xdr:row>
      <xdr:rowOff>64951</xdr:rowOff>
    </xdr:to>
    <xdr:sp macro="" textlink="">
      <xdr:nvSpPr>
        <xdr:cNvPr id="329" name="フローチャート: 判断 328">
          <a:extLst>
            <a:ext uri="{FF2B5EF4-FFF2-40B4-BE49-F238E27FC236}">
              <a16:creationId xmlns:a16="http://schemas.microsoft.com/office/drawing/2014/main" id="{9600383B-476E-4887-BD4F-8E659A15F87E}"/>
            </a:ext>
          </a:extLst>
        </xdr:cNvPr>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81478</xdr:rowOff>
    </xdr:from>
    <xdr:ext cx="405111" cy="259045"/>
    <xdr:sp macro="" textlink="">
      <xdr:nvSpPr>
        <xdr:cNvPr id="330" name="n_2aveValue【市民会館】&#10;有形固定資産減価償却率">
          <a:extLst>
            <a:ext uri="{FF2B5EF4-FFF2-40B4-BE49-F238E27FC236}">
              <a16:creationId xmlns:a16="http://schemas.microsoft.com/office/drawing/2014/main" id="{EE21B476-AB40-44E1-824D-83868661E74F}"/>
            </a:ext>
          </a:extLst>
        </xdr:cNvPr>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331" name="フローチャート: 判断 330">
          <a:extLst>
            <a:ext uri="{FF2B5EF4-FFF2-40B4-BE49-F238E27FC236}">
              <a16:creationId xmlns:a16="http://schemas.microsoft.com/office/drawing/2014/main" id="{BC8D2B8F-6298-4818-9C70-F5D4B1E98A11}"/>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332" name="n_3aveValue【市民会館】&#10;有形固定資産減価償却率">
          <a:extLst>
            <a:ext uri="{FF2B5EF4-FFF2-40B4-BE49-F238E27FC236}">
              <a16:creationId xmlns:a16="http://schemas.microsoft.com/office/drawing/2014/main" id="{EF3E0BF2-C4C9-42DB-8ADF-A15A1453041A}"/>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A7938FF-05B9-48C3-BCE9-A5860D21D6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E8AAEB99-2C99-48C4-B207-5917FB40E2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CFCF5E16-6106-4428-AF9A-0AE6E1D75D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4A9A7C3-B44F-443D-A1B7-E61904616F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C3F1641-CD1B-4BE9-8292-F6E992434D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141332</xdr:rowOff>
    </xdr:from>
    <xdr:to>
      <xdr:col>10</xdr:col>
      <xdr:colOff>165100</xdr:colOff>
      <xdr:row>105</xdr:row>
      <xdr:rowOff>71482</xdr:rowOff>
    </xdr:to>
    <xdr:sp macro="" textlink="">
      <xdr:nvSpPr>
        <xdr:cNvPr id="338" name="楕円 337">
          <a:extLst>
            <a:ext uri="{FF2B5EF4-FFF2-40B4-BE49-F238E27FC236}">
              <a16:creationId xmlns:a16="http://schemas.microsoft.com/office/drawing/2014/main" id="{14B9F9F1-E20D-47D2-83EF-008B1AF2C069}"/>
            </a:ext>
          </a:extLst>
        </xdr:cNvPr>
        <xdr:cNvSpPr/>
      </xdr:nvSpPr>
      <xdr:spPr>
        <a:xfrm>
          <a:off x="1968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62609</xdr:rowOff>
    </xdr:from>
    <xdr:ext cx="405111" cy="259045"/>
    <xdr:sp macro="" textlink="">
      <xdr:nvSpPr>
        <xdr:cNvPr id="339" name="n_3mainValue【市民会館】&#10;有形固定資産減価償却率">
          <a:extLst>
            <a:ext uri="{FF2B5EF4-FFF2-40B4-BE49-F238E27FC236}">
              <a16:creationId xmlns:a16="http://schemas.microsoft.com/office/drawing/2014/main" id="{01B0D8D4-597D-4F2A-BBAC-63F56D19836C}"/>
            </a:ext>
          </a:extLst>
        </xdr:cNvPr>
        <xdr:cNvSpPr txBox="1"/>
      </xdr:nvSpPr>
      <xdr:spPr>
        <a:xfrm>
          <a:off x="1816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5C758F5-9AB3-4207-B5DE-F1436ADBA9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3991897B-DE2D-4CA8-89B3-F4BF12BAB6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84ED0C9-8F62-4D82-8A83-AC8BEF9693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5C45A91F-83B1-4CB3-81F7-BDE7CA7E1C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FCFC767-904C-4948-AC48-E44F825C71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41D481B-B2FC-4430-8534-5F612A773D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0884383-F373-4D1E-9891-3C2B9F38BA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3C7EDB0-21B0-4022-9240-48898BB585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182A192F-668B-4BED-AFC8-FF3468552BF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9129D6A-573D-47A6-AB19-20228FAA66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42E9EF32-CD55-4EA6-83FA-FBDC5D5588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FBA0950C-C835-4559-8C83-DB12DACEBEC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7DE2D74A-3DEF-4692-BDC3-2DC01D44C1A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D9D05825-E9F3-4770-A503-49B4E996850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2BE5442B-9A38-4C0E-A9C1-1446FFB7E82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EC8959D1-D04E-4A0D-AF6F-FB21DB2A183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FE5B4E05-F996-402E-B20F-137996242B8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5155E4F2-10CC-4F67-8DF5-14DFA82FBB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1D312C8E-7264-43AE-831A-6C9BF671DC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5E9DD657-929C-45CE-9F86-9E8857A61A8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B14753C-4665-46B3-986E-5DC4553D7C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2502863D-06C8-4BAA-B6F5-87BBC252D4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60F5F9F2-ACA4-46DE-8CB3-582CF3EE47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363" name="直線コネクタ 362">
          <a:extLst>
            <a:ext uri="{FF2B5EF4-FFF2-40B4-BE49-F238E27FC236}">
              <a16:creationId xmlns:a16="http://schemas.microsoft.com/office/drawing/2014/main" id="{C5A49997-6459-43CF-B10B-FC070022439B}"/>
            </a:ext>
          </a:extLst>
        </xdr:cNvPr>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64" name="【市民会館】&#10;一人当たり面積最小値テキスト">
          <a:extLst>
            <a:ext uri="{FF2B5EF4-FFF2-40B4-BE49-F238E27FC236}">
              <a16:creationId xmlns:a16="http://schemas.microsoft.com/office/drawing/2014/main" id="{DF09BCD6-39B2-4D20-B02E-2FBCA384186A}"/>
            </a:ext>
          </a:extLst>
        </xdr:cNvPr>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65" name="直線コネクタ 364">
          <a:extLst>
            <a:ext uri="{FF2B5EF4-FFF2-40B4-BE49-F238E27FC236}">
              <a16:creationId xmlns:a16="http://schemas.microsoft.com/office/drawing/2014/main" id="{0DF40FAF-45D6-473E-94B0-2EDB10F7FD02}"/>
            </a:ext>
          </a:extLst>
        </xdr:cNvPr>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366" name="【市民会館】&#10;一人当たり面積最大値テキスト">
          <a:extLst>
            <a:ext uri="{FF2B5EF4-FFF2-40B4-BE49-F238E27FC236}">
              <a16:creationId xmlns:a16="http://schemas.microsoft.com/office/drawing/2014/main" id="{E75EDABA-BBCF-4034-BB73-6442B34D1D89}"/>
            </a:ext>
          </a:extLst>
        </xdr:cNvPr>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367" name="直線コネクタ 366">
          <a:extLst>
            <a:ext uri="{FF2B5EF4-FFF2-40B4-BE49-F238E27FC236}">
              <a16:creationId xmlns:a16="http://schemas.microsoft.com/office/drawing/2014/main" id="{58407428-B665-4F53-A629-9038E4C98AF2}"/>
            </a:ext>
          </a:extLst>
        </xdr:cNvPr>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68" name="【市民会館】&#10;一人当たり面積平均値テキスト">
          <a:extLst>
            <a:ext uri="{FF2B5EF4-FFF2-40B4-BE49-F238E27FC236}">
              <a16:creationId xmlns:a16="http://schemas.microsoft.com/office/drawing/2014/main" id="{D8418134-303C-4383-9A61-BA4D21A3D5FA}"/>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69" name="フローチャート: 判断 368">
          <a:extLst>
            <a:ext uri="{FF2B5EF4-FFF2-40B4-BE49-F238E27FC236}">
              <a16:creationId xmlns:a16="http://schemas.microsoft.com/office/drawing/2014/main" id="{E4732710-B3AF-43A1-A50D-CEDDD94C0F5C}"/>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70" name="フローチャート: 判断 369">
          <a:extLst>
            <a:ext uri="{FF2B5EF4-FFF2-40B4-BE49-F238E27FC236}">
              <a16:creationId xmlns:a16="http://schemas.microsoft.com/office/drawing/2014/main" id="{95224F75-4247-488A-8CCF-15BB657098BB}"/>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21607</xdr:rowOff>
    </xdr:from>
    <xdr:ext cx="469744" cy="259045"/>
    <xdr:sp macro="" textlink="">
      <xdr:nvSpPr>
        <xdr:cNvPr id="371" name="n_1aveValue【市民会館】&#10;一人当たり面積">
          <a:extLst>
            <a:ext uri="{FF2B5EF4-FFF2-40B4-BE49-F238E27FC236}">
              <a16:creationId xmlns:a16="http://schemas.microsoft.com/office/drawing/2014/main" id="{F37F9173-A523-4D97-B956-537A23D82EF3}"/>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55880</xdr:rowOff>
    </xdr:from>
    <xdr:to>
      <xdr:col>46</xdr:col>
      <xdr:colOff>38100</xdr:colOff>
      <xdr:row>105</xdr:row>
      <xdr:rowOff>157480</xdr:rowOff>
    </xdr:to>
    <xdr:sp macro="" textlink="">
      <xdr:nvSpPr>
        <xdr:cNvPr id="372" name="フローチャート: 判断 371">
          <a:extLst>
            <a:ext uri="{FF2B5EF4-FFF2-40B4-BE49-F238E27FC236}">
              <a16:creationId xmlns:a16="http://schemas.microsoft.com/office/drawing/2014/main" id="{4608DC81-B920-4A6C-AFCF-B06CF5398C51}"/>
            </a:ext>
          </a:extLst>
        </xdr:cNvPr>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2557</xdr:rowOff>
    </xdr:from>
    <xdr:ext cx="469744" cy="259045"/>
    <xdr:sp macro="" textlink="">
      <xdr:nvSpPr>
        <xdr:cNvPr id="373" name="n_2aveValue【市民会館】&#10;一人当たり面積">
          <a:extLst>
            <a:ext uri="{FF2B5EF4-FFF2-40B4-BE49-F238E27FC236}">
              <a16:creationId xmlns:a16="http://schemas.microsoft.com/office/drawing/2014/main" id="{761D668E-5CE8-415E-A387-58D1897B646E}"/>
            </a:ext>
          </a:extLst>
        </xdr:cNvPr>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74930</xdr:rowOff>
    </xdr:from>
    <xdr:to>
      <xdr:col>41</xdr:col>
      <xdr:colOff>101600</xdr:colOff>
      <xdr:row>105</xdr:row>
      <xdr:rowOff>5080</xdr:rowOff>
    </xdr:to>
    <xdr:sp macro="" textlink="">
      <xdr:nvSpPr>
        <xdr:cNvPr id="374" name="フローチャート: 判断 373">
          <a:extLst>
            <a:ext uri="{FF2B5EF4-FFF2-40B4-BE49-F238E27FC236}">
              <a16:creationId xmlns:a16="http://schemas.microsoft.com/office/drawing/2014/main" id="{54B42E86-4C5D-40A0-800C-779137EA7C7E}"/>
            </a:ext>
          </a:extLst>
        </xdr:cNvPr>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21607</xdr:rowOff>
    </xdr:from>
    <xdr:ext cx="469744" cy="259045"/>
    <xdr:sp macro="" textlink="">
      <xdr:nvSpPr>
        <xdr:cNvPr id="375" name="n_3aveValue【市民会館】&#10;一人当たり面積">
          <a:extLst>
            <a:ext uri="{FF2B5EF4-FFF2-40B4-BE49-F238E27FC236}">
              <a16:creationId xmlns:a16="http://schemas.microsoft.com/office/drawing/2014/main" id="{4B9B720B-0DAF-46B5-AE6A-23A6FC269D6E}"/>
            </a:ext>
          </a:extLst>
        </xdr:cNvPr>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2C206EE-7C84-4AA1-82CF-D5464ECF6D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63A434C-549E-4DA4-8F6B-5B36BE46B5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E9A676D-F0DD-4894-925F-0B160F213F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06DD295-D647-4D64-A3F3-73674484D61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3DB399D-F1E3-4256-BE8C-9992F3F830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97789</xdr:rowOff>
    </xdr:from>
    <xdr:to>
      <xdr:col>41</xdr:col>
      <xdr:colOff>101600</xdr:colOff>
      <xdr:row>105</xdr:row>
      <xdr:rowOff>27939</xdr:rowOff>
    </xdr:to>
    <xdr:sp macro="" textlink="">
      <xdr:nvSpPr>
        <xdr:cNvPr id="381" name="楕円 380">
          <a:extLst>
            <a:ext uri="{FF2B5EF4-FFF2-40B4-BE49-F238E27FC236}">
              <a16:creationId xmlns:a16="http://schemas.microsoft.com/office/drawing/2014/main" id="{3147E7D2-EF68-4D48-8BB1-990E8BEDA2CC}"/>
            </a:ext>
          </a:extLst>
        </xdr:cNvPr>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19066</xdr:rowOff>
    </xdr:from>
    <xdr:ext cx="469744" cy="259045"/>
    <xdr:sp macro="" textlink="">
      <xdr:nvSpPr>
        <xdr:cNvPr id="382" name="n_3mainValue【市民会館】&#10;一人当たり面積">
          <a:extLst>
            <a:ext uri="{FF2B5EF4-FFF2-40B4-BE49-F238E27FC236}">
              <a16:creationId xmlns:a16="http://schemas.microsoft.com/office/drawing/2014/main" id="{71AAE553-F5A5-4E15-AF27-ED1D31283A5F}"/>
            </a:ext>
          </a:extLst>
        </xdr:cNvPr>
        <xdr:cNvSpPr txBox="1"/>
      </xdr:nvSpPr>
      <xdr:spPr>
        <a:xfrm>
          <a:off x="76264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D415C77D-C54C-49B3-BE84-7899EDA25E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7B2840F3-A79B-4FEC-9E22-6D063228A8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81E000E1-A6C3-45C1-BF7B-243C703BDE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EFE1DA6D-C3C7-4665-AE05-899C72D1D8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AEEA1EA3-931E-4624-BD57-ADD5AD46E2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4A4EAB89-A8B3-4650-9C41-62530C854E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724D7BC2-EC86-4577-ABB5-EDA2C3A791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FD277CAB-B67C-464A-B495-7F42874BB9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2F439F61-E50D-4AB9-A8C8-08506E8A7F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3C539DF-EF64-4B24-A7C3-6F57DBF0EA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a:extLst>
            <a:ext uri="{FF2B5EF4-FFF2-40B4-BE49-F238E27FC236}">
              <a16:creationId xmlns:a16="http://schemas.microsoft.com/office/drawing/2014/main" id="{876AD951-2AB9-46CC-80DD-7442BAE62D7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4" name="テキスト ボックス 393">
          <a:extLst>
            <a:ext uri="{FF2B5EF4-FFF2-40B4-BE49-F238E27FC236}">
              <a16:creationId xmlns:a16="http://schemas.microsoft.com/office/drawing/2014/main" id="{D66E00F3-E2FD-44F3-8E7B-330E851E8C3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a:extLst>
            <a:ext uri="{FF2B5EF4-FFF2-40B4-BE49-F238E27FC236}">
              <a16:creationId xmlns:a16="http://schemas.microsoft.com/office/drawing/2014/main" id="{D4BA01C8-73F0-406E-B3EC-DEBA354419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a:extLst>
            <a:ext uri="{FF2B5EF4-FFF2-40B4-BE49-F238E27FC236}">
              <a16:creationId xmlns:a16="http://schemas.microsoft.com/office/drawing/2014/main" id="{B874A27E-FA56-4061-85D3-F7711DF100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a:extLst>
            <a:ext uri="{FF2B5EF4-FFF2-40B4-BE49-F238E27FC236}">
              <a16:creationId xmlns:a16="http://schemas.microsoft.com/office/drawing/2014/main" id="{101009D9-7522-40F9-A3AE-DA0249FAB9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a:extLst>
            <a:ext uri="{FF2B5EF4-FFF2-40B4-BE49-F238E27FC236}">
              <a16:creationId xmlns:a16="http://schemas.microsoft.com/office/drawing/2014/main" id="{F792982C-11A6-4C35-B3FB-7D9D82EBB0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a:extLst>
            <a:ext uri="{FF2B5EF4-FFF2-40B4-BE49-F238E27FC236}">
              <a16:creationId xmlns:a16="http://schemas.microsoft.com/office/drawing/2014/main" id="{D1539B35-7CF9-471C-BCE4-F2895FB231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a:extLst>
            <a:ext uri="{FF2B5EF4-FFF2-40B4-BE49-F238E27FC236}">
              <a16:creationId xmlns:a16="http://schemas.microsoft.com/office/drawing/2014/main" id="{B01BD849-8D27-49DB-B008-9E355B1CC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a:extLst>
            <a:ext uri="{FF2B5EF4-FFF2-40B4-BE49-F238E27FC236}">
              <a16:creationId xmlns:a16="http://schemas.microsoft.com/office/drawing/2014/main" id="{26775FD8-1ED4-47F2-AFA9-D442BCFBA7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a:extLst>
            <a:ext uri="{FF2B5EF4-FFF2-40B4-BE49-F238E27FC236}">
              <a16:creationId xmlns:a16="http://schemas.microsoft.com/office/drawing/2014/main" id="{6FBC6B97-124C-4FEF-BE17-CE6BFC0FF2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a:extLst>
            <a:ext uri="{FF2B5EF4-FFF2-40B4-BE49-F238E27FC236}">
              <a16:creationId xmlns:a16="http://schemas.microsoft.com/office/drawing/2014/main" id="{D1A705D2-8C4A-4ECE-A400-BBEF1AE54F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4" name="テキスト ボックス 403">
          <a:extLst>
            <a:ext uri="{FF2B5EF4-FFF2-40B4-BE49-F238E27FC236}">
              <a16:creationId xmlns:a16="http://schemas.microsoft.com/office/drawing/2014/main" id="{B4354090-A4F3-4083-901B-F4B4D951426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7A47DC7D-EC6E-451F-A7EB-8294423078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a:extLst>
            <a:ext uri="{FF2B5EF4-FFF2-40B4-BE49-F238E27FC236}">
              <a16:creationId xmlns:a16="http://schemas.microsoft.com/office/drawing/2014/main" id="{E7729E29-1C9A-44D5-ACFD-352DEB8A0F0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a:extLst>
            <a:ext uri="{FF2B5EF4-FFF2-40B4-BE49-F238E27FC236}">
              <a16:creationId xmlns:a16="http://schemas.microsoft.com/office/drawing/2014/main" id="{7C4F01E4-6961-41E6-8B28-EEADE03AE2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08" name="直線コネクタ 407">
          <a:extLst>
            <a:ext uri="{FF2B5EF4-FFF2-40B4-BE49-F238E27FC236}">
              <a16:creationId xmlns:a16="http://schemas.microsoft.com/office/drawing/2014/main" id="{AC215339-8B4B-4BCC-87C5-766FEB8702A1}"/>
            </a:ext>
          </a:extLst>
        </xdr:cNvPr>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09" name="【一般廃棄物処理施設】&#10;有形固定資産減価償却率最小値テキスト">
          <a:extLst>
            <a:ext uri="{FF2B5EF4-FFF2-40B4-BE49-F238E27FC236}">
              <a16:creationId xmlns:a16="http://schemas.microsoft.com/office/drawing/2014/main" id="{DD2A3794-9237-44C0-B5E7-8C937DE80852}"/>
            </a:ext>
          </a:extLst>
        </xdr:cNvPr>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0" name="直線コネクタ 409">
          <a:extLst>
            <a:ext uri="{FF2B5EF4-FFF2-40B4-BE49-F238E27FC236}">
              <a16:creationId xmlns:a16="http://schemas.microsoft.com/office/drawing/2014/main" id="{FA9B8D3D-1573-4043-BB0D-B01BC5A309B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1" name="【一般廃棄物処理施設】&#10;有形固定資産減価償却率最大値テキスト">
          <a:extLst>
            <a:ext uri="{FF2B5EF4-FFF2-40B4-BE49-F238E27FC236}">
              <a16:creationId xmlns:a16="http://schemas.microsoft.com/office/drawing/2014/main" id="{E1955921-7CA3-4531-A974-7E469A9928D5}"/>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2" name="直線コネクタ 411">
          <a:extLst>
            <a:ext uri="{FF2B5EF4-FFF2-40B4-BE49-F238E27FC236}">
              <a16:creationId xmlns:a16="http://schemas.microsoft.com/office/drawing/2014/main" id="{88FEBAB1-81D7-4C11-814A-92D552DB054B}"/>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13" name="【一般廃棄物処理施設】&#10;有形固定資産減価償却率平均値テキスト">
          <a:extLst>
            <a:ext uri="{FF2B5EF4-FFF2-40B4-BE49-F238E27FC236}">
              <a16:creationId xmlns:a16="http://schemas.microsoft.com/office/drawing/2014/main" id="{E7455659-9440-4212-9286-B502246311BA}"/>
            </a:ext>
          </a:extLst>
        </xdr:cNvPr>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14" name="フローチャート: 判断 413">
          <a:extLst>
            <a:ext uri="{FF2B5EF4-FFF2-40B4-BE49-F238E27FC236}">
              <a16:creationId xmlns:a16="http://schemas.microsoft.com/office/drawing/2014/main" id="{ADE74D6A-B4EB-40B2-BCAE-F11D674DECDA}"/>
            </a:ext>
          </a:extLst>
        </xdr:cNvPr>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15" name="フローチャート: 判断 414">
          <a:extLst>
            <a:ext uri="{FF2B5EF4-FFF2-40B4-BE49-F238E27FC236}">
              <a16:creationId xmlns:a16="http://schemas.microsoft.com/office/drawing/2014/main" id="{7371BCDF-5C97-450A-AAA9-40FA6794F4A5}"/>
            </a:ext>
          </a:extLst>
        </xdr:cNvPr>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120667</xdr:rowOff>
    </xdr:from>
    <xdr:ext cx="405111" cy="259045"/>
    <xdr:sp macro="" textlink="">
      <xdr:nvSpPr>
        <xdr:cNvPr id="416" name="n_1aveValue【一般廃棄物処理施設】&#10;有形固定資産減価償却率">
          <a:extLst>
            <a:ext uri="{FF2B5EF4-FFF2-40B4-BE49-F238E27FC236}">
              <a16:creationId xmlns:a16="http://schemas.microsoft.com/office/drawing/2014/main" id="{6397D1CF-0240-4EBB-9E1D-FD04802E4288}"/>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33564</xdr:rowOff>
    </xdr:from>
    <xdr:to>
      <xdr:col>76</xdr:col>
      <xdr:colOff>165100</xdr:colOff>
      <xdr:row>37</xdr:row>
      <xdr:rowOff>135164</xdr:rowOff>
    </xdr:to>
    <xdr:sp macro="" textlink="">
      <xdr:nvSpPr>
        <xdr:cNvPr id="417" name="フローチャート: 判断 416">
          <a:extLst>
            <a:ext uri="{FF2B5EF4-FFF2-40B4-BE49-F238E27FC236}">
              <a16:creationId xmlns:a16="http://schemas.microsoft.com/office/drawing/2014/main" id="{7E768257-E9BE-4C3C-89B6-165CAFD664E3}"/>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151691</xdr:rowOff>
    </xdr:from>
    <xdr:ext cx="405111" cy="259045"/>
    <xdr:sp macro="" textlink="">
      <xdr:nvSpPr>
        <xdr:cNvPr id="418" name="n_2aveValue【一般廃棄物処理施設】&#10;有形固定資産減価償却率">
          <a:extLst>
            <a:ext uri="{FF2B5EF4-FFF2-40B4-BE49-F238E27FC236}">
              <a16:creationId xmlns:a16="http://schemas.microsoft.com/office/drawing/2014/main" id="{2E53BC0E-011F-492E-81DD-4313BC6950FC}"/>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419" name="フローチャート: 判断 418">
          <a:extLst>
            <a:ext uri="{FF2B5EF4-FFF2-40B4-BE49-F238E27FC236}">
              <a16:creationId xmlns:a16="http://schemas.microsoft.com/office/drawing/2014/main" id="{9EFAD8C8-3E97-4D19-819D-02EBDAD81851}"/>
            </a:ext>
          </a:extLst>
        </xdr:cNvPr>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420" name="n_3aveValue【一般廃棄物処理施設】&#10;有形固定資産減価償却率">
          <a:extLst>
            <a:ext uri="{FF2B5EF4-FFF2-40B4-BE49-F238E27FC236}">
              <a16:creationId xmlns:a16="http://schemas.microsoft.com/office/drawing/2014/main" id="{6219AE3C-0F38-44A3-B5FD-BA7C57A101E1}"/>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13113E2-D5E6-45F0-BC38-E814D41A89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8AC6D73-5DBE-4D40-9D24-55CBB11E39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DCA9869-CA4E-49C0-8D47-97F99E39C7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E0309DD-72AD-49C8-AE7C-2DD2C8247D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0A0FC0F-5E31-4020-8064-5EDD622DA9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26" name="楕円 425">
          <a:extLst>
            <a:ext uri="{FF2B5EF4-FFF2-40B4-BE49-F238E27FC236}">
              <a16:creationId xmlns:a16="http://schemas.microsoft.com/office/drawing/2014/main" id="{454FEAF0-92AD-42EC-A159-A6B8945272F0}"/>
            </a:ext>
          </a:extLst>
        </xdr:cNvPr>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427" name="n_3mainValue【一般廃棄物処理施設】&#10;有形固定資産減価償却率">
          <a:extLst>
            <a:ext uri="{FF2B5EF4-FFF2-40B4-BE49-F238E27FC236}">
              <a16:creationId xmlns:a16="http://schemas.microsoft.com/office/drawing/2014/main" id="{0A876D9F-B922-4888-AF36-15301532FB38}"/>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3F4223B2-7DA8-4B7E-A37F-3A704CD45A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F9E69C2F-6EC4-4B0F-9AC2-6213DCD65F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6DF1DB7-D85D-4797-9A42-60D522D936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5BE70CBC-D2DB-4A7C-A38D-511282EBE2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F7380FE3-301C-4308-A241-C6511029AE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BB25ABB9-797E-419D-AFF4-B09C9589B5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D399CDF1-C3B6-491A-A964-144AB3A8D2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608018B6-FA62-42A4-B2A6-A4AE4DE224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2DFBAABD-2A4F-4CC3-849C-9ABCD8FAA5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89AF59D6-7414-4895-8533-2D233004D6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ABD39245-5E4C-46BC-85CD-C3AD5362E3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7C83D479-2C1C-4137-87ED-9C7AF91BF8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B779C336-ABA7-43D1-A3D8-08DE45193C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9DCDB559-4AF3-422E-BA9C-D71EC8893DE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F33B0824-3D1B-4C17-894F-F2A455F25F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745E3D72-CB01-4C97-839E-E97BD21D20B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3BBB53D5-8FDB-4231-BD6C-05AB5C8A317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C1596266-9BE9-4329-A7E6-8656552AD82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C1942C09-043C-4ACA-959A-CE19D00C3F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08A37E19-5C3F-42CC-98EA-6C4A8D348D9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AFAEE44C-8EBB-4BF1-8BD8-4F8E5F5DF3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49" name="直線コネクタ 448">
          <a:extLst>
            <a:ext uri="{FF2B5EF4-FFF2-40B4-BE49-F238E27FC236}">
              <a16:creationId xmlns:a16="http://schemas.microsoft.com/office/drawing/2014/main" id="{4D72B96C-264F-4B96-A616-3E4921B8153C}"/>
            </a:ext>
          </a:extLst>
        </xdr:cNvPr>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48744983-0471-459E-8EB7-00427CB6DD95}"/>
            </a:ext>
          </a:extLst>
        </xdr:cNvPr>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51" name="直線コネクタ 450">
          <a:extLst>
            <a:ext uri="{FF2B5EF4-FFF2-40B4-BE49-F238E27FC236}">
              <a16:creationId xmlns:a16="http://schemas.microsoft.com/office/drawing/2014/main" id="{08999E42-FEAD-473A-8A07-5ACFB519F307}"/>
            </a:ext>
          </a:extLst>
        </xdr:cNvPr>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1EF02F02-5E8C-4B54-BC8A-3CB077F95910}"/>
            </a:ext>
          </a:extLst>
        </xdr:cNvPr>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53" name="直線コネクタ 452">
          <a:extLst>
            <a:ext uri="{FF2B5EF4-FFF2-40B4-BE49-F238E27FC236}">
              <a16:creationId xmlns:a16="http://schemas.microsoft.com/office/drawing/2014/main" id="{2BE11127-BEE4-4E4C-8B5D-BE90E5510F83}"/>
            </a:ext>
          </a:extLst>
        </xdr:cNvPr>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0F165D45-F3E9-463B-A13E-253AFDE829F5}"/>
            </a:ext>
          </a:extLst>
        </xdr:cNvPr>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55" name="フローチャート: 判断 454">
          <a:extLst>
            <a:ext uri="{FF2B5EF4-FFF2-40B4-BE49-F238E27FC236}">
              <a16:creationId xmlns:a16="http://schemas.microsoft.com/office/drawing/2014/main" id="{E62689AF-F829-4792-AC44-5611C5687678}"/>
            </a:ext>
          </a:extLst>
        </xdr:cNvPr>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56" name="フローチャート: 判断 455">
          <a:extLst>
            <a:ext uri="{FF2B5EF4-FFF2-40B4-BE49-F238E27FC236}">
              <a16:creationId xmlns:a16="http://schemas.microsoft.com/office/drawing/2014/main" id="{0099A6D7-51AC-4209-85F2-76C4BB86AF83}"/>
            </a:ext>
          </a:extLst>
        </xdr:cNvPr>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5489</xdr:rowOff>
    </xdr:from>
    <xdr:ext cx="534377" cy="259045"/>
    <xdr:sp macro="" textlink="">
      <xdr:nvSpPr>
        <xdr:cNvPr id="457" name="n_1aveValue【一般廃棄物処理施設】&#10;一人当たり有形固定資産（償却資産）額">
          <a:extLst>
            <a:ext uri="{FF2B5EF4-FFF2-40B4-BE49-F238E27FC236}">
              <a16:creationId xmlns:a16="http://schemas.microsoft.com/office/drawing/2014/main" id="{2902478D-AF80-4F99-AD50-F03E151216FD}"/>
            </a:ext>
          </a:extLst>
        </xdr:cNvPr>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68249</xdr:rowOff>
    </xdr:from>
    <xdr:to>
      <xdr:col>107</xdr:col>
      <xdr:colOff>101600</xdr:colOff>
      <xdr:row>39</xdr:row>
      <xdr:rowOff>169849</xdr:rowOff>
    </xdr:to>
    <xdr:sp macro="" textlink="">
      <xdr:nvSpPr>
        <xdr:cNvPr id="458" name="フローチャート: 判断 457">
          <a:extLst>
            <a:ext uri="{FF2B5EF4-FFF2-40B4-BE49-F238E27FC236}">
              <a16:creationId xmlns:a16="http://schemas.microsoft.com/office/drawing/2014/main" id="{06708795-9585-48FB-917D-2336DD9C69AC}"/>
            </a:ext>
          </a:extLst>
        </xdr:cNvPr>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14926</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A91C446A-0A7D-477E-AFCA-2CED6ED2E702}"/>
            </a:ext>
          </a:extLst>
        </xdr:cNvPr>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5110</xdr:rowOff>
    </xdr:from>
    <xdr:to>
      <xdr:col>102</xdr:col>
      <xdr:colOff>165100</xdr:colOff>
      <xdr:row>40</xdr:row>
      <xdr:rowOff>106710</xdr:rowOff>
    </xdr:to>
    <xdr:sp macro="" textlink="">
      <xdr:nvSpPr>
        <xdr:cNvPr id="460" name="フローチャート: 判断 459">
          <a:extLst>
            <a:ext uri="{FF2B5EF4-FFF2-40B4-BE49-F238E27FC236}">
              <a16:creationId xmlns:a16="http://schemas.microsoft.com/office/drawing/2014/main" id="{0FE2FB9F-34DF-4E26-B781-A623694B10AC}"/>
            </a:ext>
          </a:extLst>
        </xdr:cNvPr>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123237</xdr:rowOff>
    </xdr:from>
    <xdr:ext cx="534377" cy="259045"/>
    <xdr:sp macro="" textlink="">
      <xdr:nvSpPr>
        <xdr:cNvPr id="461" name="n_3aveValue【一般廃棄物処理施設】&#10;一人当たり有形固定資産（償却資産）額">
          <a:extLst>
            <a:ext uri="{FF2B5EF4-FFF2-40B4-BE49-F238E27FC236}">
              <a16:creationId xmlns:a16="http://schemas.microsoft.com/office/drawing/2014/main" id="{D249E34B-805D-4CCA-8800-762B49327948}"/>
            </a:ext>
          </a:extLst>
        </xdr:cNvPr>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ECA06D12-2CC7-4CC8-9E43-B3BD336693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2C8B8C8-2975-4373-A843-7EE047EE68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A9605EF-584E-4631-A904-22B5F13490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00F80D9-0099-4C48-9B62-644D938B28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C36DCC1-0AA4-4D6A-9F7E-FD2FCB9AA8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42838</xdr:rowOff>
    </xdr:from>
    <xdr:to>
      <xdr:col>102</xdr:col>
      <xdr:colOff>165100</xdr:colOff>
      <xdr:row>41</xdr:row>
      <xdr:rowOff>144438</xdr:rowOff>
    </xdr:to>
    <xdr:sp macro="" textlink="">
      <xdr:nvSpPr>
        <xdr:cNvPr id="467" name="楕円 466">
          <a:extLst>
            <a:ext uri="{FF2B5EF4-FFF2-40B4-BE49-F238E27FC236}">
              <a16:creationId xmlns:a16="http://schemas.microsoft.com/office/drawing/2014/main" id="{D5A81F9A-DDCF-4444-B543-F743B5445055}"/>
            </a:ext>
          </a:extLst>
        </xdr:cNvPr>
        <xdr:cNvSpPr/>
      </xdr:nvSpPr>
      <xdr:spPr>
        <a:xfrm>
          <a:off x="19494500" y="70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41</xdr:row>
      <xdr:rowOff>135565</xdr:rowOff>
    </xdr:from>
    <xdr:ext cx="469744" cy="259045"/>
    <xdr:sp macro="" textlink="">
      <xdr:nvSpPr>
        <xdr:cNvPr id="468" name="n_3mainValue【一般廃棄物処理施設】&#10;一人当たり有形固定資産（償却資産）額">
          <a:extLst>
            <a:ext uri="{FF2B5EF4-FFF2-40B4-BE49-F238E27FC236}">
              <a16:creationId xmlns:a16="http://schemas.microsoft.com/office/drawing/2014/main" id="{50AF885E-18FA-48EC-983D-E0CE69125C6D}"/>
            </a:ext>
          </a:extLst>
        </xdr:cNvPr>
        <xdr:cNvSpPr txBox="1"/>
      </xdr:nvSpPr>
      <xdr:spPr>
        <a:xfrm>
          <a:off x="19310428" y="71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F209A0F5-D682-4452-B1B5-0628A1AFD3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801FA234-9930-4681-A7E3-C9FD50EB75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31120D9F-B63F-4485-8D2D-2CCC115558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9F536CE1-36EF-4A7B-B263-0D9536531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E44A6259-504A-4C9C-B286-92AA18FF44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A70392EB-2EA9-4654-B72B-CC3CDBB34A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2933464E-9E6F-4935-951D-F91109F6CE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A8B49D2C-A72B-4A3E-9A37-E338970746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85A8E067-E1A4-401B-89DC-A23C10DF22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32714538-7528-418D-9DE4-53FEBBF94C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EA4C3A7F-A679-463F-8DDF-96611597DB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8E3758D5-222B-4601-B873-3D3634DA7B3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E56CD455-2EC8-4A28-BD72-86935121CAC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4DF0F336-B0A4-4C57-BC31-E3D5EA5B36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8A74744E-133F-4146-A99B-5F3AF30577F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968CCC9F-D2F1-4CB6-80CD-6FD7CDD2CF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5B27B854-996B-4B0C-8F43-FE8BC111F5A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4C99DCE9-BCB5-4911-816E-2C2F67C0E0E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AEE94E9C-78FF-4303-8C47-C5AA62D0AD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B4F59479-17CE-417F-98CC-27D28C9DBC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ED2E4AC5-0498-410A-8BD6-C1F0F311C0E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3B8A4C62-17A0-471E-9066-A9BD54F9210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801B4147-DF83-4241-99DE-EDED50057F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EA41DFF-FA86-455F-B67A-279ABDE7F02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72CB6F68-B38A-4000-B55A-CEC7032E0A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94" name="直線コネクタ 493">
          <a:extLst>
            <a:ext uri="{FF2B5EF4-FFF2-40B4-BE49-F238E27FC236}">
              <a16:creationId xmlns:a16="http://schemas.microsoft.com/office/drawing/2014/main" id="{C7FD6538-F330-4C35-9170-15C6C81AF66F}"/>
            </a:ext>
          </a:extLst>
        </xdr:cNvPr>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id="{7259E6C6-BE45-4249-9C7D-146EC7B9E024}"/>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6" name="直線コネクタ 495">
          <a:extLst>
            <a:ext uri="{FF2B5EF4-FFF2-40B4-BE49-F238E27FC236}">
              <a16:creationId xmlns:a16="http://schemas.microsoft.com/office/drawing/2014/main" id="{47CDB792-F94B-4B9F-9E16-685B5D444BD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id="{290889A4-9EA4-4228-AA45-E34999778FAC}"/>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98" name="直線コネクタ 497">
          <a:extLst>
            <a:ext uri="{FF2B5EF4-FFF2-40B4-BE49-F238E27FC236}">
              <a16:creationId xmlns:a16="http://schemas.microsoft.com/office/drawing/2014/main" id="{CF02178B-FCF4-498C-82C1-979BC2CC4B5E}"/>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F4B703C5-2A62-4F22-947E-278136A96E4D}"/>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00" name="フローチャート: 判断 499">
          <a:extLst>
            <a:ext uri="{FF2B5EF4-FFF2-40B4-BE49-F238E27FC236}">
              <a16:creationId xmlns:a16="http://schemas.microsoft.com/office/drawing/2014/main" id="{0A2CD2D6-581A-4879-8AB2-9503340D431A}"/>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01" name="フローチャート: 判断 500">
          <a:extLst>
            <a:ext uri="{FF2B5EF4-FFF2-40B4-BE49-F238E27FC236}">
              <a16:creationId xmlns:a16="http://schemas.microsoft.com/office/drawing/2014/main" id="{FAA4D67B-6DDB-4D43-8531-173445C3C37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111414</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3E113A6B-FDB7-4CF9-B2C4-F727C104C4B7}"/>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a:extLst>
            <a:ext uri="{FF2B5EF4-FFF2-40B4-BE49-F238E27FC236}">
              <a16:creationId xmlns:a16="http://schemas.microsoft.com/office/drawing/2014/main" id="{6C367B90-ED6C-4CDB-BF75-8C6B305A8563}"/>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id="{75E8EE08-34B6-46F3-BB07-D3C250362150}"/>
            </a:ext>
          </a:extLst>
        </xdr:cNvPr>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505" name="フローチャート: 判断 504">
          <a:extLst>
            <a:ext uri="{FF2B5EF4-FFF2-40B4-BE49-F238E27FC236}">
              <a16:creationId xmlns:a16="http://schemas.microsoft.com/office/drawing/2014/main" id="{459866F7-AECF-41F2-9C50-871F3FA39D3C}"/>
            </a:ext>
          </a:extLst>
        </xdr:cNvPr>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506" name="n_3aveValue【保健センター・保健所】&#10;有形固定資産減価償却率">
          <a:extLst>
            <a:ext uri="{FF2B5EF4-FFF2-40B4-BE49-F238E27FC236}">
              <a16:creationId xmlns:a16="http://schemas.microsoft.com/office/drawing/2014/main" id="{6241EB97-E34F-4CD7-8145-17D76A81964E}"/>
            </a:ext>
          </a:extLst>
        </xdr:cNvPr>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CE57504-0BC2-472C-B9BA-72D913457F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078011C-1046-4B79-BE76-8830FC7241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FCC472D-0AB1-4ABA-9E38-E3C70AC013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41BE95E-71E7-45B5-8272-DEC3A0E757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FE4A1C5-D5FD-43D2-B7EE-D4514A91F3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22678</xdr:rowOff>
    </xdr:from>
    <xdr:to>
      <xdr:col>72</xdr:col>
      <xdr:colOff>38100</xdr:colOff>
      <xdr:row>61</xdr:row>
      <xdr:rowOff>124278</xdr:rowOff>
    </xdr:to>
    <xdr:sp macro="" textlink="">
      <xdr:nvSpPr>
        <xdr:cNvPr id="512" name="楕円 511">
          <a:extLst>
            <a:ext uri="{FF2B5EF4-FFF2-40B4-BE49-F238E27FC236}">
              <a16:creationId xmlns:a16="http://schemas.microsoft.com/office/drawing/2014/main" id="{96D0F475-F1B4-46EF-9DF0-3E3AF56528FE}"/>
            </a:ext>
          </a:extLst>
        </xdr:cNvPr>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115405</xdr:rowOff>
    </xdr:from>
    <xdr:ext cx="405111" cy="259045"/>
    <xdr:sp macro="" textlink="">
      <xdr:nvSpPr>
        <xdr:cNvPr id="513" name="n_3mainValue【保健センター・保健所】&#10;有形固定資産減価償却率">
          <a:extLst>
            <a:ext uri="{FF2B5EF4-FFF2-40B4-BE49-F238E27FC236}">
              <a16:creationId xmlns:a16="http://schemas.microsoft.com/office/drawing/2014/main" id="{D45E054F-8E49-421B-8010-26E389950113}"/>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4DC542AD-F373-4E3C-A6A8-A372E5085F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F393F925-B85F-44F4-A29D-DC6C31797D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8AF28729-F745-4B55-99B9-1F4DB2943F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5D8060DB-C19E-46BD-9FF4-9B4D630420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87C555B6-7720-47B8-8A36-01A4A1F791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AAC0F840-45B3-42CB-AF56-199929F93C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144BE1E9-A14A-4597-B0AB-7FA4C04E0F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8482E69D-9758-43E4-AF4C-560725AF7A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AEA4600D-E9E0-4C60-AC83-FA56A8ACD9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23637336-EB13-4938-BD41-CE1AA2C17A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D103EEC8-645B-470B-8294-47D87387983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FA119E15-8B5D-4C4C-93E6-739421385EB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28BDDEE6-F447-4E1D-9948-8E17EE83BA4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96141AF1-3AC9-4E90-9CB4-25726BEA8BB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D76E815D-A658-464A-AAA2-6A5EEE56F2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D816FD56-3EC9-4E7A-A7B8-F28A450CFCB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672ABF7A-EFF0-4CA8-BD1E-7DD402D3B1E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36A17CE6-869B-45A7-B861-271F476C47A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197331E2-3459-4637-A238-F70C704364F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a:extLst>
            <a:ext uri="{FF2B5EF4-FFF2-40B4-BE49-F238E27FC236}">
              <a16:creationId xmlns:a16="http://schemas.microsoft.com/office/drawing/2014/main" id="{9841ADA7-2EF6-490A-9A13-60EB9298A3E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F77084EF-3949-4D47-940C-FCD6BB93F25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a:extLst>
            <a:ext uri="{FF2B5EF4-FFF2-40B4-BE49-F238E27FC236}">
              <a16:creationId xmlns:a16="http://schemas.microsoft.com/office/drawing/2014/main" id="{0F8F2898-E967-4101-BD72-7FAEC181B5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7E6876B3-6273-4CA4-9CF5-207E44D009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C44A14A6-55BE-4D72-A4B3-8431F265DB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C0C4E529-93A6-4E4A-8DA3-AFF619F6A7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39" name="直線コネクタ 538">
          <a:extLst>
            <a:ext uri="{FF2B5EF4-FFF2-40B4-BE49-F238E27FC236}">
              <a16:creationId xmlns:a16="http://schemas.microsoft.com/office/drawing/2014/main" id="{A6407B95-5A46-4129-B89E-B29566F736EF}"/>
            </a:ext>
          </a:extLst>
        </xdr:cNvPr>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957FFC33-6A76-4354-AAF6-3223F99542E2}"/>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41" name="直線コネクタ 540">
          <a:extLst>
            <a:ext uri="{FF2B5EF4-FFF2-40B4-BE49-F238E27FC236}">
              <a16:creationId xmlns:a16="http://schemas.microsoft.com/office/drawing/2014/main" id="{C35CC498-835F-40E4-AA8C-3FED31E83447}"/>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7167F5D2-5871-4328-A672-ABC5738FF85C}"/>
            </a:ext>
          </a:extLst>
        </xdr:cNvPr>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43" name="直線コネクタ 542">
          <a:extLst>
            <a:ext uri="{FF2B5EF4-FFF2-40B4-BE49-F238E27FC236}">
              <a16:creationId xmlns:a16="http://schemas.microsoft.com/office/drawing/2014/main" id="{FCF60FAD-D3BB-408D-9ACF-6040836BF08C}"/>
            </a:ext>
          </a:extLst>
        </xdr:cNvPr>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5B9B4407-4A3E-476F-A687-EA0EA90B0153}"/>
            </a:ext>
          </a:extLst>
        </xdr:cNvPr>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45" name="フローチャート: 判断 544">
          <a:extLst>
            <a:ext uri="{FF2B5EF4-FFF2-40B4-BE49-F238E27FC236}">
              <a16:creationId xmlns:a16="http://schemas.microsoft.com/office/drawing/2014/main" id="{D84D44AE-F60F-4AE4-A2BC-8DC1FF901638}"/>
            </a:ext>
          </a:extLst>
        </xdr:cNvPr>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46" name="フローチャート: 判断 545">
          <a:extLst>
            <a:ext uri="{FF2B5EF4-FFF2-40B4-BE49-F238E27FC236}">
              <a16:creationId xmlns:a16="http://schemas.microsoft.com/office/drawing/2014/main" id="{B4699EC8-7EAD-4D16-A814-77F84F222C27}"/>
            </a:ext>
          </a:extLst>
        </xdr:cNvPr>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137540</xdr:rowOff>
    </xdr:from>
    <xdr:ext cx="469744" cy="259045"/>
    <xdr:sp macro="" textlink="">
      <xdr:nvSpPr>
        <xdr:cNvPr id="547" name="n_1aveValue【保健センター・保健所】&#10;一人当たり面積">
          <a:extLst>
            <a:ext uri="{FF2B5EF4-FFF2-40B4-BE49-F238E27FC236}">
              <a16:creationId xmlns:a16="http://schemas.microsoft.com/office/drawing/2014/main" id="{9999B225-7B6F-4396-B772-0E57AA0704BD}"/>
            </a:ext>
          </a:extLst>
        </xdr:cNvPr>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48" name="フローチャート: 判断 547">
          <a:extLst>
            <a:ext uri="{FF2B5EF4-FFF2-40B4-BE49-F238E27FC236}">
              <a16:creationId xmlns:a16="http://schemas.microsoft.com/office/drawing/2014/main" id="{B1031D07-18CF-475F-8AC4-EF00F855C1BD}"/>
            </a:ext>
          </a:extLst>
        </xdr:cNvPr>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549" name="n_2aveValue【保健センター・保健所】&#10;一人当たり面積">
          <a:extLst>
            <a:ext uri="{FF2B5EF4-FFF2-40B4-BE49-F238E27FC236}">
              <a16:creationId xmlns:a16="http://schemas.microsoft.com/office/drawing/2014/main" id="{B84AF874-F872-46FC-AB9E-55C03E875FAE}"/>
            </a:ext>
          </a:extLst>
        </xdr:cNvPr>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550" name="フローチャート: 判断 549">
          <a:extLst>
            <a:ext uri="{FF2B5EF4-FFF2-40B4-BE49-F238E27FC236}">
              <a16:creationId xmlns:a16="http://schemas.microsoft.com/office/drawing/2014/main" id="{BC0AED20-2F8E-4EA5-A7AC-59A9362D3DE2}"/>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76217</xdr:rowOff>
    </xdr:from>
    <xdr:ext cx="469744" cy="259045"/>
    <xdr:sp macro="" textlink="">
      <xdr:nvSpPr>
        <xdr:cNvPr id="551" name="n_3aveValue【保健センター・保健所】&#10;一人当たり面積">
          <a:extLst>
            <a:ext uri="{FF2B5EF4-FFF2-40B4-BE49-F238E27FC236}">
              <a16:creationId xmlns:a16="http://schemas.microsoft.com/office/drawing/2014/main" id="{768115F2-8304-47E4-A8CE-BC0DC937759E}"/>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10E94C0-0EED-4D00-B762-AE68A390F2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7F279E2-C66B-4240-8FB6-B39A6B26DE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2DDF5D4-A54B-4547-AF8B-E856AD479F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FB5AB7AD-0ACA-46C3-93D2-A9ED8984BC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642A6FC-B071-468D-A06D-1BF3A9AED4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112485</xdr:rowOff>
    </xdr:from>
    <xdr:to>
      <xdr:col>102</xdr:col>
      <xdr:colOff>165100</xdr:colOff>
      <xdr:row>63</xdr:row>
      <xdr:rowOff>42635</xdr:rowOff>
    </xdr:to>
    <xdr:sp macro="" textlink="">
      <xdr:nvSpPr>
        <xdr:cNvPr id="557" name="楕円 556">
          <a:extLst>
            <a:ext uri="{FF2B5EF4-FFF2-40B4-BE49-F238E27FC236}">
              <a16:creationId xmlns:a16="http://schemas.microsoft.com/office/drawing/2014/main" id="{CCB30777-9579-4A2E-9769-893BD6DBE1AF}"/>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59162</xdr:rowOff>
    </xdr:from>
    <xdr:ext cx="469744" cy="259045"/>
    <xdr:sp macro="" textlink="">
      <xdr:nvSpPr>
        <xdr:cNvPr id="558" name="n_3mainValue【保健センター・保健所】&#10;一人当たり面積">
          <a:extLst>
            <a:ext uri="{FF2B5EF4-FFF2-40B4-BE49-F238E27FC236}">
              <a16:creationId xmlns:a16="http://schemas.microsoft.com/office/drawing/2014/main" id="{A7E9FBEC-DF8F-4615-BF56-D4AD89521E54}"/>
            </a:ext>
          </a:extLst>
        </xdr:cNvPr>
        <xdr:cNvSpPr txBox="1"/>
      </xdr:nvSpPr>
      <xdr:spPr>
        <a:xfrm>
          <a:off x="19310427"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9E3FE33D-56B6-4AC3-BE06-6E992CF9A9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BCA14340-8868-4931-A936-228EC0BD28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B890FC35-DAD7-4EAB-9514-2154E9C01D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5AC58065-4F13-4185-BB50-70B099AB37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6C11EA12-19DD-4DBC-9C00-D5F441C166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422DC337-1EE6-4724-89DE-BB905E4888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F0DE00F1-497A-401C-B2F1-3E1D9472F9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90510F1A-0AE7-44AE-BAF5-6D63400A53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F627F24D-A1FB-4196-B829-08840CC25C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749B1BA0-FC92-48FB-9920-5BFE85C019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a:extLst>
            <a:ext uri="{FF2B5EF4-FFF2-40B4-BE49-F238E27FC236}">
              <a16:creationId xmlns:a16="http://schemas.microsoft.com/office/drawing/2014/main" id="{734551B6-BFD4-4284-ACED-B37E0939A20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a:extLst>
            <a:ext uri="{FF2B5EF4-FFF2-40B4-BE49-F238E27FC236}">
              <a16:creationId xmlns:a16="http://schemas.microsoft.com/office/drawing/2014/main" id="{BE716451-A900-4DD2-B34A-9E75D07EDC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a:extLst>
            <a:ext uri="{FF2B5EF4-FFF2-40B4-BE49-F238E27FC236}">
              <a16:creationId xmlns:a16="http://schemas.microsoft.com/office/drawing/2014/main" id="{0E14F148-BE6F-44A5-A994-BA372B71073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a:extLst>
            <a:ext uri="{FF2B5EF4-FFF2-40B4-BE49-F238E27FC236}">
              <a16:creationId xmlns:a16="http://schemas.microsoft.com/office/drawing/2014/main" id="{225D21A9-E7F1-4478-9870-894A74BA503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a:extLst>
            <a:ext uri="{FF2B5EF4-FFF2-40B4-BE49-F238E27FC236}">
              <a16:creationId xmlns:a16="http://schemas.microsoft.com/office/drawing/2014/main" id="{F433402F-C7AA-46F5-A5D1-CC84A75588D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a:extLst>
            <a:ext uri="{FF2B5EF4-FFF2-40B4-BE49-F238E27FC236}">
              <a16:creationId xmlns:a16="http://schemas.microsoft.com/office/drawing/2014/main" id="{FD97FE8A-3D92-4CB9-B826-2D4AE926557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a:extLst>
            <a:ext uri="{FF2B5EF4-FFF2-40B4-BE49-F238E27FC236}">
              <a16:creationId xmlns:a16="http://schemas.microsoft.com/office/drawing/2014/main" id="{494394EE-0083-4D0A-B8EB-107F23F5B8C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a:extLst>
            <a:ext uri="{FF2B5EF4-FFF2-40B4-BE49-F238E27FC236}">
              <a16:creationId xmlns:a16="http://schemas.microsoft.com/office/drawing/2014/main" id="{CFA89B35-12AC-4F4F-848D-EC82C28F74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a:extLst>
            <a:ext uri="{FF2B5EF4-FFF2-40B4-BE49-F238E27FC236}">
              <a16:creationId xmlns:a16="http://schemas.microsoft.com/office/drawing/2014/main" id="{39A0DB21-95E4-4D79-AEEF-A48C43BD6D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a:extLst>
            <a:ext uri="{FF2B5EF4-FFF2-40B4-BE49-F238E27FC236}">
              <a16:creationId xmlns:a16="http://schemas.microsoft.com/office/drawing/2014/main" id="{CC9960CA-6BCB-4AC4-B17A-EC3264CEBB6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6B05F685-757A-44FB-B4A9-0724934492D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FD46AE6A-419A-4905-9A69-B2C23E9DE4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EB6E3E1D-7969-4527-B5A1-B0FEFAA6BB1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id="{5CDC9DE2-EDEC-43C1-8D4F-9E4278BC7F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83" name="直線コネクタ 582">
          <a:extLst>
            <a:ext uri="{FF2B5EF4-FFF2-40B4-BE49-F238E27FC236}">
              <a16:creationId xmlns:a16="http://schemas.microsoft.com/office/drawing/2014/main" id="{7F591E11-CBF7-4FEB-9E10-6EF1A4225150}"/>
            </a:ext>
          </a:extLst>
        </xdr:cNvPr>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84" name="【消防施設】&#10;有形固定資産減価償却率最小値テキスト">
          <a:extLst>
            <a:ext uri="{FF2B5EF4-FFF2-40B4-BE49-F238E27FC236}">
              <a16:creationId xmlns:a16="http://schemas.microsoft.com/office/drawing/2014/main" id="{6A596990-ADCA-46C8-B42F-C5C857AC1CC5}"/>
            </a:ext>
          </a:extLst>
        </xdr:cNvPr>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85" name="直線コネクタ 584">
          <a:extLst>
            <a:ext uri="{FF2B5EF4-FFF2-40B4-BE49-F238E27FC236}">
              <a16:creationId xmlns:a16="http://schemas.microsoft.com/office/drawing/2014/main" id="{BE3C1F58-5DA8-443E-9D7F-04FFBE3ACFF8}"/>
            </a:ext>
          </a:extLst>
        </xdr:cNvPr>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86" name="【消防施設】&#10;有形固定資産減価償却率最大値テキスト">
          <a:extLst>
            <a:ext uri="{FF2B5EF4-FFF2-40B4-BE49-F238E27FC236}">
              <a16:creationId xmlns:a16="http://schemas.microsoft.com/office/drawing/2014/main" id="{A5D3B6AB-9F3B-4D6C-BB12-5B5E33DCE1FE}"/>
            </a:ext>
          </a:extLst>
        </xdr:cNvPr>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87" name="直線コネクタ 586">
          <a:extLst>
            <a:ext uri="{FF2B5EF4-FFF2-40B4-BE49-F238E27FC236}">
              <a16:creationId xmlns:a16="http://schemas.microsoft.com/office/drawing/2014/main" id="{36E20F24-B25C-4998-B568-A3D944248357}"/>
            </a:ext>
          </a:extLst>
        </xdr:cNvPr>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88" name="【消防施設】&#10;有形固定資産減価償却率平均値テキスト">
          <a:extLst>
            <a:ext uri="{FF2B5EF4-FFF2-40B4-BE49-F238E27FC236}">
              <a16:creationId xmlns:a16="http://schemas.microsoft.com/office/drawing/2014/main" id="{7E4C5845-14F3-4EF7-9BE8-DD99CFA98F7C}"/>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89" name="フローチャート: 判断 588">
          <a:extLst>
            <a:ext uri="{FF2B5EF4-FFF2-40B4-BE49-F238E27FC236}">
              <a16:creationId xmlns:a16="http://schemas.microsoft.com/office/drawing/2014/main" id="{97FC8922-78D0-4F85-BBBC-849D341FAB63}"/>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90" name="フローチャート: 判断 589">
          <a:extLst>
            <a:ext uri="{FF2B5EF4-FFF2-40B4-BE49-F238E27FC236}">
              <a16:creationId xmlns:a16="http://schemas.microsoft.com/office/drawing/2014/main" id="{E30E0227-B681-46A4-917F-CC91A057F047}"/>
            </a:ext>
          </a:extLst>
        </xdr:cNvPr>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31132</xdr:rowOff>
    </xdr:from>
    <xdr:ext cx="405111" cy="259045"/>
    <xdr:sp macro="" textlink="">
      <xdr:nvSpPr>
        <xdr:cNvPr id="591" name="n_1aveValue【消防施設】&#10;有形固定資産減価償却率">
          <a:extLst>
            <a:ext uri="{FF2B5EF4-FFF2-40B4-BE49-F238E27FC236}">
              <a16:creationId xmlns:a16="http://schemas.microsoft.com/office/drawing/2014/main" id="{332EC796-E399-4B04-B0EB-9B05D53C1202}"/>
            </a:ext>
          </a:extLst>
        </xdr:cNvPr>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71120</xdr:rowOff>
    </xdr:from>
    <xdr:to>
      <xdr:col>76</xdr:col>
      <xdr:colOff>165100</xdr:colOff>
      <xdr:row>83</xdr:row>
      <xdr:rowOff>1270</xdr:rowOff>
    </xdr:to>
    <xdr:sp macro="" textlink="">
      <xdr:nvSpPr>
        <xdr:cNvPr id="592" name="フローチャート: 判断 591">
          <a:extLst>
            <a:ext uri="{FF2B5EF4-FFF2-40B4-BE49-F238E27FC236}">
              <a16:creationId xmlns:a16="http://schemas.microsoft.com/office/drawing/2014/main" id="{BC9A3FE7-F0AB-4906-832E-77CF645501F7}"/>
            </a:ext>
          </a:extLst>
        </xdr:cNvPr>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17797</xdr:rowOff>
    </xdr:from>
    <xdr:ext cx="405111" cy="259045"/>
    <xdr:sp macro="" textlink="">
      <xdr:nvSpPr>
        <xdr:cNvPr id="593" name="n_2aveValue【消防施設】&#10;有形固定資産減価償却率">
          <a:extLst>
            <a:ext uri="{FF2B5EF4-FFF2-40B4-BE49-F238E27FC236}">
              <a16:creationId xmlns:a16="http://schemas.microsoft.com/office/drawing/2014/main" id="{A1DA1B0B-92BB-4D9B-AED0-2F17537F74ED}"/>
            </a:ext>
          </a:extLst>
        </xdr:cNvPr>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126364</xdr:rowOff>
    </xdr:from>
    <xdr:to>
      <xdr:col>72</xdr:col>
      <xdr:colOff>38100</xdr:colOff>
      <xdr:row>83</xdr:row>
      <xdr:rowOff>56514</xdr:rowOff>
    </xdr:to>
    <xdr:sp macro="" textlink="">
      <xdr:nvSpPr>
        <xdr:cNvPr id="594" name="フローチャート: 判断 593">
          <a:extLst>
            <a:ext uri="{FF2B5EF4-FFF2-40B4-BE49-F238E27FC236}">
              <a16:creationId xmlns:a16="http://schemas.microsoft.com/office/drawing/2014/main" id="{27398696-2118-4437-8014-D5C374345EB5}"/>
            </a:ext>
          </a:extLst>
        </xdr:cNvPr>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47641</xdr:rowOff>
    </xdr:from>
    <xdr:ext cx="405111" cy="259045"/>
    <xdr:sp macro="" textlink="">
      <xdr:nvSpPr>
        <xdr:cNvPr id="595" name="n_3aveValue【消防施設】&#10;有形固定資産減価償却率">
          <a:extLst>
            <a:ext uri="{FF2B5EF4-FFF2-40B4-BE49-F238E27FC236}">
              <a16:creationId xmlns:a16="http://schemas.microsoft.com/office/drawing/2014/main" id="{3A74DBE8-FBA2-45E7-85FB-9E6A82B0CC4C}"/>
            </a:ext>
          </a:extLst>
        </xdr:cNvPr>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7A9D7CF0-6B46-4750-96E5-D24B5903C3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50D57CAB-8106-4DCA-BD96-3490DDBB85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C55F81DC-C174-4D0F-BD57-A2009CF68F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BFC5C31E-D9E0-4920-80B2-CB08067F5B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4BF8D74-09D4-4D44-AA3D-66D57E32E0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137795</xdr:rowOff>
    </xdr:from>
    <xdr:to>
      <xdr:col>72</xdr:col>
      <xdr:colOff>38100</xdr:colOff>
      <xdr:row>80</xdr:row>
      <xdr:rowOff>67945</xdr:rowOff>
    </xdr:to>
    <xdr:sp macro="" textlink="">
      <xdr:nvSpPr>
        <xdr:cNvPr id="601" name="楕円 600">
          <a:extLst>
            <a:ext uri="{FF2B5EF4-FFF2-40B4-BE49-F238E27FC236}">
              <a16:creationId xmlns:a16="http://schemas.microsoft.com/office/drawing/2014/main" id="{3CE7CB26-A82C-4E64-8C07-DBC837029AB0}"/>
            </a:ext>
          </a:extLst>
        </xdr:cNvPr>
        <xdr:cNvSpPr/>
      </xdr:nvSpPr>
      <xdr:spPr>
        <a:xfrm>
          <a:off x="13652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84472</xdr:rowOff>
    </xdr:from>
    <xdr:ext cx="405111" cy="259045"/>
    <xdr:sp macro="" textlink="">
      <xdr:nvSpPr>
        <xdr:cNvPr id="602" name="n_3mainValue【消防施設】&#10;有形固定資産減価償却率">
          <a:extLst>
            <a:ext uri="{FF2B5EF4-FFF2-40B4-BE49-F238E27FC236}">
              <a16:creationId xmlns:a16="http://schemas.microsoft.com/office/drawing/2014/main" id="{833B65A3-CCEE-4EC4-A824-61AAB1F0ACEB}"/>
            </a:ext>
          </a:extLst>
        </xdr:cNvPr>
        <xdr:cNvSpPr txBox="1"/>
      </xdr:nvSpPr>
      <xdr:spPr>
        <a:xfrm>
          <a:off x="13500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E8C9AB6F-29D3-4EEA-9ECB-906C2F70AA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ED9FF601-8EAB-43B2-96AD-358543E881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4557AA0F-10D1-484F-8CA9-CE60622D5D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00C14C7A-F7D6-4950-A94C-16DBCC46F6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21B55557-13D9-4985-8435-6AC65D2F60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50AF24EE-8C49-48C8-A9FB-A7ECE1A219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74CF3C8F-548A-4984-BA3D-B9D37DBE1B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0F04B42A-C2FC-475F-91BF-21A33E8CB0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a:extLst>
            <a:ext uri="{FF2B5EF4-FFF2-40B4-BE49-F238E27FC236}">
              <a16:creationId xmlns:a16="http://schemas.microsoft.com/office/drawing/2014/main" id="{883A92BD-E8D1-4D3A-A493-60A9262278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a:extLst>
            <a:ext uri="{FF2B5EF4-FFF2-40B4-BE49-F238E27FC236}">
              <a16:creationId xmlns:a16="http://schemas.microsoft.com/office/drawing/2014/main" id="{FF6E9DBA-963A-4243-9879-0A2108E968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3" name="直線コネクタ 612">
          <a:extLst>
            <a:ext uri="{FF2B5EF4-FFF2-40B4-BE49-F238E27FC236}">
              <a16:creationId xmlns:a16="http://schemas.microsoft.com/office/drawing/2014/main" id="{4206242C-9D4C-4F52-ABA9-9147C7EEDB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4" name="テキスト ボックス 613">
          <a:extLst>
            <a:ext uri="{FF2B5EF4-FFF2-40B4-BE49-F238E27FC236}">
              <a16:creationId xmlns:a16="http://schemas.microsoft.com/office/drawing/2014/main" id="{1CB9D4C7-4B4D-416C-B173-FE4AC689B0B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5" name="直線コネクタ 614">
          <a:extLst>
            <a:ext uri="{FF2B5EF4-FFF2-40B4-BE49-F238E27FC236}">
              <a16:creationId xmlns:a16="http://schemas.microsoft.com/office/drawing/2014/main" id="{D777B020-48C1-46CA-A8F1-DD49F263DE3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6" name="テキスト ボックス 615">
          <a:extLst>
            <a:ext uri="{FF2B5EF4-FFF2-40B4-BE49-F238E27FC236}">
              <a16:creationId xmlns:a16="http://schemas.microsoft.com/office/drawing/2014/main" id="{C8D8AD2E-1B6E-4201-92F0-4A4F2972C1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7" name="直線コネクタ 616">
          <a:extLst>
            <a:ext uri="{FF2B5EF4-FFF2-40B4-BE49-F238E27FC236}">
              <a16:creationId xmlns:a16="http://schemas.microsoft.com/office/drawing/2014/main" id="{0B9C0C10-3409-4676-BC21-C400932F4C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8" name="テキスト ボックス 617">
          <a:extLst>
            <a:ext uri="{FF2B5EF4-FFF2-40B4-BE49-F238E27FC236}">
              <a16:creationId xmlns:a16="http://schemas.microsoft.com/office/drawing/2014/main" id="{1DDDADB8-EFEC-4ADD-A657-4B98E2F4D2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9" name="直線コネクタ 618">
          <a:extLst>
            <a:ext uri="{FF2B5EF4-FFF2-40B4-BE49-F238E27FC236}">
              <a16:creationId xmlns:a16="http://schemas.microsoft.com/office/drawing/2014/main" id="{92795D6B-1F21-4F1F-8E09-A2905115ED5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0" name="テキスト ボックス 619">
          <a:extLst>
            <a:ext uri="{FF2B5EF4-FFF2-40B4-BE49-F238E27FC236}">
              <a16:creationId xmlns:a16="http://schemas.microsoft.com/office/drawing/2014/main" id="{E1ED963C-3D6A-46DF-BA24-B9B9D463D5F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73B2E82-17BE-4C42-831F-68BAE1D1D5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63FC82A0-0B95-4A63-AACF-9EE75D121A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a16="http://schemas.microsoft.com/office/drawing/2014/main" id="{53230C62-20A7-4873-B593-DB96A8BE0B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24" name="直線コネクタ 623">
          <a:extLst>
            <a:ext uri="{FF2B5EF4-FFF2-40B4-BE49-F238E27FC236}">
              <a16:creationId xmlns:a16="http://schemas.microsoft.com/office/drawing/2014/main" id="{467F8C94-373E-4309-9F0E-455E827C22F3}"/>
            </a:ext>
          </a:extLst>
        </xdr:cNvPr>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25" name="【消防施設】&#10;一人当たり面積最小値テキスト">
          <a:extLst>
            <a:ext uri="{FF2B5EF4-FFF2-40B4-BE49-F238E27FC236}">
              <a16:creationId xmlns:a16="http://schemas.microsoft.com/office/drawing/2014/main" id="{D034C93F-239C-4BA9-B354-54BE49D263C6}"/>
            </a:ext>
          </a:extLst>
        </xdr:cNvPr>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26" name="直線コネクタ 625">
          <a:extLst>
            <a:ext uri="{FF2B5EF4-FFF2-40B4-BE49-F238E27FC236}">
              <a16:creationId xmlns:a16="http://schemas.microsoft.com/office/drawing/2014/main" id="{3F6ACD28-8D33-43D9-9BCB-32D732E9AF0C}"/>
            </a:ext>
          </a:extLst>
        </xdr:cNvPr>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27" name="【消防施設】&#10;一人当たり面積最大値テキスト">
          <a:extLst>
            <a:ext uri="{FF2B5EF4-FFF2-40B4-BE49-F238E27FC236}">
              <a16:creationId xmlns:a16="http://schemas.microsoft.com/office/drawing/2014/main" id="{5C1F458E-CB67-427C-8B81-B899A05E51AF}"/>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8" name="直線コネクタ 627">
          <a:extLst>
            <a:ext uri="{FF2B5EF4-FFF2-40B4-BE49-F238E27FC236}">
              <a16:creationId xmlns:a16="http://schemas.microsoft.com/office/drawing/2014/main" id="{81A30370-741A-4077-82B5-C72571843E7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629" name="【消防施設】&#10;一人当たり面積平均値テキスト">
          <a:extLst>
            <a:ext uri="{FF2B5EF4-FFF2-40B4-BE49-F238E27FC236}">
              <a16:creationId xmlns:a16="http://schemas.microsoft.com/office/drawing/2014/main" id="{CD17406E-C6A1-49CB-B969-A0DE68C41068}"/>
            </a:ext>
          </a:extLst>
        </xdr:cNvPr>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30" name="フローチャート: 判断 629">
          <a:extLst>
            <a:ext uri="{FF2B5EF4-FFF2-40B4-BE49-F238E27FC236}">
              <a16:creationId xmlns:a16="http://schemas.microsoft.com/office/drawing/2014/main" id="{BD6C7EE0-9374-4B72-A0B6-1ADE2D34C968}"/>
            </a:ext>
          </a:extLst>
        </xdr:cNvPr>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31" name="フローチャート: 判断 630">
          <a:extLst>
            <a:ext uri="{FF2B5EF4-FFF2-40B4-BE49-F238E27FC236}">
              <a16:creationId xmlns:a16="http://schemas.microsoft.com/office/drawing/2014/main" id="{300C090B-6527-4071-BDDB-E041709D4067}"/>
            </a:ext>
          </a:extLst>
        </xdr:cNvPr>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89425</xdr:rowOff>
    </xdr:from>
    <xdr:ext cx="469744" cy="259045"/>
    <xdr:sp macro="" textlink="">
      <xdr:nvSpPr>
        <xdr:cNvPr id="632" name="n_1aveValue【消防施設】&#10;一人当たり面積">
          <a:extLst>
            <a:ext uri="{FF2B5EF4-FFF2-40B4-BE49-F238E27FC236}">
              <a16:creationId xmlns:a16="http://schemas.microsoft.com/office/drawing/2014/main" id="{3C1740A1-686E-4584-BE5D-C5D9A64A96C3}"/>
            </a:ext>
          </a:extLst>
        </xdr:cNvPr>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633" name="フローチャート: 判断 632">
          <a:extLst>
            <a:ext uri="{FF2B5EF4-FFF2-40B4-BE49-F238E27FC236}">
              <a16:creationId xmlns:a16="http://schemas.microsoft.com/office/drawing/2014/main" id="{1E6A7209-867C-454F-BBFB-917115424BF4}"/>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634" name="n_2aveValue【消防施設】&#10;一人当たり面積">
          <a:extLst>
            <a:ext uri="{FF2B5EF4-FFF2-40B4-BE49-F238E27FC236}">
              <a16:creationId xmlns:a16="http://schemas.microsoft.com/office/drawing/2014/main" id="{5998E92D-1B6A-477C-8FEC-305EF4FA369C}"/>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xdr:rowOff>
    </xdr:from>
    <xdr:to>
      <xdr:col>102</xdr:col>
      <xdr:colOff>165100</xdr:colOff>
      <xdr:row>84</xdr:row>
      <xdr:rowOff>104902</xdr:rowOff>
    </xdr:to>
    <xdr:sp macro="" textlink="">
      <xdr:nvSpPr>
        <xdr:cNvPr id="635" name="フローチャート: 判断 634">
          <a:extLst>
            <a:ext uri="{FF2B5EF4-FFF2-40B4-BE49-F238E27FC236}">
              <a16:creationId xmlns:a16="http://schemas.microsoft.com/office/drawing/2014/main" id="{3A9CAEFA-11F0-4FA9-BFFF-BDB5CA108322}"/>
            </a:ext>
          </a:extLst>
        </xdr:cNvPr>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121429</xdr:rowOff>
    </xdr:from>
    <xdr:ext cx="469744" cy="259045"/>
    <xdr:sp macro="" textlink="">
      <xdr:nvSpPr>
        <xdr:cNvPr id="636" name="n_3aveValue【消防施設】&#10;一人当たり面積">
          <a:extLst>
            <a:ext uri="{FF2B5EF4-FFF2-40B4-BE49-F238E27FC236}">
              <a16:creationId xmlns:a16="http://schemas.microsoft.com/office/drawing/2014/main" id="{BC474108-462A-4058-B6A2-91D63F1B169F}"/>
            </a:ext>
          </a:extLst>
        </xdr:cNvPr>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1A1B28AD-035B-4EF7-ACBA-E5CC641F14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D25324AE-1959-433D-B08F-33279971A48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2138840-68A8-4918-9690-8A536F4BA5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46B11CA2-4A9F-41EE-932D-03DDE13835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BD5115D4-2028-441C-B744-8DA3D79F33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87885</xdr:rowOff>
    </xdr:from>
    <xdr:to>
      <xdr:col>102</xdr:col>
      <xdr:colOff>165100</xdr:colOff>
      <xdr:row>85</xdr:row>
      <xdr:rowOff>18035</xdr:rowOff>
    </xdr:to>
    <xdr:sp macro="" textlink="">
      <xdr:nvSpPr>
        <xdr:cNvPr id="642" name="楕円 641">
          <a:extLst>
            <a:ext uri="{FF2B5EF4-FFF2-40B4-BE49-F238E27FC236}">
              <a16:creationId xmlns:a16="http://schemas.microsoft.com/office/drawing/2014/main" id="{4910A8AF-3842-4589-B672-3E5937AD2B56}"/>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9162</xdr:rowOff>
    </xdr:from>
    <xdr:ext cx="469744" cy="259045"/>
    <xdr:sp macro="" textlink="">
      <xdr:nvSpPr>
        <xdr:cNvPr id="643" name="n_3mainValue【消防施設】&#10;一人当たり面積">
          <a:extLst>
            <a:ext uri="{FF2B5EF4-FFF2-40B4-BE49-F238E27FC236}">
              <a16:creationId xmlns:a16="http://schemas.microsoft.com/office/drawing/2014/main" id="{80BFE46E-CDA0-4357-BB9A-6F88986FF577}"/>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3EBE6C5-A506-462B-B4B9-C87C92CE99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2B1B07D-A0D7-4F42-ACFE-65061F1AD3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411C05A9-4EF2-45E0-830A-AB8E86F55B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79B286E0-1D9A-47A6-B468-4E9FF7A8AD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633603CD-CADA-428F-806E-11F8234F3D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2C8DEB7B-115C-4F34-A46E-6FAE1B092F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B0111969-F0D6-4DE5-8D0E-F1189EC38F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2BEE015-246F-45DC-BEE2-75D96C5C36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248C417-837E-44A3-B27D-5C94B87E0C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C6239716-CFED-4F68-97D1-43441466A2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8B0844DD-9DD0-47A2-98A1-8F1AC3E5F4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5" name="テキスト ボックス 654">
          <a:extLst>
            <a:ext uri="{FF2B5EF4-FFF2-40B4-BE49-F238E27FC236}">
              <a16:creationId xmlns:a16="http://schemas.microsoft.com/office/drawing/2014/main" id="{5D39C53E-8741-4B6A-98CB-848CCB1E1C6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8040D03D-2478-4ED7-83C8-BC8B228358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7A5FABDF-89EC-4D8B-99C3-B4A578EC01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46D028A6-F25C-45A7-823D-224DCA0BEE3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EF6FF10D-0099-4B49-BEFA-312A6E6D56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960B09D6-BDCE-49C8-9A8F-0F75E44457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E08C9325-05AC-4ED8-9506-E5F3A832ED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413181DC-6E8F-4C70-8B98-97FD2A2B6D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B1CD05AF-2708-4D0E-B1B6-F1EDD18B156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8FB22D50-FBD7-4642-B0EC-50962A8425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B9636DD4-D5C1-4962-B31B-F97C4D5D2C4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FD7269E0-7746-4FAB-9BC9-B732226733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67" name="直線コネクタ 666">
          <a:extLst>
            <a:ext uri="{FF2B5EF4-FFF2-40B4-BE49-F238E27FC236}">
              <a16:creationId xmlns:a16="http://schemas.microsoft.com/office/drawing/2014/main" id="{014C3C4F-E52D-4DB0-9DAF-5D471BD69CEC}"/>
            </a:ext>
          </a:extLst>
        </xdr:cNvPr>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68" name="【庁舎】&#10;有形固定資産減価償却率最小値テキスト">
          <a:extLst>
            <a:ext uri="{FF2B5EF4-FFF2-40B4-BE49-F238E27FC236}">
              <a16:creationId xmlns:a16="http://schemas.microsoft.com/office/drawing/2014/main" id="{9608C2C2-A5E1-4E36-B65C-DE5EA557B669}"/>
            </a:ext>
          </a:extLst>
        </xdr:cNvPr>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9" name="直線コネクタ 668">
          <a:extLst>
            <a:ext uri="{FF2B5EF4-FFF2-40B4-BE49-F238E27FC236}">
              <a16:creationId xmlns:a16="http://schemas.microsoft.com/office/drawing/2014/main" id="{FCC81320-BBA2-4568-8E66-BED5F84C28A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70" name="【庁舎】&#10;有形固定資産減価償却率最大値テキスト">
          <a:extLst>
            <a:ext uri="{FF2B5EF4-FFF2-40B4-BE49-F238E27FC236}">
              <a16:creationId xmlns:a16="http://schemas.microsoft.com/office/drawing/2014/main" id="{4EDE1343-8F0D-49EF-A7D1-0B228B0E017B}"/>
            </a:ext>
          </a:extLst>
        </xdr:cNvPr>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71" name="直線コネクタ 670">
          <a:extLst>
            <a:ext uri="{FF2B5EF4-FFF2-40B4-BE49-F238E27FC236}">
              <a16:creationId xmlns:a16="http://schemas.microsoft.com/office/drawing/2014/main" id="{1F169E99-36A3-41CA-8B4A-8E959A4581CA}"/>
            </a:ext>
          </a:extLst>
        </xdr:cNvPr>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72" name="【庁舎】&#10;有形固定資産減価償却率平均値テキスト">
          <a:extLst>
            <a:ext uri="{FF2B5EF4-FFF2-40B4-BE49-F238E27FC236}">
              <a16:creationId xmlns:a16="http://schemas.microsoft.com/office/drawing/2014/main" id="{8BFAF471-0996-4C86-B2DF-E86D2793B0B3}"/>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3" name="フローチャート: 判断 672">
          <a:extLst>
            <a:ext uri="{FF2B5EF4-FFF2-40B4-BE49-F238E27FC236}">
              <a16:creationId xmlns:a16="http://schemas.microsoft.com/office/drawing/2014/main" id="{4135FFCA-6590-4AE9-8AB0-4400FFAE9907}"/>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74" name="フローチャート: 判断 673">
          <a:extLst>
            <a:ext uri="{FF2B5EF4-FFF2-40B4-BE49-F238E27FC236}">
              <a16:creationId xmlns:a16="http://schemas.microsoft.com/office/drawing/2014/main" id="{0B872B4C-6B4F-42E4-AC41-A866C72EBD35}"/>
            </a:ext>
          </a:extLst>
        </xdr:cNvPr>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160672</xdr:rowOff>
    </xdr:from>
    <xdr:ext cx="405111" cy="259045"/>
    <xdr:sp macro="" textlink="">
      <xdr:nvSpPr>
        <xdr:cNvPr id="675" name="n_1aveValue【庁舎】&#10;有形固定資産減価償却率">
          <a:extLst>
            <a:ext uri="{FF2B5EF4-FFF2-40B4-BE49-F238E27FC236}">
              <a16:creationId xmlns:a16="http://schemas.microsoft.com/office/drawing/2014/main" id="{8178011D-EBFC-4702-BD02-5CEDE16AB1D0}"/>
            </a:ext>
          </a:extLst>
        </xdr:cNvPr>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69214</xdr:rowOff>
    </xdr:from>
    <xdr:to>
      <xdr:col>76</xdr:col>
      <xdr:colOff>165100</xdr:colOff>
      <xdr:row>103</xdr:row>
      <xdr:rowOff>170814</xdr:rowOff>
    </xdr:to>
    <xdr:sp macro="" textlink="">
      <xdr:nvSpPr>
        <xdr:cNvPr id="676" name="フローチャート: 判断 675">
          <a:extLst>
            <a:ext uri="{FF2B5EF4-FFF2-40B4-BE49-F238E27FC236}">
              <a16:creationId xmlns:a16="http://schemas.microsoft.com/office/drawing/2014/main" id="{8F26C84A-781D-4171-AE3B-54381755DD76}"/>
            </a:ext>
          </a:extLst>
        </xdr:cNvPr>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15891</xdr:rowOff>
    </xdr:from>
    <xdr:ext cx="405111" cy="259045"/>
    <xdr:sp macro="" textlink="">
      <xdr:nvSpPr>
        <xdr:cNvPr id="677" name="n_2aveValue【庁舎】&#10;有形固定資産減価償却率">
          <a:extLst>
            <a:ext uri="{FF2B5EF4-FFF2-40B4-BE49-F238E27FC236}">
              <a16:creationId xmlns:a16="http://schemas.microsoft.com/office/drawing/2014/main" id="{E7DA6752-16C3-49BA-8CCD-AE87B376B09C}"/>
            </a:ext>
          </a:extLst>
        </xdr:cNvPr>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166370</xdr:rowOff>
    </xdr:from>
    <xdr:to>
      <xdr:col>72</xdr:col>
      <xdr:colOff>38100</xdr:colOff>
      <xdr:row>103</xdr:row>
      <xdr:rowOff>96520</xdr:rowOff>
    </xdr:to>
    <xdr:sp macro="" textlink="">
      <xdr:nvSpPr>
        <xdr:cNvPr id="678" name="フローチャート: 判断 677">
          <a:extLst>
            <a:ext uri="{FF2B5EF4-FFF2-40B4-BE49-F238E27FC236}">
              <a16:creationId xmlns:a16="http://schemas.microsoft.com/office/drawing/2014/main" id="{F5154725-7818-405E-A696-DC0621C5659F}"/>
            </a:ext>
          </a:extLst>
        </xdr:cNvPr>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87647</xdr:rowOff>
    </xdr:from>
    <xdr:ext cx="405111" cy="259045"/>
    <xdr:sp macro="" textlink="">
      <xdr:nvSpPr>
        <xdr:cNvPr id="679" name="n_3aveValue【庁舎】&#10;有形固定資産減価償却率">
          <a:extLst>
            <a:ext uri="{FF2B5EF4-FFF2-40B4-BE49-F238E27FC236}">
              <a16:creationId xmlns:a16="http://schemas.microsoft.com/office/drawing/2014/main" id="{44D06422-0CD9-409F-99B4-DDE07C8247AF}"/>
            </a:ext>
          </a:extLst>
        </xdr:cNvPr>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D7BD399-07C7-490B-ADFF-49B87F73A8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F733858-0096-4C1F-A1FB-692D0F01CC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CDBBF4D-B47C-4574-837E-A82224BA4D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8B2B769-4FCD-461D-8E09-18C2A8E4B9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438E40D-686C-4EFD-8B95-1D71C9DAEB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19686</xdr:rowOff>
    </xdr:from>
    <xdr:to>
      <xdr:col>72</xdr:col>
      <xdr:colOff>38100</xdr:colOff>
      <xdr:row>101</xdr:row>
      <xdr:rowOff>121286</xdr:rowOff>
    </xdr:to>
    <xdr:sp macro="" textlink="">
      <xdr:nvSpPr>
        <xdr:cNvPr id="685" name="楕円 684">
          <a:extLst>
            <a:ext uri="{FF2B5EF4-FFF2-40B4-BE49-F238E27FC236}">
              <a16:creationId xmlns:a16="http://schemas.microsoft.com/office/drawing/2014/main" id="{5FD10B47-80D3-4BFD-A20D-E2F7DFFE63A5}"/>
            </a:ext>
          </a:extLst>
        </xdr:cNvPr>
        <xdr:cNvSpPr/>
      </xdr:nvSpPr>
      <xdr:spPr>
        <a:xfrm>
          <a:off x="13652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99</xdr:row>
      <xdr:rowOff>137813</xdr:rowOff>
    </xdr:from>
    <xdr:ext cx="405111" cy="259045"/>
    <xdr:sp macro="" textlink="">
      <xdr:nvSpPr>
        <xdr:cNvPr id="686" name="n_3mainValue【庁舎】&#10;有形固定資産減価償却率">
          <a:extLst>
            <a:ext uri="{FF2B5EF4-FFF2-40B4-BE49-F238E27FC236}">
              <a16:creationId xmlns:a16="http://schemas.microsoft.com/office/drawing/2014/main" id="{47C9B9E0-4067-4BCE-BDEE-BFF3CC9C778D}"/>
            </a:ext>
          </a:extLst>
        </xdr:cNvPr>
        <xdr:cNvSpPr txBox="1"/>
      </xdr:nvSpPr>
      <xdr:spPr>
        <a:xfrm>
          <a:off x="13500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CAE6F5DB-93B9-4587-AD23-6D403271EB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B588C470-E469-4E4B-A8F3-CE8860D6AB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E71D14D8-AEDE-4353-98A3-A86B739AFE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3F5E4111-B5EE-40AD-83B5-6BFC480D34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4455C203-D1C8-4929-AB86-57CF45AC01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9956C514-C2D1-4391-9689-A779B92E83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DBCE18BD-0C82-46E7-95A6-C58511CAE3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FCCB7E66-7D40-43B9-BF20-1C13368C35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C3569979-C389-4C00-86E9-5D244EEFE1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B2DDC39B-43CF-4D18-9668-9E06DE9563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AB8038CC-3E76-4359-8AF6-E6B56AB9101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94946909-43D3-4610-A050-7E2BCC8EDE9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6FB9D592-C0B2-4581-BD91-AD23856F1A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D99C34B5-5342-4560-9E77-E7E38CDA11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3AA27471-4AA3-47EB-AC02-5020A041899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430220A6-DB0B-4A0B-AFEC-904DB04DFCF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5D8E2477-5FE7-42A5-AD62-475B11C40FB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B56DB96C-6C96-43FD-914F-842CC16F8DA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EDC2D48F-F9FC-4544-BFCE-2664963157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28D4F98B-0062-4273-87AB-481D8B604CB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E9E657F8-F42C-402B-8775-0886F2DF9F1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C1DFC817-78C4-465D-8D1A-5CC1D81DC1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BB384C9-58C4-416E-88B1-40F23D86C9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B31CBC8-72FE-4A16-A9C9-6DD6634DCB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934F3DD1-4906-4E5E-99C7-AE6F4FA229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12" name="直線コネクタ 711">
          <a:extLst>
            <a:ext uri="{FF2B5EF4-FFF2-40B4-BE49-F238E27FC236}">
              <a16:creationId xmlns:a16="http://schemas.microsoft.com/office/drawing/2014/main" id="{3D2B5F8C-3411-40DE-88D9-A72954DF90AE}"/>
            </a:ext>
          </a:extLst>
        </xdr:cNvPr>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13" name="【庁舎】&#10;一人当たり面積最小値テキスト">
          <a:extLst>
            <a:ext uri="{FF2B5EF4-FFF2-40B4-BE49-F238E27FC236}">
              <a16:creationId xmlns:a16="http://schemas.microsoft.com/office/drawing/2014/main" id="{3D0E37E8-13BB-4A37-9F77-27DF7D1438A0}"/>
            </a:ext>
          </a:extLst>
        </xdr:cNvPr>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14" name="直線コネクタ 713">
          <a:extLst>
            <a:ext uri="{FF2B5EF4-FFF2-40B4-BE49-F238E27FC236}">
              <a16:creationId xmlns:a16="http://schemas.microsoft.com/office/drawing/2014/main" id="{FA9CB45D-8EC7-4707-8E82-E81F1A7428AF}"/>
            </a:ext>
          </a:extLst>
        </xdr:cNvPr>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15" name="【庁舎】&#10;一人当たり面積最大値テキスト">
          <a:extLst>
            <a:ext uri="{FF2B5EF4-FFF2-40B4-BE49-F238E27FC236}">
              <a16:creationId xmlns:a16="http://schemas.microsoft.com/office/drawing/2014/main" id="{C3DA1AAF-2DFD-4DF0-ACEB-A0E87CF140C9}"/>
            </a:ext>
          </a:extLst>
        </xdr:cNvPr>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16" name="直線コネクタ 715">
          <a:extLst>
            <a:ext uri="{FF2B5EF4-FFF2-40B4-BE49-F238E27FC236}">
              <a16:creationId xmlns:a16="http://schemas.microsoft.com/office/drawing/2014/main" id="{07C71646-3E16-4750-A3D3-E6344BE2CF45}"/>
            </a:ext>
          </a:extLst>
        </xdr:cNvPr>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17" name="【庁舎】&#10;一人当たり面積平均値テキスト">
          <a:extLst>
            <a:ext uri="{FF2B5EF4-FFF2-40B4-BE49-F238E27FC236}">
              <a16:creationId xmlns:a16="http://schemas.microsoft.com/office/drawing/2014/main" id="{71296422-D87E-4C45-9332-8C8CA0554D7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18" name="フローチャート: 判断 717">
          <a:extLst>
            <a:ext uri="{FF2B5EF4-FFF2-40B4-BE49-F238E27FC236}">
              <a16:creationId xmlns:a16="http://schemas.microsoft.com/office/drawing/2014/main" id="{3DDCA6E7-34C5-49DA-B6B0-6E0C87EC63CE}"/>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19" name="フローチャート: 判断 718">
          <a:extLst>
            <a:ext uri="{FF2B5EF4-FFF2-40B4-BE49-F238E27FC236}">
              <a16:creationId xmlns:a16="http://schemas.microsoft.com/office/drawing/2014/main" id="{FD723884-7BA7-4E60-9C32-81AFD7ABC0C2}"/>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720" name="n_1aveValue【庁舎】&#10;一人当たり面積">
          <a:extLst>
            <a:ext uri="{FF2B5EF4-FFF2-40B4-BE49-F238E27FC236}">
              <a16:creationId xmlns:a16="http://schemas.microsoft.com/office/drawing/2014/main" id="{6933853D-5521-4967-82A7-FEA406337B26}"/>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61323</xdr:rowOff>
    </xdr:from>
    <xdr:to>
      <xdr:col>107</xdr:col>
      <xdr:colOff>101600</xdr:colOff>
      <xdr:row>106</xdr:row>
      <xdr:rowOff>162923</xdr:rowOff>
    </xdr:to>
    <xdr:sp macro="" textlink="">
      <xdr:nvSpPr>
        <xdr:cNvPr id="721" name="フローチャート: 判断 720">
          <a:extLst>
            <a:ext uri="{FF2B5EF4-FFF2-40B4-BE49-F238E27FC236}">
              <a16:creationId xmlns:a16="http://schemas.microsoft.com/office/drawing/2014/main" id="{4434195D-620B-4E30-A569-9DCFEF0FF3E4}"/>
            </a:ext>
          </a:extLst>
        </xdr:cNvPr>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8000</xdr:rowOff>
    </xdr:from>
    <xdr:ext cx="469744" cy="259045"/>
    <xdr:sp macro="" textlink="">
      <xdr:nvSpPr>
        <xdr:cNvPr id="722" name="n_2aveValue【庁舎】&#10;一人当たり面積">
          <a:extLst>
            <a:ext uri="{FF2B5EF4-FFF2-40B4-BE49-F238E27FC236}">
              <a16:creationId xmlns:a16="http://schemas.microsoft.com/office/drawing/2014/main" id="{2A42FED3-446A-4D82-8EF7-A3802DBD20F8}"/>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144055</xdr:rowOff>
    </xdr:from>
    <xdr:to>
      <xdr:col>102</xdr:col>
      <xdr:colOff>165100</xdr:colOff>
      <xdr:row>107</xdr:row>
      <xdr:rowOff>74205</xdr:rowOff>
    </xdr:to>
    <xdr:sp macro="" textlink="">
      <xdr:nvSpPr>
        <xdr:cNvPr id="723" name="フローチャート: 判断 722">
          <a:extLst>
            <a:ext uri="{FF2B5EF4-FFF2-40B4-BE49-F238E27FC236}">
              <a16:creationId xmlns:a16="http://schemas.microsoft.com/office/drawing/2014/main" id="{B7B03A99-5479-412F-9290-EED7EC4E70B0}"/>
            </a:ext>
          </a:extLst>
        </xdr:cNvPr>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65332</xdr:rowOff>
    </xdr:from>
    <xdr:ext cx="469744" cy="259045"/>
    <xdr:sp macro="" textlink="">
      <xdr:nvSpPr>
        <xdr:cNvPr id="724" name="n_3aveValue【庁舎】&#10;一人当たり面積">
          <a:extLst>
            <a:ext uri="{FF2B5EF4-FFF2-40B4-BE49-F238E27FC236}">
              <a16:creationId xmlns:a16="http://schemas.microsoft.com/office/drawing/2014/main" id="{1EEFE6DB-F1A0-421C-8C94-7D7B1F9F9F7B}"/>
            </a:ext>
          </a:extLst>
        </xdr:cNvPr>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30DFC12-C932-4E1D-A6E4-C2F0DC847D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E1618E8-5349-4670-94B7-F083E8F46F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07FEEBE-C4BA-4826-B520-E0856842F7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01816BF-F134-4E7E-BF52-32FD2DD7AA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F7B7422-FB7E-4EB4-8C4F-1F6ED0FBAB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53702</xdr:rowOff>
    </xdr:from>
    <xdr:to>
      <xdr:col>102</xdr:col>
      <xdr:colOff>165100</xdr:colOff>
      <xdr:row>106</xdr:row>
      <xdr:rowOff>155302</xdr:rowOff>
    </xdr:to>
    <xdr:sp macro="" textlink="">
      <xdr:nvSpPr>
        <xdr:cNvPr id="730" name="楕円 729">
          <a:extLst>
            <a:ext uri="{FF2B5EF4-FFF2-40B4-BE49-F238E27FC236}">
              <a16:creationId xmlns:a16="http://schemas.microsoft.com/office/drawing/2014/main" id="{7D876C78-6EA8-4169-AFDC-195D9EC5E2CF}"/>
            </a:ext>
          </a:extLst>
        </xdr:cNvPr>
        <xdr:cNvSpPr/>
      </xdr:nvSpPr>
      <xdr:spPr>
        <a:xfrm>
          <a:off x="194945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379</xdr:rowOff>
    </xdr:from>
    <xdr:ext cx="469744" cy="259045"/>
    <xdr:sp macro="" textlink="">
      <xdr:nvSpPr>
        <xdr:cNvPr id="731" name="n_3mainValue【庁舎】&#10;一人当たり面積">
          <a:extLst>
            <a:ext uri="{FF2B5EF4-FFF2-40B4-BE49-F238E27FC236}">
              <a16:creationId xmlns:a16="http://schemas.microsoft.com/office/drawing/2014/main" id="{27F69467-9141-41FA-923F-499D715AD088}"/>
            </a:ext>
          </a:extLst>
        </xdr:cNvPr>
        <xdr:cNvSpPr txBox="1"/>
      </xdr:nvSpPr>
      <xdr:spPr>
        <a:xfrm>
          <a:off x="19310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C49F4EB0-3C8A-42AE-BC7C-2856C91EE4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6E435A20-D1D3-420A-A9E7-8CA36ED8CC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62ED2444-8516-45D2-9853-9459546417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年度に策定した公共施設等総合管理計画において、市の保有する施設の総延床面積を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％削減することを目標に掲げている。</a:t>
          </a:r>
          <a:endParaRPr lang="ja-JP" altLang="ja-JP">
            <a:effectLst/>
          </a:endParaRPr>
        </a:p>
        <a:p>
          <a:r>
            <a:rPr kumimoji="1" lang="ja-JP" altLang="ja-JP" sz="1100">
              <a:solidFill>
                <a:schemeClr val="dk1"/>
              </a:solidFill>
              <a:effectLst/>
              <a:latin typeface="+mn-lt"/>
              <a:ea typeface="+mn-ea"/>
              <a:cs typeface="+mn-cs"/>
            </a:rPr>
            <a:t>今後、全施設について公共施設等総合管理計画に基づく個別施設計画を令和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年度において策定する予定となっており、長期的な視点で施設の更新、長寿命化を計画的に行い、適切な施設配置を実現できるよう取り組んでいる。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29406037</v>
      </c>
      <c r="BO4" s="461"/>
      <c r="BP4" s="461"/>
      <c r="BQ4" s="461"/>
      <c r="BR4" s="461"/>
      <c r="BS4" s="461"/>
      <c r="BT4" s="461"/>
      <c r="BU4" s="462"/>
      <c r="BV4" s="460">
        <v>30426867</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4.7</v>
      </c>
      <c r="CU4" s="642"/>
      <c r="CV4" s="642"/>
      <c r="CW4" s="642"/>
      <c r="CX4" s="642"/>
      <c r="CY4" s="642"/>
      <c r="CZ4" s="642"/>
      <c r="DA4" s="643"/>
      <c r="DB4" s="641">
        <v>5.7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28379281</v>
      </c>
      <c r="BO5" s="466"/>
      <c r="BP5" s="466"/>
      <c r="BQ5" s="466"/>
      <c r="BR5" s="466"/>
      <c r="BS5" s="466"/>
      <c r="BT5" s="466"/>
      <c r="BU5" s="467"/>
      <c r="BV5" s="465">
        <v>29326537</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84</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1026756</v>
      </c>
      <c r="BO6" s="466"/>
      <c r="BP6" s="466"/>
      <c r="BQ6" s="466"/>
      <c r="BR6" s="466"/>
      <c r="BS6" s="466"/>
      <c r="BT6" s="466"/>
      <c r="BU6" s="467"/>
      <c r="BV6" s="465">
        <v>1100330</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87.5</v>
      </c>
      <c r="CU6" s="616"/>
      <c r="CV6" s="616"/>
      <c r="CW6" s="616"/>
      <c r="CX6" s="616"/>
      <c r="CY6" s="616"/>
      <c r="CZ6" s="616"/>
      <c r="DA6" s="617"/>
      <c r="DB6" s="615">
        <v>84.6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92</v>
      </c>
      <c r="AV7" s="523"/>
      <c r="AW7" s="523"/>
      <c r="AX7" s="523"/>
      <c r="AY7" s="445" t="s">
        <v>103</v>
      </c>
      <c r="AZ7" s="446"/>
      <c r="BA7" s="446"/>
      <c r="BB7" s="446"/>
      <c r="BC7" s="446"/>
      <c r="BD7" s="446"/>
      <c r="BE7" s="446"/>
      <c r="BF7" s="446"/>
      <c r="BG7" s="446"/>
      <c r="BH7" s="446"/>
      <c r="BI7" s="446"/>
      <c r="BJ7" s="446"/>
      <c r="BK7" s="446"/>
      <c r="BL7" s="446"/>
      <c r="BM7" s="447"/>
      <c r="BN7" s="465">
        <v>237145</v>
      </c>
      <c r="BO7" s="466"/>
      <c r="BP7" s="466"/>
      <c r="BQ7" s="466"/>
      <c r="BR7" s="466"/>
      <c r="BS7" s="466"/>
      <c r="BT7" s="466"/>
      <c r="BU7" s="467"/>
      <c r="BV7" s="465">
        <v>121166</v>
      </c>
      <c r="BW7" s="466"/>
      <c r="BX7" s="466"/>
      <c r="BY7" s="466"/>
      <c r="BZ7" s="466"/>
      <c r="CA7" s="466"/>
      <c r="CB7" s="466"/>
      <c r="CC7" s="467"/>
      <c r="CD7" s="474" t="s">
        <v>104</v>
      </c>
      <c r="CE7" s="475"/>
      <c r="CF7" s="475"/>
      <c r="CG7" s="475"/>
      <c r="CH7" s="475"/>
      <c r="CI7" s="475"/>
      <c r="CJ7" s="475"/>
      <c r="CK7" s="475"/>
      <c r="CL7" s="475"/>
      <c r="CM7" s="475"/>
      <c r="CN7" s="475"/>
      <c r="CO7" s="475"/>
      <c r="CP7" s="475"/>
      <c r="CQ7" s="475"/>
      <c r="CR7" s="475"/>
      <c r="CS7" s="476"/>
      <c r="CT7" s="465">
        <v>16804912</v>
      </c>
      <c r="CU7" s="466"/>
      <c r="CV7" s="466"/>
      <c r="CW7" s="466"/>
      <c r="CX7" s="466"/>
      <c r="CY7" s="466"/>
      <c r="CZ7" s="466"/>
      <c r="DA7" s="467"/>
      <c r="DB7" s="465">
        <v>17297031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105</v>
      </c>
      <c r="AN8" s="439"/>
      <c r="AO8" s="439"/>
      <c r="AP8" s="439"/>
      <c r="AQ8" s="439"/>
      <c r="AR8" s="439"/>
      <c r="AS8" s="439"/>
      <c r="AT8" s="440"/>
      <c r="AU8" s="522" t="s">
        <v>92</v>
      </c>
      <c r="AV8" s="523"/>
      <c r="AW8" s="523"/>
      <c r="AX8" s="523"/>
      <c r="AY8" s="445" t="s">
        <v>106</v>
      </c>
      <c r="AZ8" s="446"/>
      <c r="BA8" s="446"/>
      <c r="BB8" s="446"/>
      <c r="BC8" s="446"/>
      <c r="BD8" s="446"/>
      <c r="BE8" s="446"/>
      <c r="BF8" s="446"/>
      <c r="BG8" s="446"/>
      <c r="BH8" s="446"/>
      <c r="BI8" s="446"/>
      <c r="BJ8" s="446"/>
      <c r="BK8" s="446"/>
      <c r="BL8" s="446"/>
      <c r="BM8" s="447"/>
      <c r="BN8" s="465">
        <v>789611</v>
      </c>
      <c r="BO8" s="466"/>
      <c r="BP8" s="466"/>
      <c r="BQ8" s="466"/>
      <c r="BR8" s="466"/>
      <c r="BS8" s="466"/>
      <c r="BT8" s="466"/>
      <c r="BU8" s="467"/>
      <c r="BV8" s="465">
        <v>979164</v>
      </c>
      <c r="BW8" s="466"/>
      <c r="BX8" s="466"/>
      <c r="BY8" s="466"/>
      <c r="BZ8" s="466"/>
      <c r="CA8" s="466"/>
      <c r="CB8" s="466"/>
      <c r="CC8" s="467"/>
      <c r="CD8" s="474" t="s">
        <v>107</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108</v>
      </c>
      <c r="C9" s="605"/>
      <c r="D9" s="605"/>
      <c r="E9" s="605"/>
      <c r="F9" s="605"/>
      <c r="G9" s="605"/>
      <c r="H9" s="605"/>
      <c r="I9" s="605"/>
      <c r="J9" s="605"/>
      <c r="K9" s="528"/>
      <c r="L9" s="606" t="s">
        <v>109</v>
      </c>
      <c r="M9" s="607"/>
      <c r="N9" s="607"/>
      <c r="O9" s="607"/>
      <c r="P9" s="607"/>
      <c r="Q9" s="608"/>
      <c r="R9" s="609">
        <v>44115</v>
      </c>
      <c r="S9" s="610"/>
      <c r="T9" s="610"/>
      <c r="U9" s="610"/>
      <c r="V9" s="611"/>
      <c r="W9" s="544" t="s">
        <v>110</v>
      </c>
      <c r="X9" s="545"/>
      <c r="Y9" s="545"/>
      <c r="Z9" s="545"/>
      <c r="AA9" s="545"/>
      <c r="AB9" s="545"/>
      <c r="AC9" s="545"/>
      <c r="AD9" s="545"/>
      <c r="AE9" s="545"/>
      <c r="AF9" s="545"/>
      <c r="AG9" s="545"/>
      <c r="AH9" s="545"/>
      <c r="AI9" s="545"/>
      <c r="AJ9" s="545"/>
      <c r="AK9" s="545"/>
      <c r="AL9" s="612"/>
      <c r="AM9" s="534" t="s">
        <v>111</v>
      </c>
      <c r="AN9" s="439"/>
      <c r="AO9" s="439"/>
      <c r="AP9" s="439"/>
      <c r="AQ9" s="439"/>
      <c r="AR9" s="439"/>
      <c r="AS9" s="439"/>
      <c r="AT9" s="440"/>
      <c r="AU9" s="522" t="s">
        <v>112</v>
      </c>
      <c r="AV9" s="523"/>
      <c r="AW9" s="523"/>
      <c r="AX9" s="523"/>
      <c r="AY9" s="445" t="s">
        <v>113</v>
      </c>
      <c r="AZ9" s="446"/>
      <c r="BA9" s="446"/>
      <c r="BB9" s="446"/>
      <c r="BC9" s="446"/>
      <c r="BD9" s="446"/>
      <c r="BE9" s="446"/>
      <c r="BF9" s="446"/>
      <c r="BG9" s="446"/>
      <c r="BH9" s="446"/>
      <c r="BI9" s="446"/>
      <c r="BJ9" s="446"/>
      <c r="BK9" s="446"/>
      <c r="BL9" s="446"/>
      <c r="BM9" s="447"/>
      <c r="BN9" s="465">
        <v>-189553</v>
      </c>
      <c r="BO9" s="466"/>
      <c r="BP9" s="466"/>
      <c r="BQ9" s="466"/>
      <c r="BR9" s="466"/>
      <c r="BS9" s="466"/>
      <c r="BT9" s="466"/>
      <c r="BU9" s="467"/>
      <c r="BV9" s="465">
        <v>-249656</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18.7</v>
      </c>
      <c r="CU9" s="436"/>
      <c r="CV9" s="436"/>
      <c r="CW9" s="436"/>
      <c r="CX9" s="436"/>
      <c r="CY9" s="436"/>
      <c r="CZ9" s="436"/>
      <c r="DA9" s="437"/>
      <c r="DB9" s="435">
        <v>20.100000000000001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47245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638</v>
      </c>
      <c r="BO10" s="466"/>
      <c r="BP10" s="466"/>
      <c r="BQ10" s="466"/>
      <c r="BR10" s="466"/>
      <c r="BS10" s="466"/>
      <c r="BT10" s="466"/>
      <c r="BU10" s="467"/>
      <c r="BV10" s="465">
        <v>638</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92</v>
      </c>
      <c r="AV11" s="523"/>
      <c r="AW11" s="523"/>
      <c r="AX11" s="523"/>
      <c r="AY11" s="445" t="s">
        <v>123</v>
      </c>
      <c r="AZ11" s="446"/>
      <c r="BA11" s="446"/>
      <c r="BB11" s="446"/>
      <c r="BC11" s="446"/>
      <c r="BD11" s="446"/>
      <c r="BE11" s="446"/>
      <c r="BF11" s="446"/>
      <c r="BG11" s="446"/>
      <c r="BH11" s="446"/>
      <c r="BI11" s="446"/>
      <c r="BJ11" s="446"/>
      <c r="BK11" s="446"/>
      <c r="BL11" s="446"/>
      <c r="BM11" s="447"/>
      <c r="BN11" s="465">
        <v>504856</v>
      </c>
      <c r="BO11" s="466"/>
      <c r="BP11" s="466"/>
      <c r="BQ11" s="466"/>
      <c r="BR11" s="466"/>
      <c r="BS11" s="466"/>
      <c r="BT11" s="466"/>
      <c r="BU11" s="467"/>
      <c r="BV11" s="465">
        <v>870448</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44041</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131</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125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134</v>
      </c>
      <c r="N13" s="566"/>
      <c r="O13" s="566"/>
      <c r="P13" s="566"/>
      <c r="Q13" s="567"/>
      <c r="R13" s="568">
        <v>43502</v>
      </c>
      <c r="S13" s="569"/>
      <c r="T13" s="569"/>
      <c r="U13" s="569"/>
      <c r="V13" s="570"/>
      <c r="W13" s="556" t="s">
        <v>135</v>
      </c>
      <c r="X13" s="478"/>
      <c r="Y13" s="478"/>
      <c r="Z13" s="478"/>
      <c r="AA13" s="478"/>
      <c r="AB13" s="479"/>
      <c r="AC13" s="441">
        <v>5642</v>
      </c>
      <c r="AD13" s="442"/>
      <c r="AE13" s="442"/>
      <c r="AF13" s="442"/>
      <c r="AG13" s="443"/>
      <c r="AH13" s="441">
        <v>5771</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315941</v>
      </c>
      <c r="BO13" s="466"/>
      <c r="BP13" s="466"/>
      <c r="BQ13" s="466"/>
      <c r="BR13" s="466"/>
      <c r="BS13" s="466"/>
      <c r="BT13" s="466"/>
      <c r="BU13" s="467"/>
      <c r="BV13" s="465">
        <v>621430</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2.9</v>
      </c>
      <c r="CU13" s="436"/>
      <c r="CV13" s="436"/>
      <c r="CW13" s="436"/>
      <c r="CX13" s="436"/>
      <c r="CY13" s="436"/>
      <c r="CZ13" s="436"/>
      <c r="DA13" s="437"/>
      <c r="DB13" s="435">
        <v>2.6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44629</v>
      </c>
      <c r="S14" s="569"/>
      <c r="T14" s="569"/>
      <c r="U14" s="569"/>
      <c r="V14" s="570"/>
      <c r="W14" s="571"/>
      <c r="X14" s="481"/>
      <c r="Y14" s="481"/>
      <c r="Z14" s="481"/>
      <c r="AA14" s="481"/>
      <c r="AB14" s="482"/>
      <c r="AC14" s="561">
        <v>25</v>
      </c>
      <c r="AD14" s="562"/>
      <c r="AE14" s="562"/>
      <c r="AF14" s="562"/>
      <c r="AG14" s="563"/>
      <c r="AH14" s="561">
        <v>25.3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125</v>
      </c>
      <c r="CU14" s="573"/>
      <c r="CV14" s="573"/>
      <c r="CW14" s="573"/>
      <c r="CX14" s="573"/>
      <c r="CY14" s="573"/>
      <c r="CZ14" s="573"/>
      <c r="DA14" s="574"/>
      <c r="DB14" s="572" t="s">
        <v>142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44197</v>
      </c>
      <c r="S15" s="569"/>
      <c r="T15" s="569"/>
      <c r="U15" s="569"/>
      <c r="V15" s="570"/>
      <c r="W15" s="556" t="s">
        <v>144</v>
      </c>
      <c r="X15" s="478"/>
      <c r="Y15" s="478"/>
      <c r="Z15" s="478"/>
      <c r="AA15" s="478"/>
      <c r="AB15" s="479"/>
      <c r="AC15" s="441">
        <v>4484</v>
      </c>
      <c r="AD15" s="442"/>
      <c r="AE15" s="442"/>
      <c r="AF15" s="442"/>
      <c r="AG15" s="443"/>
      <c r="AH15" s="441">
        <v>4614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3931410</v>
      </c>
      <c r="BO15" s="461"/>
      <c r="BP15" s="461"/>
      <c r="BQ15" s="461"/>
      <c r="BR15" s="461"/>
      <c r="BS15" s="461"/>
      <c r="BT15" s="461"/>
      <c r="BU15" s="462"/>
      <c r="BV15" s="460">
        <v>3905999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19.8</v>
      </c>
      <c r="AD16" s="562"/>
      <c r="AE16" s="562"/>
      <c r="AF16" s="562"/>
      <c r="AG16" s="563"/>
      <c r="AH16" s="561">
        <v>20.3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14269458</v>
      </c>
      <c r="BO16" s="466"/>
      <c r="BP16" s="466"/>
      <c r="BQ16" s="466"/>
      <c r="BR16" s="466"/>
      <c r="BS16" s="466"/>
      <c r="BT16" s="466"/>
      <c r="BU16" s="467"/>
      <c r="BV16" s="465">
        <v>14308720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12481</v>
      </c>
      <c r="AD17" s="442"/>
      <c r="AE17" s="442"/>
      <c r="AF17" s="442"/>
      <c r="AG17" s="443"/>
      <c r="AH17" s="441">
        <v>12389</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4945556</v>
      </c>
      <c r="BO17" s="466"/>
      <c r="BP17" s="466"/>
      <c r="BQ17" s="466"/>
      <c r="BR17" s="466"/>
      <c r="BS17" s="466"/>
      <c r="BT17" s="466"/>
      <c r="BU17" s="467"/>
      <c r="BV17" s="465">
        <v>4945730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214.31</v>
      </c>
      <c r="M18" s="530"/>
      <c r="N18" s="530"/>
      <c r="O18" s="530"/>
      <c r="P18" s="530"/>
      <c r="Q18" s="530"/>
      <c r="R18" s="531"/>
      <c r="S18" s="531"/>
      <c r="T18" s="531"/>
      <c r="U18" s="531"/>
      <c r="V18" s="532"/>
      <c r="W18" s="546"/>
      <c r="X18" s="547"/>
      <c r="Y18" s="547"/>
      <c r="Z18" s="547"/>
      <c r="AA18" s="547"/>
      <c r="AB18" s="557"/>
      <c r="AC18" s="429">
        <v>55.2</v>
      </c>
      <c r="AD18" s="430"/>
      <c r="AE18" s="430"/>
      <c r="AF18" s="430"/>
      <c r="AG18" s="533"/>
      <c r="AH18" s="429">
        <v>54.4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14239242</v>
      </c>
      <c r="BO18" s="466"/>
      <c r="BP18" s="466"/>
      <c r="BQ18" s="466"/>
      <c r="BR18" s="466"/>
      <c r="BS18" s="466"/>
      <c r="BT18" s="466"/>
      <c r="BU18" s="467"/>
      <c r="BV18" s="465">
        <v>14137145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206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18461240</v>
      </c>
      <c r="BO19" s="466"/>
      <c r="BP19" s="466"/>
      <c r="BQ19" s="466"/>
      <c r="BR19" s="466"/>
      <c r="BS19" s="466"/>
      <c r="BT19" s="466"/>
      <c r="BU19" s="467"/>
      <c r="BV19" s="465">
        <v>19106091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15376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20365291</v>
      </c>
      <c r="BO23" s="466"/>
      <c r="BP23" s="466"/>
      <c r="BQ23" s="466"/>
      <c r="BR23" s="466"/>
      <c r="BS23" s="466"/>
      <c r="BT23" s="466"/>
      <c r="BU23" s="467"/>
      <c r="BV23" s="465">
        <v>20629463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8750</v>
      </c>
      <c r="R24" s="442"/>
      <c r="S24" s="442"/>
      <c r="T24" s="442"/>
      <c r="U24" s="442"/>
      <c r="V24" s="443"/>
      <c r="W24" s="507"/>
      <c r="X24" s="498"/>
      <c r="Y24" s="499"/>
      <c r="Z24" s="438" t="s">
        <v>168</v>
      </c>
      <c r="AA24" s="439"/>
      <c r="AB24" s="439"/>
      <c r="AC24" s="439"/>
      <c r="AD24" s="439"/>
      <c r="AE24" s="439"/>
      <c r="AF24" s="439"/>
      <c r="AG24" s="440"/>
      <c r="AH24" s="441">
        <v>331</v>
      </c>
      <c r="AI24" s="442"/>
      <c r="AJ24" s="442"/>
      <c r="AK24" s="442"/>
      <c r="AL24" s="443"/>
      <c r="AM24" s="441">
        <v>1052249</v>
      </c>
      <c r="AN24" s="442"/>
      <c r="AO24" s="442"/>
      <c r="AP24" s="442"/>
      <c r="AQ24" s="442"/>
      <c r="AR24" s="443"/>
      <c r="AS24" s="441">
        <v>3179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10489297</v>
      </c>
      <c r="BO24" s="466"/>
      <c r="BP24" s="466"/>
      <c r="BQ24" s="466"/>
      <c r="BR24" s="466"/>
      <c r="BS24" s="466"/>
      <c r="BT24" s="466"/>
      <c r="BU24" s="467"/>
      <c r="BV24" s="465">
        <v>11668717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7090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2232080</v>
      </c>
      <c r="BO25" s="461"/>
      <c r="BP25" s="461"/>
      <c r="BQ25" s="461"/>
      <c r="BR25" s="461"/>
      <c r="BS25" s="461"/>
      <c r="BT25" s="461"/>
      <c r="BU25" s="462"/>
      <c r="BV25" s="460">
        <v>2284685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6300</v>
      </c>
      <c r="R26" s="442"/>
      <c r="S26" s="442"/>
      <c r="T26" s="442"/>
      <c r="U26" s="442"/>
      <c r="V26" s="443"/>
      <c r="W26" s="507"/>
      <c r="X26" s="498"/>
      <c r="Y26" s="499"/>
      <c r="Z26" s="438" t="s">
        <v>175</v>
      </c>
      <c r="AA26" s="520"/>
      <c r="AB26" s="520"/>
      <c r="AC26" s="520"/>
      <c r="AD26" s="520"/>
      <c r="AE26" s="520"/>
      <c r="AF26" s="520"/>
      <c r="AG26" s="521"/>
      <c r="AH26" s="441">
        <v>1</v>
      </c>
      <c r="AI26" s="442"/>
      <c r="AJ26" s="442"/>
      <c r="AK26" s="442"/>
      <c r="AL26" s="443"/>
      <c r="AM26" s="441" t="s">
        <v>176</v>
      </c>
      <c r="AN26" s="442"/>
      <c r="AO26" s="442"/>
      <c r="AP26" s="442"/>
      <c r="AQ26" s="442"/>
      <c r="AR26" s="443"/>
      <c r="AS26" s="441" t="s">
        <v>176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4380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32752</v>
      </c>
      <c r="AN27" s="442"/>
      <c r="AO27" s="442"/>
      <c r="AP27" s="442"/>
      <c r="AQ27" s="442"/>
      <c r="AR27" s="443"/>
      <c r="AS27" s="441">
        <v>4094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1160000</v>
      </c>
      <c r="BO27" s="469"/>
      <c r="BP27" s="469"/>
      <c r="BQ27" s="469"/>
      <c r="BR27" s="469"/>
      <c r="BS27" s="469"/>
      <c r="BT27" s="469"/>
      <c r="BU27" s="470"/>
      <c r="BV27" s="468">
        <v>1159672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3680</v>
      </c>
      <c r="R28" s="442"/>
      <c r="S28" s="442"/>
      <c r="T28" s="442"/>
      <c r="U28" s="442"/>
      <c r="V28" s="443"/>
      <c r="W28" s="507"/>
      <c r="X28" s="498"/>
      <c r="Y28" s="499"/>
      <c r="Z28" s="438" t="s">
        <v>182</v>
      </c>
      <c r="AA28" s="439"/>
      <c r="AB28" s="439"/>
      <c r="AC28" s="439"/>
      <c r="AD28" s="439"/>
      <c r="AE28" s="439"/>
      <c r="AF28" s="439"/>
      <c r="AG28" s="440"/>
      <c r="AH28" s="441" t="s">
        <v>172</v>
      </c>
      <c r="AI28" s="442"/>
      <c r="AJ28" s="442"/>
      <c r="AK28" s="442"/>
      <c r="AL28" s="443"/>
      <c r="AM28" s="441" t="s">
        <v>172</v>
      </c>
      <c r="AN28" s="442"/>
      <c r="AO28" s="442"/>
      <c r="AP28" s="442"/>
      <c r="AQ28" s="442"/>
      <c r="AR28" s="443"/>
      <c r="AS28" s="441" t="s">
        <v>172</v>
      </c>
      <c r="AT28" s="442"/>
      <c r="AU28" s="442"/>
      <c r="AV28" s="442"/>
      <c r="AW28" s="442"/>
      <c r="AX28" s="444"/>
      <c r="AY28" s="448" t="s">
        <v>183</v>
      </c>
      <c r="AZ28" s="449"/>
      <c r="BA28" s="449"/>
      <c r="BB28" s="450"/>
      <c r="BC28" s="457" t="s">
        <v>46</v>
      </c>
      <c r="BD28" s="458"/>
      <c r="BE28" s="458"/>
      <c r="BF28" s="458"/>
      <c r="BG28" s="458"/>
      <c r="BH28" s="458"/>
      <c r="BI28" s="458"/>
      <c r="BJ28" s="458"/>
      <c r="BK28" s="458"/>
      <c r="BL28" s="458"/>
      <c r="BM28" s="459"/>
      <c r="BN28" s="460">
        <v>1280106</v>
      </c>
      <c r="BO28" s="461"/>
      <c r="BP28" s="461"/>
      <c r="BQ28" s="461"/>
      <c r="BR28" s="461"/>
      <c r="BS28" s="461"/>
      <c r="BT28" s="461"/>
      <c r="BU28" s="462"/>
      <c r="BV28" s="460">
        <v>1279468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17</v>
      </c>
      <c r="M29" s="442"/>
      <c r="N29" s="442"/>
      <c r="O29" s="442"/>
      <c r="P29" s="443"/>
      <c r="Q29" s="441">
        <v>3500</v>
      </c>
      <c r="R29" s="442"/>
      <c r="S29" s="442"/>
      <c r="T29" s="442"/>
      <c r="U29" s="442"/>
      <c r="V29" s="443"/>
      <c r="W29" s="508"/>
      <c r="X29" s="509"/>
      <c r="Y29" s="510"/>
      <c r="Z29" s="438" t="s">
        <v>185</v>
      </c>
      <c r="AA29" s="439"/>
      <c r="AB29" s="439"/>
      <c r="AC29" s="439"/>
      <c r="AD29" s="439"/>
      <c r="AE29" s="439"/>
      <c r="AF29" s="439"/>
      <c r="AG29" s="440"/>
      <c r="AH29" s="441">
        <v>339</v>
      </c>
      <c r="AI29" s="442"/>
      <c r="AJ29" s="442"/>
      <c r="AK29" s="442"/>
      <c r="AL29" s="443"/>
      <c r="AM29" s="441">
        <v>1085001</v>
      </c>
      <c r="AN29" s="442"/>
      <c r="AO29" s="442"/>
      <c r="AP29" s="442"/>
      <c r="AQ29" s="442"/>
      <c r="AR29" s="443"/>
      <c r="AS29" s="441">
        <v>3201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14358045</v>
      </c>
      <c r="BO29" s="466"/>
      <c r="BP29" s="466"/>
      <c r="BQ29" s="466"/>
      <c r="BR29" s="466"/>
      <c r="BS29" s="466"/>
      <c r="BT29" s="466"/>
      <c r="BU29" s="467"/>
      <c r="BV29" s="465">
        <v>14350010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48</v>
      </c>
      <c r="BD30" s="433"/>
      <c r="BE30" s="433"/>
      <c r="BF30" s="433"/>
      <c r="BG30" s="433"/>
      <c r="BH30" s="433"/>
      <c r="BI30" s="433"/>
      <c r="BJ30" s="433"/>
      <c r="BK30" s="433"/>
      <c r="BL30" s="433"/>
      <c r="BM30" s="434"/>
      <c r="BN30" s="468">
        <v>7770020</v>
      </c>
      <c r="BO30" s="469"/>
      <c r="BP30" s="469"/>
      <c r="BQ30" s="469"/>
      <c r="BR30" s="469"/>
      <c r="BS30" s="469"/>
      <c r="BT30" s="469"/>
      <c r="BU30" s="470"/>
      <c r="BV30" s="468">
        <v>7769388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雲仙・南島原保健組合（一般会計）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国民宿舎事業特別会計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雲仙・南島原保健組合（介護老人保健施設事業特別会計）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温泉浴場事業特別会計</v>
      </c>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雲仙・南島原保健組合（病院事業会計）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県央地域広域市町村圏組合（一般会計）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長崎県病院企業団（病院事業会計）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県央県南広域環境組合（一般会計）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長崎県後期高齢者医療広域連合（一般会計）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長崎県後期高齢者医療広域連合（後期高齢者医療事業会計）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島原地域広域市町村圏組合（一般会計）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島原地域広域市町村圏組合（介護保険事業特別会計）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HdaoiQvOGgyJghulFNiX61mmfroMuDuYys6oLz84HUFjEL6dpYRBtZtjqU2nTAUsoAUoSJJ5ZkCqiVN+nKreA==" saltValue="CpX7t18Vy7bhGY6dlgpf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3938668</v>
      </c>
      <c r="S5" s="727"/>
      <c r="T5" s="727"/>
      <c r="U5" s="727"/>
      <c r="V5" s="727"/>
      <c r="W5" s="727"/>
      <c r="X5" s="727"/>
      <c r="Y5" s="773"/>
      <c r="Z5" s="791">
        <v>13.4</v>
      </c>
      <c r="AA5" s="791"/>
      <c r="AB5" s="791"/>
      <c r="AC5" s="791"/>
      <c r="AD5" s="792">
        <v>3938668</v>
      </c>
      <c r="AE5" s="792"/>
      <c r="AF5" s="792"/>
      <c r="AG5" s="792"/>
      <c r="AH5" s="792"/>
      <c r="AI5" s="792"/>
      <c r="AJ5" s="792"/>
      <c r="AK5" s="792"/>
      <c r="AL5" s="774">
        <v>24.2</v>
      </c>
      <c r="AM5" s="743"/>
      <c r="AN5" s="743"/>
      <c r="AO5" s="775"/>
      <c r="AP5" s="760" t="s">
        <v>223</v>
      </c>
      <c r="AQ5" s="761"/>
      <c r="AR5" s="761"/>
      <c r="AS5" s="761"/>
      <c r="AT5" s="761"/>
      <c r="AU5" s="761"/>
      <c r="AV5" s="761"/>
      <c r="AW5" s="761"/>
      <c r="AX5" s="761"/>
      <c r="AY5" s="761"/>
      <c r="AZ5" s="761"/>
      <c r="BA5" s="761"/>
      <c r="BB5" s="761"/>
      <c r="BC5" s="761"/>
      <c r="BD5" s="761"/>
      <c r="BE5" s="761"/>
      <c r="BF5" s="762"/>
      <c r="BG5" s="661">
        <v>3886059</v>
      </c>
      <c r="BH5" s="664"/>
      <c r="BI5" s="664"/>
      <c r="BJ5" s="664"/>
      <c r="BK5" s="664"/>
      <c r="BL5" s="664"/>
      <c r="BM5" s="664"/>
      <c r="BN5" s="665"/>
      <c r="BO5" s="723">
        <v>98.7</v>
      </c>
      <c r="BP5" s="723"/>
      <c r="BQ5" s="723"/>
      <c r="BR5" s="723"/>
      <c r="BS5" s="724" t="s">
        <v>125</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251847</v>
      </c>
      <c r="S6" s="664"/>
      <c r="T6" s="664"/>
      <c r="U6" s="664"/>
      <c r="V6" s="664"/>
      <c r="W6" s="664"/>
      <c r="X6" s="664"/>
      <c r="Y6" s="665"/>
      <c r="Z6" s="723">
        <v>0.9</v>
      </c>
      <c r="AA6" s="723"/>
      <c r="AB6" s="723"/>
      <c r="AC6" s="723"/>
      <c r="AD6" s="724">
        <v>251847</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3886059</v>
      </c>
      <c r="BH6" s="664"/>
      <c r="BI6" s="664"/>
      <c r="BJ6" s="664"/>
      <c r="BK6" s="664"/>
      <c r="BL6" s="664"/>
      <c r="BM6" s="664"/>
      <c r="BN6" s="665"/>
      <c r="BO6" s="723">
        <v>98.7</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197858</v>
      </c>
      <c r="CS6" s="664"/>
      <c r="CT6" s="664"/>
      <c r="CU6" s="664"/>
      <c r="CV6" s="664"/>
      <c r="CW6" s="664"/>
      <c r="CX6" s="664"/>
      <c r="CY6" s="665"/>
      <c r="CZ6" s="774">
        <v>0.7</v>
      </c>
      <c r="DA6" s="743"/>
      <c r="DB6" s="743"/>
      <c r="DC6" s="777"/>
      <c r="DD6" s="669" t="s">
        <v>229</v>
      </c>
      <c r="DE6" s="664"/>
      <c r="DF6" s="664"/>
      <c r="DG6" s="664"/>
      <c r="DH6" s="664"/>
      <c r="DI6" s="664"/>
      <c r="DJ6" s="664"/>
      <c r="DK6" s="664"/>
      <c r="DL6" s="664"/>
      <c r="DM6" s="664"/>
      <c r="DN6" s="664"/>
      <c r="DO6" s="664"/>
      <c r="DP6" s="665"/>
      <c r="DQ6" s="669">
        <v>197383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5408</v>
      </c>
      <c r="S7" s="664"/>
      <c r="T7" s="664"/>
      <c r="U7" s="664"/>
      <c r="V7" s="664"/>
      <c r="W7" s="664"/>
      <c r="X7" s="664"/>
      <c r="Y7" s="665"/>
      <c r="Z7" s="723">
        <v>0</v>
      </c>
      <c r="AA7" s="723"/>
      <c r="AB7" s="723"/>
      <c r="AC7" s="723"/>
      <c r="AD7" s="724">
        <v>5408</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1507970</v>
      </c>
      <c r="BH7" s="664"/>
      <c r="BI7" s="664"/>
      <c r="BJ7" s="664"/>
      <c r="BK7" s="664"/>
      <c r="BL7" s="664"/>
      <c r="BM7" s="664"/>
      <c r="BN7" s="665"/>
      <c r="BO7" s="723">
        <v>38.299999999999997</v>
      </c>
      <c r="BP7" s="723"/>
      <c r="BQ7" s="723"/>
      <c r="BR7" s="723"/>
      <c r="BS7" s="724" t="s">
        <v>233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3765587</v>
      </c>
      <c r="CS7" s="664"/>
      <c r="CT7" s="664"/>
      <c r="CU7" s="664"/>
      <c r="CV7" s="664"/>
      <c r="CW7" s="664"/>
      <c r="CX7" s="664"/>
      <c r="CY7" s="665"/>
      <c r="CZ7" s="723">
        <v>13.3</v>
      </c>
      <c r="DA7" s="723"/>
      <c r="DB7" s="723"/>
      <c r="DC7" s="723"/>
      <c r="DD7" s="669">
        <v>922245</v>
      </c>
      <c r="DE7" s="664"/>
      <c r="DF7" s="664"/>
      <c r="DG7" s="664"/>
      <c r="DH7" s="664"/>
      <c r="DI7" s="664"/>
      <c r="DJ7" s="664"/>
      <c r="DK7" s="664"/>
      <c r="DL7" s="664"/>
      <c r="DM7" s="664"/>
      <c r="DN7" s="664"/>
      <c r="DO7" s="664"/>
      <c r="DP7" s="665"/>
      <c r="DQ7" s="669">
        <v>2435521</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7444</v>
      </c>
      <c r="S8" s="664"/>
      <c r="T8" s="664"/>
      <c r="U8" s="664"/>
      <c r="V8" s="664"/>
      <c r="W8" s="664"/>
      <c r="X8" s="664"/>
      <c r="Y8" s="665"/>
      <c r="Z8" s="723">
        <v>0</v>
      </c>
      <c r="AA8" s="723"/>
      <c r="AB8" s="723"/>
      <c r="AC8" s="723"/>
      <c r="AD8" s="724">
        <v>7444</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67865</v>
      </c>
      <c r="BH8" s="664"/>
      <c r="BI8" s="664"/>
      <c r="BJ8" s="664"/>
      <c r="BK8" s="664"/>
      <c r="BL8" s="664"/>
      <c r="BM8" s="664"/>
      <c r="BN8" s="665"/>
      <c r="BO8" s="723">
        <v>1.7</v>
      </c>
      <c r="BP8" s="723"/>
      <c r="BQ8" s="723"/>
      <c r="BR8" s="723"/>
      <c r="BS8" s="669" t="s">
        <v>233</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9731092</v>
      </c>
      <c r="CS8" s="664"/>
      <c r="CT8" s="664"/>
      <c r="CU8" s="664"/>
      <c r="CV8" s="664"/>
      <c r="CW8" s="664"/>
      <c r="CX8" s="664"/>
      <c r="CY8" s="665"/>
      <c r="CZ8" s="723">
        <v>34.299999999999997</v>
      </c>
      <c r="DA8" s="723"/>
      <c r="DB8" s="723"/>
      <c r="DC8" s="723"/>
      <c r="DD8" s="669">
        <v>20831</v>
      </c>
      <c r="DE8" s="664"/>
      <c r="DF8" s="664"/>
      <c r="DG8" s="664"/>
      <c r="DH8" s="664"/>
      <c r="DI8" s="664"/>
      <c r="DJ8" s="664"/>
      <c r="DK8" s="664"/>
      <c r="DL8" s="664"/>
      <c r="DM8" s="664"/>
      <c r="DN8" s="664"/>
      <c r="DO8" s="664"/>
      <c r="DP8" s="665"/>
      <c r="DQ8" s="669">
        <v>4440187</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7639</v>
      </c>
      <c r="S9" s="664"/>
      <c r="T9" s="664"/>
      <c r="U9" s="664"/>
      <c r="V9" s="664"/>
      <c r="W9" s="664"/>
      <c r="X9" s="664"/>
      <c r="Y9" s="665"/>
      <c r="Z9" s="723">
        <v>0</v>
      </c>
      <c r="AA9" s="723"/>
      <c r="AB9" s="723"/>
      <c r="AC9" s="723"/>
      <c r="AD9" s="724">
        <v>7639</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1255603</v>
      </c>
      <c r="BH9" s="664"/>
      <c r="BI9" s="664"/>
      <c r="BJ9" s="664"/>
      <c r="BK9" s="664"/>
      <c r="BL9" s="664"/>
      <c r="BM9" s="664"/>
      <c r="BN9" s="665"/>
      <c r="BO9" s="723">
        <v>31.9</v>
      </c>
      <c r="BP9" s="723"/>
      <c r="BQ9" s="723"/>
      <c r="BR9" s="723"/>
      <c r="BS9" s="669" t="s">
        <v>125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2440176</v>
      </c>
      <c r="CS9" s="664"/>
      <c r="CT9" s="664"/>
      <c r="CU9" s="664"/>
      <c r="CV9" s="664"/>
      <c r="CW9" s="664"/>
      <c r="CX9" s="664"/>
      <c r="CY9" s="665"/>
      <c r="CZ9" s="723">
        <v>8.6</v>
      </c>
      <c r="DA9" s="723"/>
      <c r="DB9" s="723"/>
      <c r="DC9" s="723"/>
      <c r="DD9" s="669">
        <v>175130</v>
      </c>
      <c r="DE9" s="664"/>
      <c r="DF9" s="664"/>
      <c r="DG9" s="664"/>
      <c r="DH9" s="664"/>
      <c r="DI9" s="664"/>
      <c r="DJ9" s="664"/>
      <c r="DK9" s="664"/>
      <c r="DL9" s="664"/>
      <c r="DM9" s="664"/>
      <c r="DN9" s="664"/>
      <c r="DO9" s="664"/>
      <c r="DP9" s="665"/>
      <c r="DQ9" s="669">
        <v>1934787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125</v>
      </c>
      <c r="AE10" s="724"/>
      <c r="AF10" s="724"/>
      <c r="AG10" s="724"/>
      <c r="AH10" s="724"/>
      <c r="AI10" s="724"/>
      <c r="AJ10" s="724"/>
      <c r="AK10" s="724"/>
      <c r="AL10" s="666" t="s">
        <v>233</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72515</v>
      </c>
      <c r="BH10" s="664"/>
      <c r="BI10" s="664"/>
      <c r="BJ10" s="664"/>
      <c r="BK10" s="664"/>
      <c r="BL10" s="664"/>
      <c r="BM10" s="664"/>
      <c r="BN10" s="665"/>
      <c r="BO10" s="723">
        <v>1.8</v>
      </c>
      <c r="BP10" s="723"/>
      <c r="BQ10" s="723"/>
      <c r="BR10" s="723"/>
      <c r="BS10" s="669" t="s">
        <v>233</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4053</v>
      </c>
      <c r="CS10" s="664"/>
      <c r="CT10" s="664"/>
      <c r="CU10" s="664"/>
      <c r="CV10" s="664"/>
      <c r="CW10" s="664"/>
      <c r="CX10" s="664"/>
      <c r="CY10" s="665"/>
      <c r="CZ10" s="723">
        <v>0</v>
      </c>
      <c r="DA10" s="723"/>
      <c r="DB10" s="723"/>
      <c r="DC10" s="723"/>
      <c r="DD10" s="669" t="s">
        <v>172</v>
      </c>
      <c r="DE10" s="664"/>
      <c r="DF10" s="664"/>
      <c r="DG10" s="664"/>
      <c r="DH10" s="664"/>
      <c r="DI10" s="664"/>
      <c r="DJ10" s="664"/>
      <c r="DK10" s="664"/>
      <c r="DL10" s="664"/>
      <c r="DM10" s="664"/>
      <c r="DN10" s="664"/>
      <c r="DO10" s="664"/>
      <c r="DP10" s="665"/>
      <c r="DQ10" s="669">
        <v>4053</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172</v>
      </c>
      <c r="AE11" s="724"/>
      <c r="AF11" s="724"/>
      <c r="AG11" s="724"/>
      <c r="AH11" s="724"/>
      <c r="AI11" s="724"/>
      <c r="AJ11" s="724"/>
      <c r="AK11" s="724"/>
      <c r="AL11" s="666" t="s">
        <v>233</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111987</v>
      </c>
      <c r="BH11" s="664"/>
      <c r="BI11" s="664"/>
      <c r="BJ11" s="664"/>
      <c r="BK11" s="664"/>
      <c r="BL11" s="664"/>
      <c r="BM11" s="664"/>
      <c r="BN11" s="665"/>
      <c r="BO11" s="723">
        <v>2.8</v>
      </c>
      <c r="BP11" s="723"/>
      <c r="BQ11" s="723"/>
      <c r="BR11" s="723"/>
      <c r="BS11" s="669" t="s">
        <v>125</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2238925</v>
      </c>
      <c r="CS11" s="664"/>
      <c r="CT11" s="664"/>
      <c r="CU11" s="664"/>
      <c r="CV11" s="664"/>
      <c r="CW11" s="664"/>
      <c r="CX11" s="664"/>
      <c r="CY11" s="665"/>
      <c r="CZ11" s="723">
        <v>7.9</v>
      </c>
      <c r="DA11" s="723"/>
      <c r="DB11" s="723"/>
      <c r="DC11" s="723"/>
      <c r="DD11" s="669">
        <v>1258857</v>
      </c>
      <c r="DE11" s="664"/>
      <c r="DF11" s="664"/>
      <c r="DG11" s="664"/>
      <c r="DH11" s="664"/>
      <c r="DI11" s="664"/>
      <c r="DJ11" s="664"/>
      <c r="DK11" s="664"/>
      <c r="DL11" s="664"/>
      <c r="DM11" s="664"/>
      <c r="DN11" s="664"/>
      <c r="DO11" s="664"/>
      <c r="DP11" s="665"/>
      <c r="DQ11" s="669">
        <v>942465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775276</v>
      </c>
      <c r="S12" s="664"/>
      <c r="T12" s="664"/>
      <c r="U12" s="664"/>
      <c r="V12" s="664"/>
      <c r="W12" s="664"/>
      <c r="X12" s="664"/>
      <c r="Y12" s="665"/>
      <c r="Z12" s="723">
        <v>2.6</v>
      </c>
      <c r="AA12" s="723"/>
      <c r="AB12" s="723"/>
      <c r="AC12" s="723"/>
      <c r="AD12" s="724">
        <v>775276</v>
      </c>
      <c r="AE12" s="724"/>
      <c r="AF12" s="724"/>
      <c r="AG12" s="724"/>
      <c r="AH12" s="724"/>
      <c r="AI12" s="724"/>
      <c r="AJ12" s="724"/>
      <c r="AK12" s="724"/>
      <c r="AL12" s="666">
        <v>4.8</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1924663</v>
      </c>
      <c r="BH12" s="664"/>
      <c r="BI12" s="664"/>
      <c r="BJ12" s="664"/>
      <c r="BK12" s="664"/>
      <c r="BL12" s="664"/>
      <c r="BM12" s="664"/>
      <c r="BN12" s="665"/>
      <c r="BO12" s="723">
        <v>48.9</v>
      </c>
      <c r="BP12" s="723"/>
      <c r="BQ12" s="723"/>
      <c r="BR12" s="723"/>
      <c r="BS12" s="669" t="s">
        <v>233</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1000218</v>
      </c>
      <c r="CS12" s="664"/>
      <c r="CT12" s="664"/>
      <c r="CU12" s="664"/>
      <c r="CV12" s="664"/>
      <c r="CW12" s="664"/>
      <c r="CX12" s="664"/>
      <c r="CY12" s="665"/>
      <c r="CZ12" s="723">
        <v>3.5</v>
      </c>
      <c r="DA12" s="723"/>
      <c r="DB12" s="723"/>
      <c r="DC12" s="723"/>
      <c r="DD12" s="669">
        <v>8466</v>
      </c>
      <c r="DE12" s="664"/>
      <c r="DF12" s="664"/>
      <c r="DG12" s="664"/>
      <c r="DH12" s="664"/>
      <c r="DI12" s="664"/>
      <c r="DJ12" s="664"/>
      <c r="DK12" s="664"/>
      <c r="DL12" s="664"/>
      <c r="DM12" s="664"/>
      <c r="DN12" s="664"/>
      <c r="DO12" s="664"/>
      <c r="DP12" s="665"/>
      <c r="DQ12" s="669">
        <v>248592</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9000</v>
      </c>
      <c r="S13" s="664"/>
      <c r="T13" s="664"/>
      <c r="U13" s="664"/>
      <c r="V13" s="664"/>
      <c r="W13" s="664"/>
      <c r="X13" s="664"/>
      <c r="Y13" s="665"/>
      <c r="Z13" s="723">
        <v>0</v>
      </c>
      <c r="AA13" s="723"/>
      <c r="AB13" s="723"/>
      <c r="AC13" s="723"/>
      <c r="AD13" s="724">
        <v>9000</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1905995</v>
      </c>
      <c r="BH13" s="664"/>
      <c r="BI13" s="664"/>
      <c r="BJ13" s="664"/>
      <c r="BK13" s="664"/>
      <c r="BL13" s="664"/>
      <c r="BM13" s="664"/>
      <c r="BN13" s="665"/>
      <c r="BO13" s="723">
        <v>48.4</v>
      </c>
      <c r="BP13" s="723"/>
      <c r="BQ13" s="723"/>
      <c r="BR13" s="723"/>
      <c r="BS13" s="669" t="s">
        <v>172</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2577443</v>
      </c>
      <c r="CS13" s="664"/>
      <c r="CT13" s="664"/>
      <c r="CU13" s="664"/>
      <c r="CV13" s="664"/>
      <c r="CW13" s="664"/>
      <c r="CX13" s="664"/>
      <c r="CY13" s="665"/>
      <c r="CZ13" s="723">
        <v>9.1</v>
      </c>
      <c r="DA13" s="723"/>
      <c r="DB13" s="723"/>
      <c r="DC13" s="723"/>
      <c r="DD13" s="669">
        <v>1454097</v>
      </c>
      <c r="DE13" s="664"/>
      <c r="DF13" s="664"/>
      <c r="DG13" s="664"/>
      <c r="DH13" s="664"/>
      <c r="DI13" s="664"/>
      <c r="DJ13" s="664"/>
      <c r="DK13" s="664"/>
      <c r="DL13" s="664"/>
      <c r="DM13" s="664"/>
      <c r="DN13" s="664"/>
      <c r="DO13" s="664"/>
      <c r="DP13" s="665"/>
      <c r="DQ13" s="669">
        <v>1327060</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125</v>
      </c>
      <c r="S14" s="664"/>
      <c r="T14" s="664"/>
      <c r="U14" s="664"/>
      <c r="V14" s="664"/>
      <c r="W14" s="664"/>
      <c r="X14" s="664"/>
      <c r="Y14" s="665"/>
      <c r="Z14" s="723" t="s">
        <v>233</v>
      </c>
      <c r="AA14" s="723"/>
      <c r="AB14" s="723"/>
      <c r="AC14" s="723"/>
      <c r="AD14" s="724" t="s">
        <v>125</v>
      </c>
      <c r="AE14" s="724"/>
      <c r="AF14" s="724"/>
      <c r="AG14" s="724"/>
      <c r="AH14" s="724"/>
      <c r="AI14" s="724"/>
      <c r="AJ14" s="724"/>
      <c r="AK14" s="724"/>
      <c r="AL14" s="666" t="s">
        <v>125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177736</v>
      </c>
      <c r="BH14" s="664"/>
      <c r="BI14" s="664"/>
      <c r="BJ14" s="664"/>
      <c r="BK14" s="664"/>
      <c r="BL14" s="664"/>
      <c r="BM14" s="664"/>
      <c r="BN14" s="665"/>
      <c r="BO14" s="723">
        <v>4.5</v>
      </c>
      <c r="BP14" s="723"/>
      <c r="BQ14" s="723"/>
      <c r="BR14" s="723"/>
      <c r="BS14" s="669" t="s">
        <v>125</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1044879</v>
      </c>
      <c r="CS14" s="664"/>
      <c r="CT14" s="664"/>
      <c r="CU14" s="664"/>
      <c r="CV14" s="664"/>
      <c r="CW14" s="664"/>
      <c r="CX14" s="664"/>
      <c r="CY14" s="665"/>
      <c r="CZ14" s="723">
        <v>3.7</v>
      </c>
      <c r="DA14" s="723"/>
      <c r="DB14" s="723"/>
      <c r="DC14" s="723"/>
      <c r="DD14" s="669">
        <v>82332</v>
      </c>
      <c r="DE14" s="664"/>
      <c r="DF14" s="664"/>
      <c r="DG14" s="664"/>
      <c r="DH14" s="664"/>
      <c r="DI14" s="664"/>
      <c r="DJ14" s="664"/>
      <c r="DK14" s="664"/>
      <c r="DL14" s="664"/>
      <c r="DM14" s="664"/>
      <c r="DN14" s="664"/>
      <c r="DO14" s="664"/>
      <c r="DP14" s="665"/>
      <c r="DQ14" s="669">
        <v>962614</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51349</v>
      </c>
      <c r="S15" s="664"/>
      <c r="T15" s="664"/>
      <c r="U15" s="664"/>
      <c r="V15" s="664"/>
      <c r="W15" s="664"/>
      <c r="X15" s="664"/>
      <c r="Y15" s="665"/>
      <c r="Z15" s="723">
        <v>0.2</v>
      </c>
      <c r="AA15" s="723"/>
      <c r="AB15" s="723"/>
      <c r="AC15" s="723"/>
      <c r="AD15" s="724">
        <v>51349</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275690</v>
      </c>
      <c r="BH15" s="664"/>
      <c r="BI15" s="664"/>
      <c r="BJ15" s="664"/>
      <c r="BK15" s="664"/>
      <c r="BL15" s="664"/>
      <c r="BM15" s="664"/>
      <c r="BN15" s="665"/>
      <c r="BO15" s="723">
        <v>7</v>
      </c>
      <c r="BP15" s="723"/>
      <c r="BQ15" s="723"/>
      <c r="BR15" s="723"/>
      <c r="BS15" s="669" t="s">
        <v>233</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1768716</v>
      </c>
      <c r="CS15" s="664"/>
      <c r="CT15" s="664"/>
      <c r="CU15" s="664"/>
      <c r="CV15" s="664"/>
      <c r="CW15" s="664"/>
      <c r="CX15" s="664"/>
      <c r="CY15" s="665"/>
      <c r="CZ15" s="723">
        <v>6.2</v>
      </c>
      <c r="DA15" s="723"/>
      <c r="DB15" s="723"/>
      <c r="DC15" s="723"/>
      <c r="DD15" s="669">
        <v>336202</v>
      </c>
      <c r="DE15" s="664"/>
      <c r="DF15" s="664"/>
      <c r="DG15" s="664"/>
      <c r="DH15" s="664"/>
      <c r="DI15" s="664"/>
      <c r="DJ15" s="664"/>
      <c r="DK15" s="664"/>
      <c r="DL15" s="664"/>
      <c r="DM15" s="664"/>
      <c r="DN15" s="664"/>
      <c r="DO15" s="664"/>
      <c r="DP15" s="665"/>
      <c r="DQ15" s="669">
        <v>1460753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233</v>
      </c>
      <c r="AA16" s="723"/>
      <c r="AB16" s="723"/>
      <c r="AC16" s="723"/>
      <c r="AD16" s="724" t="s">
        <v>172</v>
      </c>
      <c r="AE16" s="724"/>
      <c r="AF16" s="724"/>
      <c r="AG16" s="724"/>
      <c r="AH16" s="724"/>
      <c r="AI16" s="724"/>
      <c r="AJ16" s="724"/>
      <c r="AK16" s="724"/>
      <c r="AL16" s="666" t="s">
        <v>229</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125</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58229</v>
      </c>
      <c r="CS16" s="664"/>
      <c r="CT16" s="664"/>
      <c r="CU16" s="664"/>
      <c r="CV16" s="664"/>
      <c r="CW16" s="664"/>
      <c r="CX16" s="664"/>
      <c r="CY16" s="665"/>
      <c r="CZ16" s="723">
        <v>0.2</v>
      </c>
      <c r="DA16" s="723"/>
      <c r="DB16" s="723"/>
      <c r="DC16" s="723"/>
      <c r="DD16" s="669" t="s">
        <v>233</v>
      </c>
      <c r="DE16" s="664"/>
      <c r="DF16" s="664"/>
      <c r="DG16" s="664"/>
      <c r="DH16" s="664"/>
      <c r="DI16" s="664"/>
      <c r="DJ16" s="664"/>
      <c r="DK16" s="664"/>
      <c r="DL16" s="664"/>
      <c r="DM16" s="664"/>
      <c r="DN16" s="664"/>
      <c r="DO16" s="664"/>
      <c r="DP16" s="665"/>
      <c r="DQ16" s="669">
        <v>34547</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14493</v>
      </c>
      <c r="S17" s="664"/>
      <c r="T17" s="664"/>
      <c r="U17" s="664"/>
      <c r="V17" s="664"/>
      <c r="W17" s="664"/>
      <c r="X17" s="664"/>
      <c r="Y17" s="665"/>
      <c r="Z17" s="723">
        <v>0</v>
      </c>
      <c r="AA17" s="723"/>
      <c r="AB17" s="723"/>
      <c r="AC17" s="723"/>
      <c r="AD17" s="724">
        <v>14493</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3552105</v>
      </c>
      <c r="CS17" s="664"/>
      <c r="CT17" s="664"/>
      <c r="CU17" s="664"/>
      <c r="CV17" s="664"/>
      <c r="CW17" s="664"/>
      <c r="CX17" s="664"/>
      <c r="CY17" s="665"/>
      <c r="CZ17" s="723">
        <v>12.5</v>
      </c>
      <c r="DA17" s="723"/>
      <c r="DB17" s="723"/>
      <c r="DC17" s="723"/>
      <c r="DD17" s="669" t="s">
        <v>125</v>
      </c>
      <c r="DE17" s="664"/>
      <c r="DF17" s="664"/>
      <c r="DG17" s="664"/>
      <c r="DH17" s="664"/>
      <c r="DI17" s="664"/>
      <c r="DJ17" s="664"/>
      <c r="DK17" s="664"/>
      <c r="DL17" s="664"/>
      <c r="DM17" s="664"/>
      <c r="DN17" s="664"/>
      <c r="DO17" s="664"/>
      <c r="DP17" s="665"/>
      <c r="DQ17" s="669">
        <v>3446553</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11954072</v>
      </c>
      <c r="S18" s="664"/>
      <c r="T18" s="664"/>
      <c r="U18" s="664"/>
      <c r="V18" s="664"/>
      <c r="W18" s="664"/>
      <c r="X18" s="664"/>
      <c r="Y18" s="665"/>
      <c r="Z18" s="723">
        <v>40.700000000000003</v>
      </c>
      <c r="AA18" s="723"/>
      <c r="AB18" s="723"/>
      <c r="AC18" s="723"/>
      <c r="AD18" s="724">
        <v>11189532</v>
      </c>
      <c r="AE18" s="724"/>
      <c r="AF18" s="724"/>
      <c r="AG18" s="724"/>
      <c r="AH18" s="724"/>
      <c r="AI18" s="724"/>
      <c r="AJ18" s="724"/>
      <c r="AK18" s="724"/>
      <c r="AL18" s="666">
        <v>68.8</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229</v>
      </c>
      <c r="BP18" s="723"/>
      <c r="BQ18" s="723"/>
      <c r="BR18" s="723"/>
      <c r="BS18" s="669" t="s">
        <v>233</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125</v>
      </c>
      <c r="CS18" s="664"/>
      <c r="CT18" s="664"/>
      <c r="CU18" s="664"/>
      <c r="CV18" s="664"/>
      <c r="CW18" s="664"/>
      <c r="CX18" s="664"/>
      <c r="CY18" s="665"/>
      <c r="CZ18" s="723" t="s">
        <v>233</v>
      </c>
      <c r="DA18" s="723"/>
      <c r="DB18" s="723"/>
      <c r="DC18" s="723"/>
      <c r="DD18" s="669" t="s">
        <v>233</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11189532</v>
      </c>
      <c r="S19" s="664"/>
      <c r="T19" s="664"/>
      <c r="U19" s="664"/>
      <c r="V19" s="664"/>
      <c r="W19" s="664"/>
      <c r="X19" s="664"/>
      <c r="Y19" s="665"/>
      <c r="Z19" s="723">
        <v>38.1</v>
      </c>
      <c r="AA19" s="723"/>
      <c r="AB19" s="723"/>
      <c r="AC19" s="723"/>
      <c r="AD19" s="724">
        <v>11189532</v>
      </c>
      <c r="AE19" s="724"/>
      <c r="AF19" s="724"/>
      <c r="AG19" s="724"/>
      <c r="AH19" s="724"/>
      <c r="AI19" s="724"/>
      <c r="AJ19" s="724"/>
      <c r="AK19" s="724"/>
      <c r="AL19" s="666">
        <v>68.8</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52609</v>
      </c>
      <c r="BH19" s="664"/>
      <c r="BI19" s="664"/>
      <c r="BJ19" s="664"/>
      <c r="BK19" s="664"/>
      <c r="BL19" s="664"/>
      <c r="BM19" s="664"/>
      <c r="BN19" s="665"/>
      <c r="BO19" s="723">
        <v>1.3</v>
      </c>
      <c r="BP19" s="723"/>
      <c r="BQ19" s="723"/>
      <c r="BR19" s="723"/>
      <c r="BS19" s="669" t="s">
        <v>233</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125</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764540</v>
      </c>
      <c r="S20" s="664"/>
      <c r="T20" s="664"/>
      <c r="U20" s="664"/>
      <c r="V20" s="664"/>
      <c r="W20" s="664"/>
      <c r="X20" s="664"/>
      <c r="Y20" s="665"/>
      <c r="Z20" s="723">
        <v>2.6</v>
      </c>
      <c r="AA20" s="723"/>
      <c r="AB20" s="723"/>
      <c r="AC20" s="723"/>
      <c r="AD20" s="724" t="s">
        <v>233</v>
      </c>
      <c r="AE20" s="724"/>
      <c r="AF20" s="724"/>
      <c r="AG20" s="724"/>
      <c r="AH20" s="724"/>
      <c r="AI20" s="724"/>
      <c r="AJ20" s="724"/>
      <c r="AK20" s="724"/>
      <c r="AL20" s="666" t="s">
        <v>233</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52609</v>
      </c>
      <c r="BH20" s="664"/>
      <c r="BI20" s="664"/>
      <c r="BJ20" s="664"/>
      <c r="BK20" s="664"/>
      <c r="BL20" s="664"/>
      <c r="BM20" s="664"/>
      <c r="BN20" s="665"/>
      <c r="BO20" s="723">
        <v>1.3</v>
      </c>
      <c r="BP20" s="723"/>
      <c r="BQ20" s="723"/>
      <c r="BR20" s="723"/>
      <c r="BS20" s="669" t="s">
        <v>172</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28379281</v>
      </c>
      <c r="CS20" s="664"/>
      <c r="CT20" s="664"/>
      <c r="CU20" s="664"/>
      <c r="CV20" s="664"/>
      <c r="CW20" s="664"/>
      <c r="CX20" s="664"/>
      <c r="CY20" s="665"/>
      <c r="CZ20" s="723">
        <v>100</v>
      </c>
      <c r="DA20" s="723"/>
      <c r="DB20" s="723"/>
      <c r="DC20" s="723"/>
      <c r="DD20" s="669">
        <v>4258160</v>
      </c>
      <c r="DE20" s="664"/>
      <c r="DF20" s="664"/>
      <c r="DG20" s="664"/>
      <c r="DH20" s="664"/>
      <c r="DI20" s="664"/>
      <c r="DJ20" s="664"/>
      <c r="DK20" s="664"/>
      <c r="DL20" s="664"/>
      <c r="DM20" s="664"/>
      <c r="DN20" s="664"/>
      <c r="DO20" s="664"/>
      <c r="DP20" s="665"/>
      <c r="DQ20" s="669">
        <v>17434515</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233</v>
      </c>
      <c r="AA21" s="723"/>
      <c r="AB21" s="723"/>
      <c r="AC21" s="723"/>
      <c r="AD21" s="724" t="s">
        <v>172</v>
      </c>
      <c r="AE21" s="724"/>
      <c r="AF21" s="724"/>
      <c r="AG21" s="724"/>
      <c r="AH21" s="724"/>
      <c r="AI21" s="724"/>
      <c r="AJ21" s="724"/>
      <c r="AK21" s="724"/>
      <c r="AL21" s="666" t="s">
        <v>233</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52609</v>
      </c>
      <c r="BH21" s="664"/>
      <c r="BI21" s="664"/>
      <c r="BJ21" s="664"/>
      <c r="BK21" s="664"/>
      <c r="BL21" s="664"/>
      <c r="BM21" s="664"/>
      <c r="BN21" s="665"/>
      <c r="BO21" s="723">
        <v>1.3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17015196</v>
      </c>
      <c r="S22" s="664"/>
      <c r="T22" s="664"/>
      <c r="U22" s="664"/>
      <c r="V22" s="664"/>
      <c r="W22" s="664"/>
      <c r="X22" s="664"/>
      <c r="Y22" s="665"/>
      <c r="Z22" s="723">
        <v>57.9</v>
      </c>
      <c r="AA22" s="723"/>
      <c r="AB22" s="723"/>
      <c r="AC22" s="723"/>
      <c r="AD22" s="724">
        <v>16250656</v>
      </c>
      <c r="AE22" s="724"/>
      <c r="AF22" s="724"/>
      <c r="AG22" s="724"/>
      <c r="AH22" s="724"/>
      <c r="AI22" s="724"/>
      <c r="AJ22" s="724"/>
      <c r="AK22" s="724"/>
      <c r="AL22" s="666">
        <v>99.9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5512</v>
      </c>
      <c r="S23" s="664"/>
      <c r="T23" s="664"/>
      <c r="U23" s="664"/>
      <c r="V23" s="664"/>
      <c r="W23" s="664"/>
      <c r="X23" s="664"/>
      <c r="Y23" s="665"/>
      <c r="Z23" s="723">
        <v>0</v>
      </c>
      <c r="AA23" s="723"/>
      <c r="AB23" s="723"/>
      <c r="AC23" s="723"/>
      <c r="AD23" s="724">
        <v>5512</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172</v>
      </c>
      <c r="BH23" s="664"/>
      <c r="BI23" s="664"/>
      <c r="BJ23" s="664"/>
      <c r="BK23" s="664"/>
      <c r="BL23" s="664"/>
      <c r="BM23" s="664"/>
      <c r="BN23" s="665"/>
      <c r="BO23" s="723" t="s">
        <v>125</v>
      </c>
      <c r="BP23" s="723"/>
      <c r="BQ23" s="723"/>
      <c r="BR23" s="723"/>
      <c r="BS23" s="669" t="s">
        <v>125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162877</v>
      </c>
      <c r="S24" s="664"/>
      <c r="T24" s="664"/>
      <c r="U24" s="664"/>
      <c r="V24" s="664"/>
      <c r="W24" s="664"/>
      <c r="X24" s="664"/>
      <c r="Y24" s="665"/>
      <c r="Z24" s="723">
        <v>0.6</v>
      </c>
      <c r="AA24" s="723"/>
      <c r="AB24" s="723"/>
      <c r="AC24" s="723"/>
      <c r="AD24" s="724" t="s">
        <v>233</v>
      </c>
      <c r="AE24" s="724"/>
      <c r="AF24" s="724"/>
      <c r="AG24" s="724"/>
      <c r="AH24" s="724"/>
      <c r="AI24" s="724"/>
      <c r="AJ24" s="724"/>
      <c r="AK24" s="724"/>
      <c r="AL24" s="666" t="s">
        <v>125</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172</v>
      </c>
      <c r="BP24" s="723"/>
      <c r="BQ24" s="723"/>
      <c r="BR24" s="723"/>
      <c r="BS24" s="669" t="s">
        <v>125</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13946125</v>
      </c>
      <c r="CS24" s="727"/>
      <c r="CT24" s="727"/>
      <c r="CU24" s="727"/>
      <c r="CV24" s="727"/>
      <c r="CW24" s="727"/>
      <c r="CX24" s="727"/>
      <c r="CY24" s="773"/>
      <c r="CZ24" s="774">
        <v>49.1</v>
      </c>
      <c r="DA24" s="743"/>
      <c r="DB24" s="743"/>
      <c r="DC24" s="777"/>
      <c r="DD24" s="772">
        <v>8966920</v>
      </c>
      <c r="DE24" s="727"/>
      <c r="DF24" s="727"/>
      <c r="DG24" s="727"/>
      <c r="DH24" s="727"/>
      <c r="DI24" s="727"/>
      <c r="DJ24" s="727"/>
      <c r="DK24" s="773"/>
      <c r="DL24" s="772">
        <v>8442382</v>
      </c>
      <c r="DM24" s="727"/>
      <c r="DN24" s="727"/>
      <c r="DO24" s="727"/>
      <c r="DP24" s="727"/>
      <c r="DQ24" s="727"/>
      <c r="DR24" s="727"/>
      <c r="DS24" s="727"/>
      <c r="DT24" s="727"/>
      <c r="DU24" s="727"/>
      <c r="DV24" s="773"/>
      <c r="DW24" s="774">
        <v>51.3</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183208</v>
      </c>
      <c r="S25" s="664"/>
      <c r="T25" s="664"/>
      <c r="U25" s="664"/>
      <c r="V25" s="664"/>
      <c r="W25" s="664"/>
      <c r="X25" s="664"/>
      <c r="Y25" s="665"/>
      <c r="Z25" s="723">
        <v>0.6</v>
      </c>
      <c r="AA25" s="723"/>
      <c r="AB25" s="723"/>
      <c r="AC25" s="723"/>
      <c r="AD25" s="724">
        <v>8484</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172</v>
      </c>
      <c r="BP25" s="723"/>
      <c r="BQ25" s="723"/>
      <c r="BR25" s="723"/>
      <c r="BS25" s="669" t="s">
        <v>125</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3654471</v>
      </c>
      <c r="CS25" s="662"/>
      <c r="CT25" s="662"/>
      <c r="CU25" s="662"/>
      <c r="CV25" s="662"/>
      <c r="CW25" s="662"/>
      <c r="CX25" s="662"/>
      <c r="CY25" s="663"/>
      <c r="CZ25" s="666">
        <v>12.9</v>
      </c>
      <c r="DA25" s="695"/>
      <c r="DB25" s="695"/>
      <c r="DC25" s="696"/>
      <c r="DD25" s="669">
        <v>3502174</v>
      </c>
      <c r="DE25" s="662"/>
      <c r="DF25" s="662"/>
      <c r="DG25" s="662"/>
      <c r="DH25" s="662"/>
      <c r="DI25" s="662"/>
      <c r="DJ25" s="662"/>
      <c r="DK25" s="663"/>
      <c r="DL25" s="669">
        <v>3482599</v>
      </c>
      <c r="DM25" s="662"/>
      <c r="DN25" s="662"/>
      <c r="DO25" s="662"/>
      <c r="DP25" s="662"/>
      <c r="DQ25" s="662"/>
      <c r="DR25" s="662"/>
      <c r="DS25" s="662"/>
      <c r="DT25" s="662"/>
      <c r="DU25" s="662"/>
      <c r="DV25" s="663"/>
      <c r="DW25" s="666">
        <v>21.2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132143</v>
      </c>
      <c r="S26" s="664"/>
      <c r="T26" s="664"/>
      <c r="U26" s="664"/>
      <c r="V26" s="664"/>
      <c r="W26" s="664"/>
      <c r="X26" s="664"/>
      <c r="Y26" s="665"/>
      <c r="Z26" s="723">
        <v>0.4</v>
      </c>
      <c r="AA26" s="723"/>
      <c r="AB26" s="723"/>
      <c r="AC26" s="723"/>
      <c r="AD26" s="724" t="s">
        <v>172</v>
      </c>
      <c r="AE26" s="724"/>
      <c r="AF26" s="724"/>
      <c r="AG26" s="724"/>
      <c r="AH26" s="724"/>
      <c r="AI26" s="724"/>
      <c r="AJ26" s="724"/>
      <c r="AK26" s="724"/>
      <c r="AL26" s="666" t="s">
        <v>172</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125</v>
      </c>
      <c r="BP26" s="723"/>
      <c r="BQ26" s="723"/>
      <c r="BR26" s="723"/>
      <c r="BS26" s="669" t="s">
        <v>233</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2133483</v>
      </c>
      <c r="CS26" s="664"/>
      <c r="CT26" s="664"/>
      <c r="CU26" s="664"/>
      <c r="CV26" s="664"/>
      <c r="CW26" s="664"/>
      <c r="CX26" s="664"/>
      <c r="CY26" s="665"/>
      <c r="CZ26" s="666">
        <v>7.5</v>
      </c>
      <c r="DA26" s="695"/>
      <c r="DB26" s="695"/>
      <c r="DC26" s="696"/>
      <c r="DD26" s="669">
        <v>2052987</v>
      </c>
      <c r="DE26" s="664"/>
      <c r="DF26" s="664"/>
      <c r="DG26" s="664"/>
      <c r="DH26" s="664"/>
      <c r="DI26" s="664"/>
      <c r="DJ26" s="664"/>
      <c r="DK26" s="665"/>
      <c r="DL26" s="669" t="s">
        <v>172</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4142653</v>
      </c>
      <c r="S27" s="664"/>
      <c r="T27" s="664"/>
      <c r="U27" s="664"/>
      <c r="V27" s="664"/>
      <c r="W27" s="664"/>
      <c r="X27" s="664"/>
      <c r="Y27" s="665"/>
      <c r="Z27" s="723">
        <v>14.1</v>
      </c>
      <c r="AA27" s="723"/>
      <c r="AB27" s="723"/>
      <c r="AC27" s="723"/>
      <c r="AD27" s="724" t="s">
        <v>172</v>
      </c>
      <c r="AE27" s="724"/>
      <c r="AF27" s="724"/>
      <c r="AG27" s="724"/>
      <c r="AH27" s="724"/>
      <c r="AI27" s="724"/>
      <c r="AJ27" s="724"/>
      <c r="AK27" s="724"/>
      <c r="AL27" s="666" t="s">
        <v>233</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3938668</v>
      </c>
      <c r="BH27" s="664"/>
      <c r="BI27" s="664"/>
      <c r="BJ27" s="664"/>
      <c r="BK27" s="664"/>
      <c r="BL27" s="664"/>
      <c r="BM27" s="664"/>
      <c r="BN27" s="665"/>
      <c r="BO27" s="723">
        <v>100</v>
      </c>
      <c r="BP27" s="723"/>
      <c r="BQ27" s="723"/>
      <c r="BR27" s="723"/>
      <c r="BS27" s="669" t="s">
        <v>172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6739658</v>
      </c>
      <c r="CS27" s="662"/>
      <c r="CT27" s="662"/>
      <c r="CU27" s="662"/>
      <c r="CV27" s="662"/>
      <c r="CW27" s="662"/>
      <c r="CX27" s="662"/>
      <c r="CY27" s="663"/>
      <c r="CZ27" s="666">
        <v>23.7</v>
      </c>
      <c r="DA27" s="695"/>
      <c r="DB27" s="695"/>
      <c r="DC27" s="696"/>
      <c r="DD27" s="669">
        <v>2018302</v>
      </c>
      <c r="DE27" s="662"/>
      <c r="DF27" s="662"/>
      <c r="DG27" s="662"/>
      <c r="DH27" s="662"/>
      <c r="DI27" s="662"/>
      <c r="DJ27" s="662"/>
      <c r="DK27" s="663"/>
      <c r="DL27" s="669">
        <v>2018195</v>
      </c>
      <c r="DM27" s="662"/>
      <c r="DN27" s="662"/>
      <c r="DO27" s="662"/>
      <c r="DP27" s="662"/>
      <c r="DQ27" s="662"/>
      <c r="DR27" s="662"/>
      <c r="DS27" s="662"/>
      <c r="DT27" s="662"/>
      <c r="DU27" s="662"/>
      <c r="DV27" s="663"/>
      <c r="DW27" s="666">
        <v>12.3</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233</v>
      </c>
      <c r="AA28" s="723"/>
      <c r="AB28" s="723"/>
      <c r="AC28" s="723"/>
      <c r="AD28" s="724" t="s">
        <v>125</v>
      </c>
      <c r="AE28" s="724"/>
      <c r="AF28" s="724"/>
      <c r="AG28" s="724"/>
      <c r="AH28" s="724"/>
      <c r="AI28" s="724"/>
      <c r="AJ28" s="724"/>
      <c r="AK28" s="724"/>
      <c r="AL28" s="666" t="s">
        <v>172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3551996</v>
      </c>
      <c r="CS28" s="664"/>
      <c r="CT28" s="664"/>
      <c r="CU28" s="664"/>
      <c r="CV28" s="664"/>
      <c r="CW28" s="664"/>
      <c r="CX28" s="664"/>
      <c r="CY28" s="665"/>
      <c r="CZ28" s="666">
        <v>12.5</v>
      </c>
      <c r="DA28" s="695"/>
      <c r="DB28" s="695"/>
      <c r="DC28" s="696"/>
      <c r="DD28" s="669">
        <v>3446444</v>
      </c>
      <c r="DE28" s="664"/>
      <c r="DF28" s="664"/>
      <c r="DG28" s="664"/>
      <c r="DH28" s="664"/>
      <c r="DI28" s="664"/>
      <c r="DJ28" s="664"/>
      <c r="DK28" s="665"/>
      <c r="DL28" s="669">
        <v>2941588</v>
      </c>
      <c r="DM28" s="664"/>
      <c r="DN28" s="664"/>
      <c r="DO28" s="664"/>
      <c r="DP28" s="664"/>
      <c r="DQ28" s="664"/>
      <c r="DR28" s="664"/>
      <c r="DS28" s="664"/>
      <c r="DT28" s="664"/>
      <c r="DU28" s="664"/>
      <c r="DV28" s="665"/>
      <c r="DW28" s="666">
        <v>17.899999999999999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2711099</v>
      </c>
      <c r="S29" s="664"/>
      <c r="T29" s="664"/>
      <c r="U29" s="664"/>
      <c r="V29" s="664"/>
      <c r="W29" s="664"/>
      <c r="X29" s="664"/>
      <c r="Y29" s="665"/>
      <c r="Z29" s="723">
        <v>9.1999999999999993</v>
      </c>
      <c r="AA29" s="723"/>
      <c r="AB29" s="723"/>
      <c r="AC29" s="723"/>
      <c r="AD29" s="724" t="s">
        <v>125</v>
      </c>
      <c r="AE29" s="724"/>
      <c r="AF29" s="724"/>
      <c r="AG29" s="724"/>
      <c r="AH29" s="724"/>
      <c r="AI29" s="724"/>
      <c r="AJ29" s="724"/>
      <c r="AK29" s="724"/>
      <c r="AL29" s="666" t="s">
        <v>125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3551951</v>
      </c>
      <c r="CS29" s="662"/>
      <c r="CT29" s="662"/>
      <c r="CU29" s="662"/>
      <c r="CV29" s="662"/>
      <c r="CW29" s="662"/>
      <c r="CX29" s="662"/>
      <c r="CY29" s="663"/>
      <c r="CZ29" s="666">
        <v>12.5</v>
      </c>
      <c r="DA29" s="695"/>
      <c r="DB29" s="695"/>
      <c r="DC29" s="696"/>
      <c r="DD29" s="669">
        <v>3446399</v>
      </c>
      <c r="DE29" s="662"/>
      <c r="DF29" s="662"/>
      <c r="DG29" s="662"/>
      <c r="DH29" s="662"/>
      <c r="DI29" s="662"/>
      <c r="DJ29" s="662"/>
      <c r="DK29" s="663"/>
      <c r="DL29" s="669">
        <v>2941543</v>
      </c>
      <c r="DM29" s="662"/>
      <c r="DN29" s="662"/>
      <c r="DO29" s="662"/>
      <c r="DP29" s="662"/>
      <c r="DQ29" s="662"/>
      <c r="DR29" s="662"/>
      <c r="DS29" s="662"/>
      <c r="DT29" s="662"/>
      <c r="DU29" s="662"/>
      <c r="DV29" s="663"/>
      <c r="DW29" s="666">
        <v>17.899999999999999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137803</v>
      </c>
      <c r="S30" s="664"/>
      <c r="T30" s="664"/>
      <c r="U30" s="664"/>
      <c r="V30" s="664"/>
      <c r="W30" s="664"/>
      <c r="X30" s="664"/>
      <c r="Y30" s="665"/>
      <c r="Z30" s="723">
        <v>0.5</v>
      </c>
      <c r="AA30" s="723"/>
      <c r="AB30" s="723"/>
      <c r="AC30" s="723"/>
      <c r="AD30" s="724" t="s">
        <v>233</v>
      </c>
      <c r="AE30" s="724"/>
      <c r="AF30" s="724"/>
      <c r="AG30" s="724"/>
      <c r="AH30" s="724"/>
      <c r="AI30" s="724"/>
      <c r="AJ30" s="724"/>
      <c r="AK30" s="724"/>
      <c r="AL30" s="666" t="s">
        <v>125</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98.8</v>
      </c>
      <c r="BH30" s="742"/>
      <c r="BI30" s="742"/>
      <c r="BJ30" s="742"/>
      <c r="BK30" s="742"/>
      <c r="BL30" s="742"/>
      <c r="BM30" s="743">
        <v>91.9</v>
      </c>
      <c r="BN30" s="742"/>
      <c r="BO30" s="742"/>
      <c r="BP30" s="742"/>
      <c r="BQ30" s="744"/>
      <c r="BR30" s="741">
        <v>98.6</v>
      </c>
      <c r="BS30" s="742"/>
      <c r="BT30" s="742"/>
      <c r="BU30" s="742"/>
      <c r="BV30" s="742"/>
      <c r="BW30" s="742"/>
      <c r="BX30" s="743">
        <v>91.2</v>
      </c>
      <c r="BY30" s="742"/>
      <c r="BZ30" s="742"/>
      <c r="CA30" s="742"/>
      <c r="CB30" s="744"/>
      <c r="CD30" s="747"/>
      <c r="CE30" s="748"/>
      <c r="CF30" s="705" t="s">
        <v>308</v>
      </c>
      <c r="CG30" s="702"/>
      <c r="CH30" s="702"/>
      <c r="CI30" s="702"/>
      <c r="CJ30" s="702"/>
      <c r="CK30" s="702"/>
      <c r="CL30" s="702"/>
      <c r="CM30" s="702"/>
      <c r="CN30" s="702"/>
      <c r="CO30" s="702"/>
      <c r="CP30" s="702"/>
      <c r="CQ30" s="703"/>
      <c r="CR30" s="661">
        <v>3431572</v>
      </c>
      <c r="CS30" s="664"/>
      <c r="CT30" s="664"/>
      <c r="CU30" s="664"/>
      <c r="CV30" s="664"/>
      <c r="CW30" s="664"/>
      <c r="CX30" s="664"/>
      <c r="CY30" s="665"/>
      <c r="CZ30" s="666">
        <v>12.1</v>
      </c>
      <c r="DA30" s="695"/>
      <c r="DB30" s="695"/>
      <c r="DC30" s="696"/>
      <c r="DD30" s="669">
        <v>3329442</v>
      </c>
      <c r="DE30" s="664"/>
      <c r="DF30" s="664"/>
      <c r="DG30" s="664"/>
      <c r="DH30" s="664"/>
      <c r="DI30" s="664"/>
      <c r="DJ30" s="664"/>
      <c r="DK30" s="665"/>
      <c r="DL30" s="669">
        <v>2824586</v>
      </c>
      <c r="DM30" s="664"/>
      <c r="DN30" s="664"/>
      <c r="DO30" s="664"/>
      <c r="DP30" s="664"/>
      <c r="DQ30" s="664"/>
      <c r="DR30" s="664"/>
      <c r="DS30" s="664"/>
      <c r="DT30" s="664"/>
      <c r="DU30" s="664"/>
      <c r="DV30" s="665"/>
      <c r="DW30" s="666">
        <v>17.2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193257</v>
      </c>
      <c r="S31" s="664"/>
      <c r="T31" s="664"/>
      <c r="U31" s="664"/>
      <c r="V31" s="664"/>
      <c r="W31" s="664"/>
      <c r="X31" s="664"/>
      <c r="Y31" s="665"/>
      <c r="Z31" s="723">
        <v>0.7</v>
      </c>
      <c r="AA31" s="723"/>
      <c r="AB31" s="723"/>
      <c r="AC31" s="723"/>
      <c r="AD31" s="724" t="s">
        <v>233</v>
      </c>
      <c r="AE31" s="724"/>
      <c r="AF31" s="724"/>
      <c r="AG31" s="724"/>
      <c r="AH31" s="724"/>
      <c r="AI31" s="724"/>
      <c r="AJ31" s="724"/>
      <c r="AK31" s="724"/>
      <c r="AL31" s="666" t="s">
        <v>172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96.7</v>
      </c>
      <c r="BN31" s="740"/>
      <c r="BO31" s="740"/>
      <c r="BP31" s="740"/>
      <c r="BQ31" s="701"/>
      <c r="BR31" s="739">
        <v>99.2</v>
      </c>
      <c r="BS31" s="662"/>
      <c r="BT31" s="662"/>
      <c r="BU31" s="662"/>
      <c r="BV31" s="662"/>
      <c r="BW31" s="662"/>
      <c r="BX31" s="667">
        <v>96.1</v>
      </c>
      <c r="BY31" s="740"/>
      <c r="BZ31" s="740"/>
      <c r="CA31" s="740"/>
      <c r="CB31" s="701"/>
      <c r="CD31" s="747"/>
      <c r="CE31" s="748"/>
      <c r="CF31" s="705" t="s">
        <v>312</v>
      </c>
      <c r="CG31" s="702"/>
      <c r="CH31" s="702"/>
      <c r="CI31" s="702"/>
      <c r="CJ31" s="702"/>
      <c r="CK31" s="702"/>
      <c r="CL31" s="702"/>
      <c r="CM31" s="702"/>
      <c r="CN31" s="702"/>
      <c r="CO31" s="702"/>
      <c r="CP31" s="702"/>
      <c r="CQ31" s="703"/>
      <c r="CR31" s="661">
        <v>120379</v>
      </c>
      <c r="CS31" s="662"/>
      <c r="CT31" s="662"/>
      <c r="CU31" s="662"/>
      <c r="CV31" s="662"/>
      <c r="CW31" s="662"/>
      <c r="CX31" s="662"/>
      <c r="CY31" s="663"/>
      <c r="CZ31" s="666">
        <v>0.4</v>
      </c>
      <c r="DA31" s="695"/>
      <c r="DB31" s="695"/>
      <c r="DC31" s="696"/>
      <c r="DD31" s="669">
        <v>116957</v>
      </c>
      <c r="DE31" s="662"/>
      <c r="DF31" s="662"/>
      <c r="DG31" s="662"/>
      <c r="DH31" s="662"/>
      <c r="DI31" s="662"/>
      <c r="DJ31" s="662"/>
      <c r="DK31" s="663"/>
      <c r="DL31" s="669">
        <v>116957</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200725</v>
      </c>
      <c r="S32" s="664"/>
      <c r="T32" s="664"/>
      <c r="U32" s="664"/>
      <c r="V32" s="664"/>
      <c r="W32" s="664"/>
      <c r="X32" s="664"/>
      <c r="Y32" s="665"/>
      <c r="Z32" s="723">
        <v>0.7</v>
      </c>
      <c r="AA32" s="723"/>
      <c r="AB32" s="723"/>
      <c r="AC32" s="723"/>
      <c r="AD32" s="724" t="s">
        <v>172</v>
      </c>
      <c r="AE32" s="724"/>
      <c r="AF32" s="724"/>
      <c r="AG32" s="724"/>
      <c r="AH32" s="724"/>
      <c r="AI32" s="724"/>
      <c r="AJ32" s="724"/>
      <c r="AK32" s="724"/>
      <c r="AL32" s="666" t="s">
        <v>125</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98.3</v>
      </c>
      <c r="BH32" s="677"/>
      <c r="BI32" s="677"/>
      <c r="BJ32" s="677"/>
      <c r="BK32" s="677"/>
      <c r="BL32" s="677"/>
      <c r="BM32" s="721">
        <v>86.9</v>
      </c>
      <c r="BN32" s="677"/>
      <c r="BO32" s="677"/>
      <c r="BP32" s="677"/>
      <c r="BQ32" s="714"/>
      <c r="BR32" s="738">
        <v>97.8</v>
      </c>
      <c r="BS32" s="677"/>
      <c r="BT32" s="677"/>
      <c r="BU32" s="677"/>
      <c r="BV32" s="677"/>
      <c r="BW32" s="677"/>
      <c r="BX32" s="721">
        <v>86</v>
      </c>
      <c r="BY32" s="677"/>
      <c r="BZ32" s="677"/>
      <c r="CA32" s="677"/>
      <c r="CB32" s="714"/>
      <c r="CD32" s="749"/>
      <c r="CE32" s="750"/>
      <c r="CF32" s="705" t="s">
        <v>315</v>
      </c>
      <c r="CG32" s="702"/>
      <c r="CH32" s="702"/>
      <c r="CI32" s="702"/>
      <c r="CJ32" s="702"/>
      <c r="CK32" s="702"/>
      <c r="CL32" s="702"/>
      <c r="CM32" s="702"/>
      <c r="CN32" s="702"/>
      <c r="CO32" s="702"/>
      <c r="CP32" s="702"/>
      <c r="CQ32" s="703"/>
      <c r="CR32" s="661">
        <v>45</v>
      </c>
      <c r="CS32" s="664"/>
      <c r="CT32" s="664"/>
      <c r="CU32" s="664"/>
      <c r="CV32" s="664"/>
      <c r="CW32" s="664"/>
      <c r="CX32" s="664"/>
      <c r="CY32" s="665"/>
      <c r="CZ32" s="666">
        <v>0</v>
      </c>
      <c r="DA32" s="695"/>
      <c r="DB32" s="695"/>
      <c r="DC32" s="696"/>
      <c r="DD32" s="669">
        <v>45</v>
      </c>
      <c r="DE32" s="664"/>
      <c r="DF32" s="664"/>
      <c r="DG32" s="664"/>
      <c r="DH32" s="664"/>
      <c r="DI32" s="664"/>
      <c r="DJ32" s="664"/>
      <c r="DK32" s="665"/>
      <c r="DL32" s="669">
        <v>45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1100330</v>
      </c>
      <c r="S33" s="664"/>
      <c r="T33" s="664"/>
      <c r="U33" s="664"/>
      <c r="V33" s="664"/>
      <c r="W33" s="664"/>
      <c r="X33" s="664"/>
      <c r="Y33" s="665"/>
      <c r="Z33" s="723">
        <v>3.7</v>
      </c>
      <c r="AA33" s="723"/>
      <c r="AB33" s="723"/>
      <c r="AC33" s="723"/>
      <c r="AD33" s="724" t="s">
        <v>229</v>
      </c>
      <c r="AE33" s="724"/>
      <c r="AF33" s="724"/>
      <c r="AG33" s="724"/>
      <c r="AH33" s="724"/>
      <c r="AI33" s="724"/>
      <c r="AJ33" s="724"/>
      <c r="AK33" s="724"/>
      <c r="AL33" s="666" t="s">
        <v>172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10116767</v>
      </c>
      <c r="CS33" s="662"/>
      <c r="CT33" s="662"/>
      <c r="CU33" s="662"/>
      <c r="CV33" s="662"/>
      <c r="CW33" s="662"/>
      <c r="CX33" s="662"/>
      <c r="CY33" s="663"/>
      <c r="CZ33" s="666">
        <v>35.6</v>
      </c>
      <c r="DA33" s="695"/>
      <c r="DB33" s="695"/>
      <c r="DC33" s="696"/>
      <c r="DD33" s="669">
        <v>7439409</v>
      </c>
      <c r="DE33" s="662"/>
      <c r="DF33" s="662"/>
      <c r="DG33" s="662"/>
      <c r="DH33" s="662"/>
      <c r="DI33" s="662"/>
      <c r="DJ33" s="662"/>
      <c r="DK33" s="663"/>
      <c r="DL33" s="669">
        <v>5796860</v>
      </c>
      <c r="DM33" s="662"/>
      <c r="DN33" s="662"/>
      <c r="DO33" s="662"/>
      <c r="DP33" s="662"/>
      <c r="DQ33" s="662"/>
      <c r="DR33" s="662"/>
      <c r="DS33" s="662"/>
      <c r="DT33" s="662"/>
      <c r="DU33" s="662"/>
      <c r="DV33" s="663"/>
      <c r="DW33" s="666">
        <v>35.200000000000003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253834</v>
      </c>
      <c r="S34" s="664"/>
      <c r="T34" s="664"/>
      <c r="U34" s="664"/>
      <c r="V34" s="664"/>
      <c r="W34" s="664"/>
      <c r="X34" s="664"/>
      <c r="Y34" s="665"/>
      <c r="Z34" s="723">
        <v>0.9</v>
      </c>
      <c r="AA34" s="723"/>
      <c r="AB34" s="723"/>
      <c r="AC34" s="723"/>
      <c r="AD34" s="724">
        <v>220</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2508994</v>
      </c>
      <c r="CS34" s="664"/>
      <c r="CT34" s="664"/>
      <c r="CU34" s="664"/>
      <c r="CV34" s="664"/>
      <c r="CW34" s="664"/>
      <c r="CX34" s="664"/>
      <c r="CY34" s="665"/>
      <c r="CZ34" s="666">
        <v>8.8000000000000007</v>
      </c>
      <c r="DA34" s="695"/>
      <c r="DB34" s="695"/>
      <c r="DC34" s="696"/>
      <c r="DD34" s="669">
        <v>2050230</v>
      </c>
      <c r="DE34" s="664"/>
      <c r="DF34" s="664"/>
      <c r="DG34" s="664"/>
      <c r="DH34" s="664"/>
      <c r="DI34" s="664"/>
      <c r="DJ34" s="664"/>
      <c r="DK34" s="665"/>
      <c r="DL34" s="669">
        <v>1474252</v>
      </c>
      <c r="DM34" s="664"/>
      <c r="DN34" s="664"/>
      <c r="DO34" s="664"/>
      <c r="DP34" s="664"/>
      <c r="DQ34" s="664"/>
      <c r="DR34" s="664"/>
      <c r="DS34" s="664"/>
      <c r="DT34" s="664"/>
      <c r="DU34" s="664"/>
      <c r="DV34" s="665"/>
      <c r="DW34" s="666">
        <v>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3167400</v>
      </c>
      <c r="S35" s="664"/>
      <c r="T35" s="664"/>
      <c r="U35" s="664"/>
      <c r="V35" s="664"/>
      <c r="W35" s="664"/>
      <c r="X35" s="664"/>
      <c r="Y35" s="665"/>
      <c r="Z35" s="723">
        <v>10.8</v>
      </c>
      <c r="AA35" s="723"/>
      <c r="AB35" s="723"/>
      <c r="AC35" s="723"/>
      <c r="AD35" s="724" t="s">
        <v>172</v>
      </c>
      <c r="AE35" s="724"/>
      <c r="AF35" s="724"/>
      <c r="AG35" s="724"/>
      <c r="AH35" s="724"/>
      <c r="AI35" s="724"/>
      <c r="AJ35" s="724"/>
      <c r="AK35" s="724"/>
      <c r="AL35" s="666" t="s">
        <v>172</v>
      </c>
      <c r="AM35" s="667"/>
      <c r="AN35" s="667"/>
      <c r="AO35" s="725"/>
      <c r="AP35" s="234"/>
      <c r="AQ35" s="729" t="s">
        <v>323</v>
      </c>
      <c r="AR35" s="730"/>
      <c r="AS35" s="730"/>
      <c r="AT35" s="730"/>
      <c r="AU35" s="730"/>
      <c r="AV35" s="730"/>
      <c r="AW35" s="730"/>
      <c r="AX35" s="730"/>
      <c r="AY35" s="731"/>
      <c r="AZ35" s="726">
        <v>3209102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171932</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183452</v>
      </c>
      <c r="CS35" s="662"/>
      <c r="CT35" s="662"/>
      <c r="CU35" s="662"/>
      <c r="CV35" s="662"/>
      <c r="CW35" s="662"/>
      <c r="CX35" s="662"/>
      <c r="CY35" s="663"/>
      <c r="CZ35" s="666">
        <v>0.6</v>
      </c>
      <c r="DA35" s="695"/>
      <c r="DB35" s="695"/>
      <c r="DC35" s="696"/>
      <c r="DD35" s="669">
        <v>137189</v>
      </c>
      <c r="DE35" s="662"/>
      <c r="DF35" s="662"/>
      <c r="DG35" s="662"/>
      <c r="DH35" s="662"/>
      <c r="DI35" s="662"/>
      <c r="DJ35" s="662"/>
      <c r="DK35" s="663"/>
      <c r="DL35" s="669">
        <v>137097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172</v>
      </c>
      <c r="AA36" s="723"/>
      <c r="AB36" s="723"/>
      <c r="AC36" s="723"/>
      <c r="AD36" s="724" t="s">
        <v>172</v>
      </c>
      <c r="AE36" s="724"/>
      <c r="AF36" s="724"/>
      <c r="AG36" s="724"/>
      <c r="AH36" s="724"/>
      <c r="AI36" s="724"/>
      <c r="AJ36" s="724"/>
      <c r="AK36" s="724"/>
      <c r="AL36" s="666" t="s">
        <v>229</v>
      </c>
      <c r="AM36" s="667"/>
      <c r="AN36" s="667"/>
      <c r="AO36" s="725"/>
      <c r="AQ36" s="698" t="s">
        <v>327</v>
      </c>
      <c r="AR36" s="699"/>
      <c r="AS36" s="699"/>
      <c r="AT36" s="699"/>
      <c r="AU36" s="699"/>
      <c r="AV36" s="699"/>
      <c r="AW36" s="699"/>
      <c r="AX36" s="699"/>
      <c r="AY36" s="700"/>
      <c r="AZ36" s="661">
        <v>737498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123386</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3616659</v>
      </c>
      <c r="CS36" s="664"/>
      <c r="CT36" s="664"/>
      <c r="CU36" s="664"/>
      <c r="CV36" s="664"/>
      <c r="CW36" s="664"/>
      <c r="CX36" s="664"/>
      <c r="CY36" s="665"/>
      <c r="CZ36" s="666">
        <v>12.7</v>
      </c>
      <c r="DA36" s="695"/>
      <c r="DB36" s="695"/>
      <c r="DC36" s="696"/>
      <c r="DD36" s="669">
        <v>2760115</v>
      </c>
      <c r="DE36" s="664"/>
      <c r="DF36" s="664"/>
      <c r="DG36" s="664"/>
      <c r="DH36" s="664"/>
      <c r="DI36" s="664"/>
      <c r="DJ36" s="664"/>
      <c r="DK36" s="665"/>
      <c r="DL36" s="669">
        <v>1847050</v>
      </c>
      <c r="DM36" s="664"/>
      <c r="DN36" s="664"/>
      <c r="DO36" s="664"/>
      <c r="DP36" s="664"/>
      <c r="DQ36" s="664"/>
      <c r="DR36" s="664"/>
      <c r="DS36" s="664"/>
      <c r="DT36" s="664"/>
      <c r="DU36" s="664"/>
      <c r="DV36" s="665"/>
      <c r="DW36" s="666">
        <v>11.2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200000</v>
      </c>
      <c r="S37" s="664"/>
      <c r="T37" s="664"/>
      <c r="U37" s="664"/>
      <c r="V37" s="664"/>
      <c r="W37" s="664"/>
      <c r="X37" s="664"/>
      <c r="Y37" s="665"/>
      <c r="Z37" s="723">
        <v>0.7</v>
      </c>
      <c r="AA37" s="723"/>
      <c r="AB37" s="723"/>
      <c r="AC37" s="723"/>
      <c r="AD37" s="724" t="s">
        <v>233</v>
      </c>
      <c r="AE37" s="724"/>
      <c r="AF37" s="724"/>
      <c r="AG37" s="724"/>
      <c r="AH37" s="724"/>
      <c r="AI37" s="724"/>
      <c r="AJ37" s="724"/>
      <c r="AK37" s="724"/>
      <c r="AL37" s="666" t="s">
        <v>125</v>
      </c>
      <c r="AM37" s="667"/>
      <c r="AN37" s="667"/>
      <c r="AO37" s="725"/>
      <c r="AQ37" s="698" t="s">
        <v>331</v>
      </c>
      <c r="AR37" s="699"/>
      <c r="AS37" s="699"/>
      <c r="AT37" s="699"/>
      <c r="AU37" s="699"/>
      <c r="AV37" s="699"/>
      <c r="AW37" s="699"/>
      <c r="AX37" s="699"/>
      <c r="AY37" s="700"/>
      <c r="AZ37" s="661">
        <v>311682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7389</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1889876</v>
      </c>
      <c r="CS37" s="662"/>
      <c r="CT37" s="662"/>
      <c r="CU37" s="662"/>
      <c r="CV37" s="662"/>
      <c r="CW37" s="662"/>
      <c r="CX37" s="662"/>
      <c r="CY37" s="663"/>
      <c r="CZ37" s="666">
        <v>6.7</v>
      </c>
      <c r="DA37" s="695"/>
      <c r="DB37" s="695"/>
      <c r="DC37" s="696"/>
      <c r="DD37" s="669">
        <v>1651976</v>
      </c>
      <c r="DE37" s="662"/>
      <c r="DF37" s="662"/>
      <c r="DG37" s="662"/>
      <c r="DH37" s="662"/>
      <c r="DI37" s="662"/>
      <c r="DJ37" s="662"/>
      <c r="DK37" s="663"/>
      <c r="DL37" s="669">
        <v>1372085</v>
      </c>
      <c r="DM37" s="662"/>
      <c r="DN37" s="662"/>
      <c r="DO37" s="662"/>
      <c r="DP37" s="662"/>
      <c r="DQ37" s="662"/>
      <c r="DR37" s="662"/>
      <c r="DS37" s="662"/>
      <c r="DT37" s="662"/>
      <c r="DU37" s="662"/>
      <c r="DV37" s="663"/>
      <c r="DW37" s="666">
        <v>8.3000000000000007</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29406037</v>
      </c>
      <c r="S38" s="713"/>
      <c r="T38" s="713"/>
      <c r="U38" s="713"/>
      <c r="V38" s="713"/>
      <c r="W38" s="713"/>
      <c r="X38" s="713"/>
      <c r="Y38" s="718"/>
      <c r="Z38" s="719">
        <v>100</v>
      </c>
      <c r="AA38" s="719"/>
      <c r="AB38" s="719"/>
      <c r="AC38" s="719"/>
      <c r="AD38" s="720">
        <v>16264872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16080</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13927</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2885125</v>
      </c>
      <c r="CS38" s="664"/>
      <c r="CT38" s="664"/>
      <c r="CU38" s="664"/>
      <c r="CV38" s="664"/>
      <c r="CW38" s="664"/>
      <c r="CX38" s="664"/>
      <c r="CY38" s="665"/>
      <c r="CZ38" s="666">
        <v>10.199999999999999</v>
      </c>
      <c r="DA38" s="695"/>
      <c r="DB38" s="695"/>
      <c r="DC38" s="696"/>
      <c r="DD38" s="669">
        <v>2491875</v>
      </c>
      <c r="DE38" s="664"/>
      <c r="DF38" s="664"/>
      <c r="DG38" s="664"/>
      <c r="DH38" s="664"/>
      <c r="DI38" s="664"/>
      <c r="DJ38" s="664"/>
      <c r="DK38" s="665"/>
      <c r="DL38" s="669">
        <v>2338461</v>
      </c>
      <c r="DM38" s="664"/>
      <c r="DN38" s="664"/>
      <c r="DO38" s="664"/>
      <c r="DP38" s="664"/>
      <c r="DQ38" s="664"/>
      <c r="DR38" s="664"/>
      <c r="DS38" s="664"/>
      <c r="DT38" s="664"/>
      <c r="DU38" s="664"/>
      <c r="DV38" s="665"/>
      <c r="DW38" s="666">
        <v>14.2</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12295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209655</v>
      </c>
      <c r="CS39" s="662"/>
      <c r="CT39" s="662"/>
      <c r="CU39" s="662"/>
      <c r="CV39" s="662"/>
      <c r="CW39" s="662"/>
      <c r="CX39" s="662"/>
      <c r="CY39" s="663"/>
      <c r="CZ39" s="666">
        <v>0.7</v>
      </c>
      <c r="DA39" s="695"/>
      <c r="DB39" s="695"/>
      <c r="DC39" s="696"/>
      <c r="DD39" s="669" t="s">
        <v>233</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479453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233</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712882</v>
      </c>
      <c r="CS40" s="664"/>
      <c r="CT40" s="664"/>
      <c r="CU40" s="664"/>
      <c r="CV40" s="664"/>
      <c r="CW40" s="664"/>
      <c r="CX40" s="664"/>
      <c r="CY40" s="665"/>
      <c r="CZ40" s="666">
        <v>2.5</v>
      </c>
      <c r="DA40" s="695"/>
      <c r="DB40" s="695"/>
      <c r="DC40" s="696"/>
      <c r="DD40" s="669" t="s">
        <v>172</v>
      </c>
      <c r="DE40" s="664"/>
      <c r="DF40" s="664"/>
      <c r="DG40" s="664"/>
      <c r="DH40" s="664"/>
      <c r="DI40" s="664"/>
      <c r="DJ40" s="664"/>
      <c r="DK40" s="665"/>
      <c r="DL40" s="669" t="s">
        <v>233</v>
      </c>
      <c r="DM40" s="664"/>
      <c r="DN40" s="664"/>
      <c r="DO40" s="664"/>
      <c r="DP40" s="664"/>
      <c r="DQ40" s="664"/>
      <c r="DR40" s="664"/>
      <c r="DS40" s="664"/>
      <c r="DT40" s="664"/>
      <c r="DU40" s="664"/>
      <c r="DV40" s="665"/>
      <c r="DW40" s="666" t="s">
        <v>233</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1652094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172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4316389</v>
      </c>
      <c r="CS42" s="664"/>
      <c r="CT42" s="664"/>
      <c r="CU42" s="664"/>
      <c r="CV42" s="664"/>
      <c r="CW42" s="664"/>
      <c r="CX42" s="664"/>
      <c r="CY42" s="665"/>
      <c r="CZ42" s="666">
        <v>15.2</v>
      </c>
      <c r="DA42" s="667"/>
      <c r="DB42" s="667"/>
      <c r="DC42" s="668"/>
      <c r="DD42" s="669">
        <v>1028186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t="s">
        <v>233</v>
      </c>
      <c r="CS43" s="662"/>
      <c r="CT43" s="662"/>
      <c r="CU43" s="662"/>
      <c r="CV43" s="662"/>
      <c r="CW43" s="662"/>
      <c r="CX43" s="662"/>
      <c r="CY43" s="663"/>
      <c r="CZ43" s="666" t="s">
        <v>233</v>
      </c>
      <c r="DA43" s="695"/>
      <c r="DB43" s="695"/>
      <c r="DC43" s="696"/>
      <c r="DD43" s="669" t="s">
        <v>233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4258160</v>
      </c>
      <c r="CS44" s="664"/>
      <c r="CT44" s="664"/>
      <c r="CU44" s="664"/>
      <c r="CV44" s="664"/>
      <c r="CW44" s="664"/>
      <c r="CX44" s="664"/>
      <c r="CY44" s="665"/>
      <c r="CZ44" s="666">
        <v>15</v>
      </c>
      <c r="DA44" s="667"/>
      <c r="DB44" s="667"/>
      <c r="DC44" s="668"/>
      <c r="DD44" s="669">
        <v>993639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1899250</v>
      </c>
      <c r="CS45" s="662"/>
      <c r="CT45" s="662"/>
      <c r="CU45" s="662"/>
      <c r="CV45" s="662"/>
      <c r="CW45" s="662"/>
      <c r="CX45" s="662"/>
      <c r="CY45" s="663"/>
      <c r="CZ45" s="666">
        <v>6.7</v>
      </c>
      <c r="DA45" s="695"/>
      <c r="DB45" s="695"/>
      <c r="DC45" s="696"/>
      <c r="DD45" s="669">
        <v>172855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2142201</v>
      </c>
      <c r="CS46" s="664"/>
      <c r="CT46" s="664"/>
      <c r="CU46" s="664"/>
      <c r="CV46" s="664"/>
      <c r="CW46" s="664"/>
      <c r="CX46" s="664"/>
      <c r="CY46" s="665"/>
      <c r="CZ46" s="666">
        <v>7.5</v>
      </c>
      <c r="DA46" s="667"/>
      <c r="DB46" s="667"/>
      <c r="DC46" s="668"/>
      <c r="DD46" s="669">
        <v>809306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58229</v>
      </c>
      <c r="CS47" s="662"/>
      <c r="CT47" s="662"/>
      <c r="CU47" s="662"/>
      <c r="CV47" s="662"/>
      <c r="CW47" s="662"/>
      <c r="CX47" s="662"/>
      <c r="CY47" s="663"/>
      <c r="CZ47" s="666">
        <v>0.2</v>
      </c>
      <c r="DA47" s="695"/>
      <c r="DB47" s="695"/>
      <c r="DC47" s="696"/>
      <c r="DD47" s="669">
        <v>34547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28379281</v>
      </c>
      <c r="CS49" s="677"/>
      <c r="CT49" s="677"/>
      <c r="CU49" s="677"/>
      <c r="CV49" s="677"/>
      <c r="CW49" s="677"/>
      <c r="CX49" s="677"/>
      <c r="CY49" s="678"/>
      <c r="CZ49" s="679">
        <v>100</v>
      </c>
      <c r="DA49" s="680"/>
      <c r="DB49" s="680"/>
      <c r="DC49" s="681"/>
      <c r="DD49" s="682">
        <v>17434515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RSOuR7Xrf6QYr87Ky7sw6kCL+DngacW+j3tVhuFX/aRi9Rnm5DeyvZnABYSyjPkEfaY1zRwcbwu/9NjpSvtiQ==" saltValue="LlmSQFAKhXiIx97fi2O4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29531</v>
      </c>
      <c r="R7" s="1194"/>
      <c r="S7" s="1194"/>
      <c r="T7" s="1194"/>
      <c r="U7" s="1194"/>
      <c r="V7" s="1194">
        <v>28505</v>
      </c>
      <c r="W7" s="1194"/>
      <c r="X7" s="1194"/>
      <c r="Y7" s="1194"/>
      <c r="Z7" s="1194"/>
      <c r="AA7" s="1194">
        <v>1027</v>
      </c>
      <c r="AB7" s="1194"/>
      <c r="AC7" s="1194"/>
      <c r="AD7" s="1194"/>
      <c r="AE7" s="1195"/>
      <c r="AF7" s="1196">
        <v>790</v>
      </c>
      <c r="AG7" s="1197"/>
      <c r="AH7" s="1197"/>
      <c r="AI7" s="1197"/>
      <c r="AJ7" s="1198"/>
      <c r="AK7" s="1180">
        <v>201</v>
      </c>
      <c r="AL7" s="1181"/>
      <c r="AM7" s="1181"/>
      <c r="AN7" s="1181"/>
      <c r="AO7" s="1181"/>
      <c r="AP7" s="1181">
        <v>20545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29531</v>
      </c>
      <c r="R23" s="1158"/>
      <c r="S23" s="1158"/>
      <c r="T23" s="1158"/>
      <c r="U23" s="1158"/>
      <c r="V23" s="1158">
        <v>28505</v>
      </c>
      <c r="W23" s="1158"/>
      <c r="X23" s="1158"/>
      <c r="Y23" s="1158"/>
      <c r="Z23" s="1158"/>
      <c r="AA23" s="1158">
        <v>1027</v>
      </c>
      <c r="AB23" s="1158"/>
      <c r="AC23" s="1158"/>
      <c r="AD23" s="1158"/>
      <c r="AE23" s="1159"/>
      <c r="AF23" s="1160">
        <v>790</v>
      </c>
      <c r="AG23" s="1158"/>
      <c r="AH23" s="1158"/>
      <c r="AI23" s="1158"/>
      <c r="AJ23" s="1161"/>
      <c r="AK23" s="1162"/>
      <c r="AL23" s="1163"/>
      <c r="AM23" s="1163"/>
      <c r="AN23" s="1163"/>
      <c r="AO23" s="1163"/>
      <c r="AP23" s="1158">
        <v>20545</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7053</v>
      </c>
      <c r="R28" s="1143"/>
      <c r="S28" s="1143"/>
      <c r="T28" s="1143"/>
      <c r="U28" s="1143"/>
      <c r="V28" s="1143">
        <v>6881</v>
      </c>
      <c r="W28" s="1143"/>
      <c r="X28" s="1143"/>
      <c r="Y28" s="1143"/>
      <c r="Z28" s="1143"/>
      <c r="AA28" s="1143">
        <v>172</v>
      </c>
      <c r="AB28" s="1143"/>
      <c r="AC28" s="1143"/>
      <c r="AD28" s="1143"/>
      <c r="AE28" s="1144"/>
      <c r="AF28" s="1145">
        <v>172</v>
      </c>
      <c r="AG28" s="1143"/>
      <c r="AH28" s="1143"/>
      <c r="AI28" s="1143"/>
      <c r="AJ28" s="1146"/>
      <c r="AK28" s="1147">
        <v>430</v>
      </c>
      <c r="AL28" s="1135"/>
      <c r="AM28" s="1135"/>
      <c r="AN28" s="1135"/>
      <c r="AO28" s="1135"/>
      <c r="AP28" s="1135">
        <v>0</v>
      </c>
      <c r="AQ28" s="1135"/>
      <c r="AR28" s="1135"/>
      <c r="AS28" s="1135"/>
      <c r="AT28" s="1135"/>
      <c r="AU28" s="1135">
        <v>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509</v>
      </c>
      <c r="R29" s="1133"/>
      <c r="S29" s="1133"/>
      <c r="T29" s="1133"/>
      <c r="U29" s="1133"/>
      <c r="V29" s="1133">
        <v>509</v>
      </c>
      <c r="W29" s="1133"/>
      <c r="X29" s="1133"/>
      <c r="Y29" s="1133"/>
      <c r="Z29" s="1133"/>
      <c r="AA29" s="1133">
        <v>0</v>
      </c>
      <c r="AB29" s="1133"/>
      <c r="AC29" s="1133"/>
      <c r="AD29" s="1133"/>
      <c r="AE29" s="1134"/>
      <c r="AF29" s="1108">
        <v>0</v>
      </c>
      <c r="AG29" s="1109"/>
      <c r="AH29" s="1109"/>
      <c r="AI29" s="1109"/>
      <c r="AJ29" s="1110"/>
      <c r="AK29" s="1069">
        <v>202</v>
      </c>
      <c r="AL29" s="1060"/>
      <c r="AM29" s="1060"/>
      <c r="AN29" s="1060"/>
      <c r="AO29" s="1060"/>
      <c r="AP29" s="1060">
        <v>0</v>
      </c>
      <c r="AQ29" s="1060"/>
      <c r="AR29" s="1060"/>
      <c r="AS29" s="1060"/>
      <c r="AT29" s="1060"/>
      <c r="AU29" s="1060">
        <v>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1012</v>
      </c>
      <c r="R30" s="1133"/>
      <c r="S30" s="1133"/>
      <c r="T30" s="1133"/>
      <c r="U30" s="1133"/>
      <c r="V30" s="1133">
        <v>822</v>
      </c>
      <c r="W30" s="1133"/>
      <c r="X30" s="1133"/>
      <c r="Y30" s="1133"/>
      <c r="Z30" s="1133"/>
      <c r="AA30" s="1133">
        <v>189</v>
      </c>
      <c r="AB30" s="1133"/>
      <c r="AC30" s="1133"/>
      <c r="AD30" s="1133"/>
      <c r="AE30" s="1134"/>
      <c r="AF30" s="1108">
        <v>1297</v>
      </c>
      <c r="AG30" s="1109"/>
      <c r="AH30" s="1109"/>
      <c r="AI30" s="1109"/>
      <c r="AJ30" s="1110"/>
      <c r="AK30" s="1069">
        <v>317</v>
      </c>
      <c r="AL30" s="1060"/>
      <c r="AM30" s="1060"/>
      <c r="AN30" s="1060"/>
      <c r="AO30" s="1060"/>
      <c r="AP30" s="1060">
        <v>4108</v>
      </c>
      <c r="AQ30" s="1060"/>
      <c r="AR30" s="1060"/>
      <c r="AS30" s="1060"/>
      <c r="AT30" s="1060"/>
      <c r="AU30" s="1060">
        <v>1495</v>
      </c>
      <c r="AV30" s="1060"/>
      <c r="AW30" s="1060"/>
      <c r="AX30" s="1060"/>
      <c r="AY30" s="1060"/>
      <c r="AZ30" s="1131"/>
      <c r="BA30" s="1131"/>
      <c r="BB30" s="1131"/>
      <c r="BC30" s="1131"/>
      <c r="BD30" s="1131"/>
      <c r="BE30" s="1121" t="s">
        <v>399</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1051</v>
      </c>
      <c r="R31" s="1133"/>
      <c r="S31" s="1133"/>
      <c r="T31" s="1133"/>
      <c r="U31" s="1133"/>
      <c r="V31" s="1133">
        <v>1024</v>
      </c>
      <c r="W31" s="1133"/>
      <c r="X31" s="1133"/>
      <c r="Y31" s="1133"/>
      <c r="Z31" s="1133"/>
      <c r="AA31" s="1133">
        <v>28</v>
      </c>
      <c r="AB31" s="1133"/>
      <c r="AC31" s="1133"/>
      <c r="AD31" s="1133"/>
      <c r="AE31" s="1134"/>
      <c r="AF31" s="1108">
        <v>20</v>
      </c>
      <c r="AG31" s="1109"/>
      <c r="AH31" s="1109"/>
      <c r="AI31" s="1109"/>
      <c r="AJ31" s="1110"/>
      <c r="AK31" s="1069">
        <v>752</v>
      </c>
      <c r="AL31" s="1060"/>
      <c r="AM31" s="1060"/>
      <c r="AN31" s="1060"/>
      <c r="AO31" s="1060"/>
      <c r="AP31" s="1060">
        <v>5336</v>
      </c>
      <c r="AQ31" s="1060"/>
      <c r="AR31" s="1060"/>
      <c r="AS31" s="1060"/>
      <c r="AT31" s="1060"/>
      <c r="AU31" s="1060">
        <v>5032</v>
      </c>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137</v>
      </c>
      <c r="R32" s="1133"/>
      <c r="S32" s="1133"/>
      <c r="T32" s="1133"/>
      <c r="U32" s="1133"/>
      <c r="V32" s="1133">
        <v>137</v>
      </c>
      <c r="W32" s="1133"/>
      <c r="X32" s="1133"/>
      <c r="Y32" s="1133"/>
      <c r="Z32" s="1133"/>
      <c r="AA32" s="1133">
        <v>0</v>
      </c>
      <c r="AB32" s="1133"/>
      <c r="AC32" s="1133"/>
      <c r="AD32" s="1133"/>
      <c r="AE32" s="1134"/>
      <c r="AF32" s="1108">
        <v>0</v>
      </c>
      <c r="AG32" s="1109"/>
      <c r="AH32" s="1109"/>
      <c r="AI32" s="1109"/>
      <c r="AJ32" s="1110"/>
      <c r="AK32" s="1069">
        <v>19</v>
      </c>
      <c r="AL32" s="1060"/>
      <c r="AM32" s="1060"/>
      <c r="AN32" s="1060"/>
      <c r="AO32" s="1060"/>
      <c r="AP32" s="1060">
        <v>36</v>
      </c>
      <c r="AQ32" s="1060"/>
      <c r="AR32" s="1060"/>
      <c r="AS32" s="1060"/>
      <c r="AT32" s="1060"/>
      <c r="AU32" s="1060">
        <v>7</v>
      </c>
      <c r="AV32" s="1060"/>
      <c r="AW32" s="1060"/>
      <c r="AX32" s="1060"/>
      <c r="AY32" s="1060"/>
      <c r="AZ32" s="1131"/>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12</v>
      </c>
      <c r="R33" s="1133"/>
      <c r="S33" s="1133"/>
      <c r="T33" s="1133"/>
      <c r="U33" s="1133"/>
      <c r="V33" s="1133">
        <v>11</v>
      </c>
      <c r="W33" s="1133"/>
      <c r="X33" s="1133"/>
      <c r="Y33" s="1133"/>
      <c r="Z33" s="1133"/>
      <c r="AA33" s="1133">
        <v>1</v>
      </c>
      <c r="AB33" s="1133"/>
      <c r="AC33" s="1133"/>
      <c r="AD33" s="1133"/>
      <c r="AE33" s="1134"/>
      <c r="AF33" s="1108">
        <v>1</v>
      </c>
      <c r="AG33" s="1109"/>
      <c r="AH33" s="1109"/>
      <c r="AI33" s="1109"/>
      <c r="AJ33" s="1110"/>
      <c r="AK33" s="1069">
        <v>0</v>
      </c>
      <c r="AL33" s="1060"/>
      <c r="AM33" s="1060"/>
      <c r="AN33" s="1060"/>
      <c r="AO33" s="1060"/>
      <c r="AP33" s="1060">
        <v>0</v>
      </c>
      <c r="AQ33" s="1060"/>
      <c r="AR33" s="1060"/>
      <c r="AS33" s="1060"/>
      <c r="AT33" s="1060"/>
      <c r="AU33" s="1060">
        <v>0</v>
      </c>
      <c r="AV33" s="1060"/>
      <c r="AW33" s="1060"/>
      <c r="AX33" s="1060"/>
      <c r="AY33" s="1060"/>
      <c r="AZ33" s="1131"/>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1491</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393</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811</v>
      </c>
      <c r="R68" s="1071"/>
      <c r="S68" s="1071"/>
      <c r="T68" s="1071"/>
      <c r="U68" s="1071"/>
      <c r="V68" s="1071">
        <v>809</v>
      </c>
      <c r="W68" s="1071"/>
      <c r="X68" s="1071"/>
      <c r="Y68" s="1071"/>
      <c r="Z68" s="1071"/>
      <c r="AA68" s="1071">
        <v>0</v>
      </c>
      <c r="AB68" s="1071"/>
      <c r="AC68" s="1071"/>
      <c r="AD68" s="1071"/>
      <c r="AE68" s="1071"/>
      <c r="AF68" s="1071">
        <v>2</v>
      </c>
      <c r="AG68" s="1071"/>
      <c r="AH68" s="1071"/>
      <c r="AI68" s="1071"/>
      <c r="AJ68" s="1071"/>
      <c r="AK68" s="1071">
        <v>0</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42</v>
      </c>
      <c r="R69" s="1060"/>
      <c r="S69" s="1060"/>
      <c r="T69" s="1060"/>
      <c r="U69" s="1060"/>
      <c r="V69" s="1060">
        <v>40</v>
      </c>
      <c r="W69" s="1060"/>
      <c r="X69" s="1060"/>
      <c r="Y69" s="1060"/>
      <c r="Z69" s="1060"/>
      <c r="AA69" s="1060">
        <v>0</v>
      </c>
      <c r="AB69" s="1060"/>
      <c r="AC69" s="1060"/>
      <c r="AD69" s="1060"/>
      <c r="AE69" s="1060"/>
      <c r="AF69" s="1060">
        <v>2</v>
      </c>
      <c r="AG69" s="1060"/>
      <c r="AH69" s="1060"/>
      <c r="AI69" s="1060"/>
      <c r="AJ69" s="1060"/>
      <c r="AK69" s="1060">
        <v>38</v>
      </c>
      <c r="AL69" s="1060"/>
      <c r="AM69" s="1060"/>
      <c r="AN69" s="1060"/>
      <c r="AO69" s="1060"/>
      <c r="AP69" s="1060">
        <v>371</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367</v>
      </c>
      <c r="R70" s="1060"/>
      <c r="S70" s="1060"/>
      <c r="T70" s="1060"/>
      <c r="U70" s="1060"/>
      <c r="V70" s="1060">
        <v>309</v>
      </c>
      <c r="W70" s="1060"/>
      <c r="X70" s="1060"/>
      <c r="Y70" s="1060"/>
      <c r="Z70" s="1060"/>
      <c r="AA70" s="1060">
        <v>58</v>
      </c>
      <c r="AB70" s="1060"/>
      <c r="AC70" s="1060"/>
      <c r="AD70" s="1060"/>
      <c r="AE70" s="1060"/>
      <c r="AF70" s="1060">
        <v>34</v>
      </c>
      <c r="AG70" s="1060"/>
      <c r="AH70" s="1060"/>
      <c r="AI70" s="1060"/>
      <c r="AJ70" s="1060"/>
      <c r="AK70" s="1060">
        <v>308</v>
      </c>
      <c r="AL70" s="1060"/>
      <c r="AM70" s="1060"/>
      <c r="AN70" s="1060"/>
      <c r="AO70" s="1060"/>
      <c r="AP70" s="1060">
        <v>1267</v>
      </c>
      <c r="AQ70" s="1060"/>
      <c r="AR70" s="1060"/>
      <c r="AS70" s="1060"/>
      <c r="AT70" s="1060"/>
      <c r="AU70" s="1060">
        <v>159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3328</v>
      </c>
      <c r="R71" s="1060"/>
      <c r="S71" s="1060"/>
      <c r="T71" s="1060"/>
      <c r="U71" s="1060"/>
      <c r="V71" s="1060">
        <v>3325</v>
      </c>
      <c r="W71" s="1060"/>
      <c r="X71" s="1060"/>
      <c r="Y71" s="1060"/>
      <c r="Z71" s="1060"/>
      <c r="AA71" s="1060">
        <v>103</v>
      </c>
      <c r="AB71" s="1060"/>
      <c r="AC71" s="1060"/>
      <c r="AD71" s="1060"/>
      <c r="AE71" s="1060"/>
      <c r="AF71" s="1060">
        <v>103</v>
      </c>
      <c r="AG71" s="1060"/>
      <c r="AH71" s="1060"/>
      <c r="AI71" s="1060"/>
      <c r="AJ71" s="1060"/>
      <c r="AK71" s="1060">
        <v>141</v>
      </c>
      <c r="AL71" s="1060"/>
      <c r="AM71" s="1060"/>
      <c r="AN71" s="1060"/>
      <c r="AO71" s="1060"/>
      <c r="AP71" s="1060">
        <v>2959</v>
      </c>
      <c r="AQ71" s="1060"/>
      <c r="AR71" s="1060"/>
      <c r="AS71" s="1060"/>
      <c r="AT71" s="1060"/>
      <c r="AU71" s="1060">
        <v>550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5639</v>
      </c>
      <c r="R72" s="1060"/>
      <c r="S72" s="1060"/>
      <c r="T72" s="1060"/>
      <c r="U72" s="1060"/>
      <c r="V72" s="1060">
        <v>5916</v>
      </c>
      <c r="W72" s="1060"/>
      <c r="X72" s="1060"/>
      <c r="Y72" s="1060"/>
      <c r="Z72" s="1060"/>
      <c r="AA72" s="1060">
        <v>-277</v>
      </c>
      <c r="AB72" s="1060"/>
      <c r="AC72" s="1060"/>
      <c r="AD72" s="1060"/>
      <c r="AE72" s="1060"/>
      <c r="AF72" s="1060">
        <v>101</v>
      </c>
      <c r="AG72" s="1060"/>
      <c r="AH72" s="1060"/>
      <c r="AI72" s="1060"/>
      <c r="AJ72" s="1060"/>
      <c r="AK72" s="1060">
        <v>0</v>
      </c>
      <c r="AL72" s="1060"/>
      <c r="AM72" s="1060"/>
      <c r="AN72" s="1060"/>
      <c r="AO72" s="1060"/>
      <c r="AP72" s="1060">
        <v>5650</v>
      </c>
      <c r="AQ72" s="1060"/>
      <c r="AR72" s="1060"/>
      <c r="AS72" s="1060"/>
      <c r="AT72" s="1060"/>
      <c r="AU72" s="1060">
        <v>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3586</v>
      </c>
      <c r="R73" s="1060"/>
      <c r="S73" s="1060"/>
      <c r="T73" s="1060"/>
      <c r="U73" s="1060"/>
      <c r="V73" s="1060">
        <v>3330</v>
      </c>
      <c r="W73" s="1060"/>
      <c r="X73" s="1060"/>
      <c r="Y73" s="1060"/>
      <c r="Z73" s="1060"/>
      <c r="AA73" s="1060">
        <v>255</v>
      </c>
      <c r="AB73" s="1060"/>
      <c r="AC73" s="1060"/>
      <c r="AD73" s="1060"/>
      <c r="AE73" s="1060"/>
      <c r="AF73" s="1060">
        <v>255</v>
      </c>
      <c r="AG73" s="1060"/>
      <c r="AH73" s="1060"/>
      <c r="AI73" s="1060"/>
      <c r="AJ73" s="1060"/>
      <c r="AK73" s="1060">
        <v>0</v>
      </c>
      <c r="AL73" s="1060"/>
      <c r="AM73" s="1060"/>
      <c r="AN73" s="1060"/>
      <c r="AO73" s="1060"/>
      <c r="AP73" s="1060">
        <v>342</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232</v>
      </c>
      <c r="R74" s="1060"/>
      <c r="S74" s="1060"/>
      <c r="T74" s="1060"/>
      <c r="U74" s="1060"/>
      <c r="V74" s="1060">
        <v>225</v>
      </c>
      <c r="W74" s="1060"/>
      <c r="X74" s="1060"/>
      <c r="Y74" s="1060"/>
      <c r="Z74" s="1060"/>
      <c r="AA74" s="1060">
        <v>8</v>
      </c>
      <c r="AB74" s="1060"/>
      <c r="AC74" s="1060"/>
      <c r="AD74" s="1060"/>
      <c r="AE74" s="1060"/>
      <c r="AF74" s="1060">
        <v>8</v>
      </c>
      <c r="AG74" s="1060"/>
      <c r="AH74" s="1060"/>
      <c r="AI74" s="1060"/>
      <c r="AJ74" s="1060"/>
      <c r="AK74" s="1060">
        <v>11</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236853</v>
      </c>
      <c r="R75" s="1068"/>
      <c r="S75" s="1068"/>
      <c r="T75" s="1068"/>
      <c r="U75" s="1069"/>
      <c r="V75" s="1070">
        <v>228094</v>
      </c>
      <c r="W75" s="1068"/>
      <c r="X75" s="1068"/>
      <c r="Y75" s="1068"/>
      <c r="Z75" s="1069"/>
      <c r="AA75" s="1070">
        <v>8759</v>
      </c>
      <c r="AB75" s="1068"/>
      <c r="AC75" s="1068"/>
      <c r="AD75" s="1068"/>
      <c r="AE75" s="1069"/>
      <c r="AF75" s="1070">
        <v>8759</v>
      </c>
      <c r="AG75" s="1068"/>
      <c r="AH75" s="1068"/>
      <c r="AI75" s="1068"/>
      <c r="AJ75" s="1069"/>
      <c r="AK75" s="1070">
        <v>969</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2216</v>
      </c>
      <c r="R76" s="1068"/>
      <c r="S76" s="1068"/>
      <c r="T76" s="1068"/>
      <c r="U76" s="1069"/>
      <c r="V76" s="1070">
        <v>2182</v>
      </c>
      <c r="W76" s="1068"/>
      <c r="X76" s="1068"/>
      <c r="Y76" s="1068"/>
      <c r="Z76" s="1069"/>
      <c r="AA76" s="1070">
        <v>34</v>
      </c>
      <c r="AB76" s="1068"/>
      <c r="AC76" s="1068"/>
      <c r="AD76" s="1068"/>
      <c r="AE76" s="1069"/>
      <c r="AF76" s="1070">
        <v>19</v>
      </c>
      <c r="AG76" s="1068"/>
      <c r="AH76" s="1068"/>
      <c r="AI76" s="1068"/>
      <c r="AJ76" s="1069"/>
      <c r="AK76" s="1070">
        <v>87</v>
      </c>
      <c r="AL76" s="1068"/>
      <c r="AM76" s="1068"/>
      <c r="AN76" s="1068"/>
      <c r="AO76" s="1069"/>
      <c r="AP76" s="1070">
        <v>94</v>
      </c>
      <c r="AQ76" s="1068"/>
      <c r="AR76" s="1068"/>
      <c r="AS76" s="1068"/>
      <c r="AT76" s="1069"/>
      <c r="AU76" s="1070">
        <v>14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18248</v>
      </c>
      <c r="R77" s="1068"/>
      <c r="S77" s="1068"/>
      <c r="T77" s="1068"/>
      <c r="U77" s="1069"/>
      <c r="V77" s="1070">
        <v>17654</v>
      </c>
      <c r="W77" s="1068"/>
      <c r="X77" s="1068"/>
      <c r="Y77" s="1068"/>
      <c r="Z77" s="1069"/>
      <c r="AA77" s="1070">
        <v>594</v>
      </c>
      <c r="AB77" s="1068"/>
      <c r="AC77" s="1068"/>
      <c r="AD77" s="1068"/>
      <c r="AE77" s="1069"/>
      <c r="AF77" s="1070">
        <v>594</v>
      </c>
      <c r="AG77" s="1068"/>
      <c r="AH77" s="1068"/>
      <c r="AI77" s="1068"/>
      <c r="AJ77" s="1069"/>
      <c r="AK77" s="1070">
        <v>0</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12652</v>
      </c>
      <c r="R78" s="1060"/>
      <c r="S78" s="1060"/>
      <c r="T78" s="1060"/>
      <c r="U78" s="1060"/>
      <c r="V78" s="1060">
        <v>10769</v>
      </c>
      <c r="W78" s="1060"/>
      <c r="X78" s="1060"/>
      <c r="Y78" s="1060"/>
      <c r="Z78" s="1060"/>
      <c r="AA78" s="1060">
        <v>1883</v>
      </c>
      <c r="AB78" s="1060"/>
      <c r="AC78" s="1060"/>
      <c r="AD78" s="1060"/>
      <c r="AE78" s="1060"/>
      <c r="AF78" s="1060">
        <v>1883</v>
      </c>
      <c r="AG78" s="1060"/>
      <c r="AH78" s="1060"/>
      <c r="AI78" s="1060"/>
      <c r="AJ78" s="1060"/>
      <c r="AK78" s="1060">
        <v>621</v>
      </c>
      <c r="AL78" s="1060"/>
      <c r="AM78" s="1060"/>
      <c r="AN78" s="1060"/>
      <c r="AO78" s="1060"/>
      <c r="AP78" s="1060">
        <v>0</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584</v>
      </c>
      <c r="C79" s="1064"/>
      <c r="D79" s="1064"/>
      <c r="E79" s="1064"/>
      <c r="F79" s="1064"/>
      <c r="G79" s="1064"/>
      <c r="H79" s="1064"/>
      <c r="I79" s="1064"/>
      <c r="J79" s="1064"/>
      <c r="K79" s="1064"/>
      <c r="L79" s="1064"/>
      <c r="M79" s="1064"/>
      <c r="N79" s="1064"/>
      <c r="O79" s="1064"/>
      <c r="P79" s="1065"/>
      <c r="Q79" s="1066">
        <v>47</v>
      </c>
      <c r="R79" s="1060"/>
      <c r="S79" s="1060"/>
      <c r="T79" s="1060"/>
      <c r="U79" s="1060"/>
      <c r="V79" s="1060">
        <v>34</v>
      </c>
      <c r="W79" s="1060"/>
      <c r="X79" s="1060"/>
      <c r="Y79" s="1060"/>
      <c r="Z79" s="1060"/>
      <c r="AA79" s="1060">
        <v>12</v>
      </c>
      <c r="AB79" s="1060"/>
      <c r="AC79" s="1060"/>
      <c r="AD79" s="1060"/>
      <c r="AE79" s="1060"/>
      <c r="AF79" s="1060">
        <v>12</v>
      </c>
      <c r="AG79" s="1060"/>
      <c r="AH79" s="1060"/>
      <c r="AI79" s="1060"/>
      <c r="AJ79" s="1060"/>
      <c r="AK79" s="1060">
        <v>0</v>
      </c>
      <c r="AL79" s="1060"/>
      <c r="AM79" s="1060"/>
      <c r="AN79" s="1060"/>
      <c r="AO79" s="1060"/>
      <c r="AP79" s="1060">
        <v>0</v>
      </c>
      <c r="AQ79" s="1060"/>
      <c r="AR79" s="1060"/>
      <c r="AS79" s="1060"/>
      <c r="AT79" s="1060"/>
      <c r="AU79" s="1060">
        <v>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585</v>
      </c>
      <c r="C80" s="1064"/>
      <c r="D80" s="1064"/>
      <c r="E80" s="1064"/>
      <c r="F80" s="1064"/>
      <c r="G80" s="1064"/>
      <c r="H80" s="1064"/>
      <c r="I80" s="1064"/>
      <c r="J80" s="1064"/>
      <c r="K80" s="1064"/>
      <c r="L80" s="1064"/>
      <c r="M80" s="1064"/>
      <c r="N80" s="1064"/>
      <c r="O80" s="1064"/>
      <c r="P80" s="1065"/>
      <c r="Q80" s="1066">
        <v>16</v>
      </c>
      <c r="R80" s="1060"/>
      <c r="S80" s="1060"/>
      <c r="T80" s="1060"/>
      <c r="U80" s="1060"/>
      <c r="V80" s="1060">
        <v>9</v>
      </c>
      <c r="W80" s="1060"/>
      <c r="X80" s="1060"/>
      <c r="Y80" s="1060"/>
      <c r="Z80" s="1060"/>
      <c r="AA80" s="1060">
        <v>7</v>
      </c>
      <c r="AB80" s="1060"/>
      <c r="AC80" s="1060"/>
      <c r="AD80" s="1060"/>
      <c r="AE80" s="1060"/>
      <c r="AF80" s="1060">
        <v>7</v>
      </c>
      <c r="AG80" s="1060"/>
      <c r="AH80" s="1060"/>
      <c r="AI80" s="1060"/>
      <c r="AJ80" s="1060"/>
      <c r="AK80" s="1060">
        <v>0</v>
      </c>
      <c r="AL80" s="1060"/>
      <c r="AM80" s="1060"/>
      <c r="AN80" s="1060"/>
      <c r="AO80" s="1060"/>
      <c r="AP80" s="1060">
        <v>0</v>
      </c>
      <c r="AQ80" s="1060"/>
      <c r="AR80" s="1060"/>
      <c r="AS80" s="1060"/>
      <c r="AT80" s="1060"/>
      <c r="AU80" s="1060">
        <v>0</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586</v>
      </c>
      <c r="C81" s="1064"/>
      <c r="D81" s="1064"/>
      <c r="E81" s="1064"/>
      <c r="F81" s="1064"/>
      <c r="G81" s="1064"/>
      <c r="H81" s="1064"/>
      <c r="I81" s="1064"/>
      <c r="J81" s="1064"/>
      <c r="K81" s="1064"/>
      <c r="L81" s="1064"/>
      <c r="M81" s="1064"/>
      <c r="N81" s="1064"/>
      <c r="O81" s="1064"/>
      <c r="P81" s="1065"/>
      <c r="Q81" s="1066">
        <v>3</v>
      </c>
      <c r="R81" s="1060"/>
      <c r="S81" s="1060"/>
      <c r="T81" s="1060"/>
      <c r="U81" s="1060"/>
      <c r="V81" s="1060">
        <v>2</v>
      </c>
      <c r="W81" s="1060"/>
      <c r="X81" s="1060"/>
      <c r="Y81" s="1060"/>
      <c r="Z81" s="1060"/>
      <c r="AA81" s="1060">
        <v>1</v>
      </c>
      <c r="AB81" s="1060"/>
      <c r="AC81" s="1060"/>
      <c r="AD81" s="1060"/>
      <c r="AE81" s="1060"/>
      <c r="AF81" s="1060">
        <v>1</v>
      </c>
      <c r="AG81" s="1060"/>
      <c r="AH81" s="1060"/>
      <c r="AI81" s="1060"/>
      <c r="AJ81" s="1060"/>
      <c r="AK81" s="1060">
        <v>0</v>
      </c>
      <c r="AL81" s="1060"/>
      <c r="AM81" s="1060"/>
      <c r="AN81" s="1060"/>
      <c r="AO81" s="1060"/>
      <c r="AP81" s="1060">
        <v>0</v>
      </c>
      <c r="AQ81" s="1060"/>
      <c r="AR81" s="1060"/>
      <c r="AS81" s="1060"/>
      <c r="AT81" s="1060"/>
      <c r="AU81" s="1060">
        <v>0</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593</v>
      </c>
      <c r="C82" s="1064"/>
      <c r="D82" s="1064"/>
      <c r="E82" s="1064"/>
      <c r="F82" s="1064"/>
      <c r="G82" s="1064"/>
      <c r="H82" s="1064"/>
      <c r="I82" s="1064"/>
      <c r="J82" s="1064"/>
      <c r="K82" s="1064"/>
      <c r="L82" s="1064"/>
      <c r="M82" s="1064"/>
      <c r="N82" s="1064"/>
      <c r="O82" s="1064"/>
      <c r="P82" s="1065"/>
      <c r="Q82" s="1066">
        <v>4</v>
      </c>
      <c r="R82" s="1060"/>
      <c r="S82" s="1060"/>
      <c r="T82" s="1060"/>
      <c r="U82" s="1060"/>
      <c r="V82" s="1060">
        <v>3</v>
      </c>
      <c r="W82" s="1060"/>
      <c r="X82" s="1060"/>
      <c r="Y82" s="1060"/>
      <c r="Z82" s="1060"/>
      <c r="AA82" s="1060">
        <v>2</v>
      </c>
      <c r="AB82" s="1060"/>
      <c r="AC82" s="1060"/>
      <c r="AD82" s="1060"/>
      <c r="AE82" s="1060"/>
      <c r="AF82" s="1060">
        <v>2</v>
      </c>
      <c r="AG82" s="1060"/>
      <c r="AH82" s="1060"/>
      <c r="AI82" s="1060"/>
      <c r="AJ82" s="1060"/>
      <c r="AK82" s="1060">
        <v>0</v>
      </c>
      <c r="AL82" s="1060"/>
      <c r="AM82" s="1060"/>
      <c r="AN82" s="1060"/>
      <c r="AO82" s="1060"/>
      <c r="AP82" s="1060">
        <v>0</v>
      </c>
      <c r="AQ82" s="1060"/>
      <c r="AR82" s="1060"/>
      <c r="AS82" s="1060"/>
      <c r="AT82" s="1060"/>
      <c r="AU82" s="1060">
        <v>0</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587</v>
      </c>
      <c r="C83" s="1064"/>
      <c r="D83" s="1064"/>
      <c r="E83" s="1064"/>
      <c r="F83" s="1064"/>
      <c r="G83" s="1064"/>
      <c r="H83" s="1064"/>
      <c r="I83" s="1064"/>
      <c r="J83" s="1064"/>
      <c r="K83" s="1064"/>
      <c r="L83" s="1064"/>
      <c r="M83" s="1064"/>
      <c r="N83" s="1064"/>
      <c r="O83" s="1064"/>
      <c r="P83" s="1065"/>
      <c r="Q83" s="1066">
        <v>38</v>
      </c>
      <c r="R83" s="1060"/>
      <c r="S83" s="1060"/>
      <c r="T83" s="1060"/>
      <c r="U83" s="1060"/>
      <c r="V83" s="1060">
        <v>36</v>
      </c>
      <c r="W83" s="1060"/>
      <c r="X83" s="1060"/>
      <c r="Y83" s="1060"/>
      <c r="Z83" s="1060"/>
      <c r="AA83" s="1060">
        <v>2</v>
      </c>
      <c r="AB83" s="1060"/>
      <c r="AC83" s="1060"/>
      <c r="AD83" s="1060"/>
      <c r="AE83" s="1060"/>
      <c r="AF83" s="1060">
        <v>2</v>
      </c>
      <c r="AG83" s="1060"/>
      <c r="AH83" s="1060"/>
      <c r="AI83" s="1060"/>
      <c r="AJ83" s="1060"/>
      <c r="AK83" s="1060">
        <v>4</v>
      </c>
      <c r="AL83" s="1060"/>
      <c r="AM83" s="1060"/>
      <c r="AN83" s="1060"/>
      <c r="AO83" s="1060"/>
      <c r="AP83" s="1060">
        <v>0</v>
      </c>
      <c r="AQ83" s="1060"/>
      <c r="AR83" s="1060"/>
      <c r="AS83" s="1060"/>
      <c r="AT83" s="1060"/>
      <c r="AU83" s="1060">
        <v>0</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11785</v>
      </c>
      <c r="AG88" s="1048"/>
      <c r="AH88" s="1048"/>
      <c r="AI88" s="1048"/>
      <c r="AJ88" s="1048"/>
      <c r="AK88" s="1052"/>
      <c r="AL88" s="1052"/>
      <c r="AM88" s="1052"/>
      <c r="AN88" s="1052"/>
      <c r="AO88" s="1052"/>
      <c r="AP88" s="1048">
        <v>10683</v>
      </c>
      <c r="AQ88" s="1048"/>
      <c r="AR88" s="1048"/>
      <c r="AS88" s="1048"/>
      <c r="AT88" s="1048"/>
      <c r="AU88" s="1048">
        <v>743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3035091</v>
      </c>
      <c r="AB110" s="976"/>
      <c r="AC110" s="976"/>
      <c r="AD110" s="976"/>
      <c r="AE110" s="977"/>
      <c r="AF110" s="978">
        <v>3064199</v>
      </c>
      <c r="AG110" s="976"/>
      <c r="AH110" s="976"/>
      <c r="AI110" s="976"/>
      <c r="AJ110" s="977"/>
      <c r="AK110" s="978">
        <v>3007095</v>
      </c>
      <c r="AL110" s="976"/>
      <c r="AM110" s="976"/>
      <c r="AN110" s="976"/>
      <c r="AO110" s="977"/>
      <c r="AP110" s="979">
        <v>22.8</v>
      </c>
      <c r="AQ110" s="980"/>
      <c r="AR110" s="980"/>
      <c r="AS110" s="980"/>
      <c r="AT110" s="981"/>
      <c r="AU110" s="1015" t="s">
        <v>71</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21334101</v>
      </c>
      <c r="BR110" s="923"/>
      <c r="BS110" s="923"/>
      <c r="BT110" s="923"/>
      <c r="BU110" s="923"/>
      <c r="BV110" s="923">
        <v>20869463</v>
      </c>
      <c r="BW110" s="923"/>
      <c r="BX110" s="923"/>
      <c r="BY110" s="923"/>
      <c r="BZ110" s="923"/>
      <c r="CA110" s="923">
        <v>20545291</v>
      </c>
      <c r="CB110" s="923"/>
      <c r="CC110" s="923"/>
      <c r="CD110" s="923"/>
      <c r="CE110" s="923"/>
      <c r="CF110" s="947">
        <v>155.9</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385</v>
      </c>
      <c r="AG111" s="1004"/>
      <c r="AH111" s="1004"/>
      <c r="AI111" s="1004"/>
      <c r="AJ111" s="1005"/>
      <c r="AK111" s="1006" t="s">
        <v>385</v>
      </c>
      <c r="AL111" s="1004"/>
      <c r="AM111" s="1004"/>
      <c r="AN111" s="1004"/>
      <c r="AO111" s="1005"/>
      <c r="AP111" s="1007" t="s">
        <v>385</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46527</v>
      </c>
      <c r="BR111" s="895"/>
      <c r="BS111" s="895"/>
      <c r="BT111" s="895"/>
      <c r="BU111" s="895"/>
      <c r="BV111" s="895">
        <v>28639</v>
      </c>
      <c r="BW111" s="895"/>
      <c r="BX111" s="895"/>
      <c r="BY111" s="895"/>
      <c r="BZ111" s="895"/>
      <c r="CA111" s="895">
        <v>21857</v>
      </c>
      <c r="CB111" s="895"/>
      <c r="CC111" s="895"/>
      <c r="CD111" s="895"/>
      <c r="CE111" s="895"/>
      <c r="CF111" s="956">
        <v>0.2</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385</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16667</v>
      </c>
      <c r="AB112" s="858"/>
      <c r="AC112" s="858"/>
      <c r="AD112" s="858"/>
      <c r="AE112" s="859"/>
      <c r="AF112" s="860">
        <v>13333</v>
      </c>
      <c r="AG112" s="858"/>
      <c r="AH112" s="858"/>
      <c r="AI112" s="858"/>
      <c r="AJ112" s="859"/>
      <c r="AK112" s="860">
        <v>10000</v>
      </c>
      <c r="AL112" s="858"/>
      <c r="AM112" s="858"/>
      <c r="AN112" s="858"/>
      <c r="AO112" s="859"/>
      <c r="AP112" s="905">
        <v>0.1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7593153</v>
      </c>
      <c r="BR112" s="895"/>
      <c r="BS112" s="895"/>
      <c r="BT112" s="895"/>
      <c r="BU112" s="895"/>
      <c r="BV112" s="895">
        <v>6540993</v>
      </c>
      <c r="BW112" s="895"/>
      <c r="BX112" s="895"/>
      <c r="BY112" s="895"/>
      <c r="BZ112" s="895"/>
      <c r="CA112" s="895">
        <v>6534368</v>
      </c>
      <c r="CB112" s="895"/>
      <c r="CC112" s="895"/>
      <c r="CD112" s="895"/>
      <c r="CE112" s="895"/>
      <c r="CF112" s="956">
        <v>49.6</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431</v>
      </c>
      <c r="DM112" s="895"/>
      <c r="DN112" s="895"/>
      <c r="DO112" s="895"/>
      <c r="DP112" s="895"/>
      <c r="DQ112" s="895" t="s">
        <v>431</v>
      </c>
      <c r="DR112" s="895"/>
      <c r="DS112" s="895"/>
      <c r="DT112" s="895"/>
      <c r="DU112" s="895"/>
      <c r="DV112" s="872" t="s">
        <v>439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786092</v>
      </c>
      <c r="AB113" s="1004"/>
      <c r="AC113" s="1004"/>
      <c r="AD113" s="1004"/>
      <c r="AE113" s="1005"/>
      <c r="AF113" s="1006">
        <v>789267</v>
      </c>
      <c r="AG113" s="1004"/>
      <c r="AH113" s="1004"/>
      <c r="AI113" s="1004"/>
      <c r="AJ113" s="1005"/>
      <c r="AK113" s="1006">
        <v>807375</v>
      </c>
      <c r="AL113" s="1004"/>
      <c r="AM113" s="1004"/>
      <c r="AN113" s="1004"/>
      <c r="AO113" s="1005"/>
      <c r="AP113" s="1007">
        <v>6.1</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1733960</v>
      </c>
      <c r="BR113" s="895"/>
      <c r="BS113" s="895"/>
      <c r="BT113" s="895"/>
      <c r="BU113" s="895"/>
      <c r="BV113" s="895">
        <v>960567</v>
      </c>
      <c r="BW113" s="895"/>
      <c r="BX113" s="895"/>
      <c r="BY113" s="895"/>
      <c r="BZ113" s="895"/>
      <c r="CA113" s="895">
        <v>742810</v>
      </c>
      <c r="CB113" s="895"/>
      <c r="CC113" s="895"/>
      <c r="CD113" s="895"/>
      <c r="CE113" s="895"/>
      <c r="CF113" s="956">
        <v>5.6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385</v>
      </c>
      <c r="DH113" s="858"/>
      <c r="DI113" s="858"/>
      <c r="DJ113" s="858"/>
      <c r="DK113" s="859"/>
      <c r="DL113" s="860" t="s">
        <v>443</v>
      </c>
      <c r="DM113" s="858"/>
      <c r="DN113" s="858"/>
      <c r="DO113" s="858"/>
      <c r="DP113" s="859"/>
      <c r="DQ113" s="860" t="s">
        <v>431</v>
      </c>
      <c r="DR113" s="858"/>
      <c r="DS113" s="858"/>
      <c r="DT113" s="858"/>
      <c r="DU113" s="859"/>
      <c r="DV113" s="905" t="s">
        <v>431</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455930</v>
      </c>
      <c r="AB114" s="858"/>
      <c r="AC114" s="858"/>
      <c r="AD114" s="858"/>
      <c r="AE114" s="859"/>
      <c r="AF114" s="860">
        <v>362654</v>
      </c>
      <c r="AG114" s="858"/>
      <c r="AH114" s="858"/>
      <c r="AI114" s="858"/>
      <c r="AJ114" s="859"/>
      <c r="AK114" s="860">
        <v>384850</v>
      </c>
      <c r="AL114" s="858"/>
      <c r="AM114" s="858"/>
      <c r="AN114" s="858"/>
      <c r="AO114" s="859"/>
      <c r="AP114" s="905">
        <v>2.9</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3780206</v>
      </c>
      <c r="BR114" s="895"/>
      <c r="BS114" s="895"/>
      <c r="BT114" s="895"/>
      <c r="BU114" s="895"/>
      <c r="BV114" s="895">
        <v>3595530</v>
      </c>
      <c r="BW114" s="895"/>
      <c r="BX114" s="895"/>
      <c r="BY114" s="895"/>
      <c r="BZ114" s="895"/>
      <c r="CA114" s="895">
        <v>3652390</v>
      </c>
      <c r="CB114" s="895"/>
      <c r="CC114" s="895"/>
      <c r="CD114" s="895"/>
      <c r="CE114" s="895"/>
      <c r="CF114" s="956">
        <v>27.7</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385</v>
      </c>
      <c r="DH114" s="858"/>
      <c r="DI114" s="858"/>
      <c r="DJ114" s="858"/>
      <c r="DK114" s="859"/>
      <c r="DL114" s="860" t="s">
        <v>385</v>
      </c>
      <c r="DM114" s="858"/>
      <c r="DN114" s="858"/>
      <c r="DO114" s="858"/>
      <c r="DP114" s="859"/>
      <c r="DQ114" s="860" t="s">
        <v>431</v>
      </c>
      <c r="DR114" s="858"/>
      <c r="DS114" s="858"/>
      <c r="DT114" s="858"/>
      <c r="DU114" s="859"/>
      <c r="DV114" s="905" t="s">
        <v>443</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18192</v>
      </c>
      <c r="AB115" s="1004"/>
      <c r="AC115" s="1004"/>
      <c r="AD115" s="1004"/>
      <c r="AE115" s="1005"/>
      <c r="AF115" s="1006">
        <v>16419</v>
      </c>
      <c r="AG115" s="1004"/>
      <c r="AH115" s="1004"/>
      <c r="AI115" s="1004"/>
      <c r="AJ115" s="1005"/>
      <c r="AK115" s="1006">
        <v>7382</v>
      </c>
      <c r="AL115" s="1004"/>
      <c r="AM115" s="1004"/>
      <c r="AN115" s="1004"/>
      <c r="AO115" s="1005"/>
      <c r="AP115" s="1007">
        <v>0.1</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385</v>
      </c>
      <c r="BR115" s="895"/>
      <c r="BS115" s="895"/>
      <c r="BT115" s="895"/>
      <c r="BU115" s="895"/>
      <c r="BV115" s="895" t="s">
        <v>431</v>
      </c>
      <c r="BW115" s="895"/>
      <c r="BX115" s="895"/>
      <c r="BY115" s="895"/>
      <c r="BZ115" s="895"/>
      <c r="CA115" s="895" t="s">
        <v>431</v>
      </c>
      <c r="CB115" s="895"/>
      <c r="CC115" s="895"/>
      <c r="CD115" s="895"/>
      <c r="CE115" s="895"/>
      <c r="CF115" s="956" t="s">
        <v>385</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385</v>
      </c>
      <c r="DH115" s="858"/>
      <c r="DI115" s="858"/>
      <c r="DJ115" s="858"/>
      <c r="DK115" s="859"/>
      <c r="DL115" s="860" t="s">
        <v>385</v>
      </c>
      <c r="DM115" s="858"/>
      <c r="DN115" s="858"/>
      <c r="DO115" s="858"/>
      <c r="DP115" s="859"/>
      <c r="DQ115" s="860" t="s">
        <v>385</v>
      </c>
      <c r="DR115" s="858"/>
      <c r="DS115" s="858"/>
      <c r="DT115" s="858"/>
      <c r="DU115" s="859"/>
      <c r="DV115" s="905" t="s">
        <v>431</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v>
      </c>
      <c r="AB116" s="858"/>
      <c r="AC116" s="858"/>
      <c r="AD116" s="858"/>
      <c r="AE116" s="859"/>
      <c r="AF116" s="860">
        <v>32</v>
      </c>
      <c r="AG116" s="858"/>
      <c r="AH116" s="858"/>
      <c r="AI116" s="858"/>
      <c r="AJ116" s="859"/>
      <c r="AK116" s="860">
        <v>61</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385</v>
      </c>
      <c r="BW116" s="895"/>
      <c r="BX116" s="895"/>
      <c r="BY116" s="895"/>
      <c r="BZ116" s="895"/>
      <c r="CA116" s="895" t="s">
        <v>431</v>
      </c>
      <c r="CB116" s="895"/>
      <c r="CC116" s="895"/>
      <c r="CD116" s="895"/>
      <c r="CE116" s="895"/>
      <c r="CF116" s="956" t="s">
        <v>431</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125</v>
      </c>
      <c r="DH116" s="858"/>
      <c r="DI116" s="858"/>
      <c r="DJ116" s="858"/>
      <c r="DK116" s="859"/>
      <c r="DL116" s="860" t="s">
        <v>385</v>
      </c>
      <c r="DM116" s="858"/>
      <c r="DN116" s="858"/>
      <c r="DO116" s="858"/>
      <c r="DP116" s="859"/>
      <c r="DQ116" s="860" t="s">
        <v>431</v>
      </c>
      <c r="DR116" s="858"/>
      <c r="DS116" s="858"/>
      <c r="DT116" s="858"/>
      <c r="DU116" s="859"/>
      <c r="DV116" s="905" t="s">
        <v>431</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4311982</v>
      </c>
      <c r="AB117" s="990"/>
      <c r="AC117" s="990"/>
      <c r="AD117" s="990"/>
      <c r="AE117" s="991"/>
      <c r="AF117" s="992">
        <v>4245904</v>
      </c>
      <c r="AG117" s="990"/>
      <c r="AH117" s="990"/>
      <c r="AI117" s="990"/>
      <c r="AJ117" s="991"/>
      <c r="AK117" s="992">
        <v>4216763</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455</v>
      </c>
      <c r="BR117" s="895"/>
      <c r="BS117" s="895"/>
      <c r="BT117" s="895"/>
      <c r="BU117" s="895"/>
      <c r="BV117" s="895" t="s">
        <v>455</v>
      </c>
      <c r="BW117" s="895"/>
      <c r="BX117" s="895"/>
      <c r="BY117" s="895"/>
      <c r="BZ117" s="895"/>
      <c r="CA117" s="895" t="s">
        <v>431</v>
      </c>
      <c r="CB117" s="895"/>
      <c r="CC117" s="895"/>
      <c r="CD117" s="895"/>
      <c r="CE117" s="895"/>
      <c r="CF117" s="956" t="s">
        <v>455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455</v>
      </c>
      <c r="DM117" s="858"/>
      <c r="DN117" s="858"/>
      <c r="DO117" s="858"/>
      <c r="DP117" s="859"/>
      <c r="DQ117" s="860" t="s">
        <v>455</v>
      </c>
      <c r="DR117" s="858"/>
      <c r="DS117" s="858"/>
      <c r="DT117" s="858"/>
      <c r="DU117" s="859"/>
      <c r="DV117" s="905" t="s">
        <v>455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431</v>
      </c>
      <c r="BR118" s="926"/>
      <c r="BS118" s="926"/>
      <c r="BT118" s="926"/>
      <c r="BU118" s="926"/>
      <c r="BV118" s="926" t="s">
        <v>385</v>
      </c>
      <c r="BW118" s="926"/>
      <c r="BX118" s="926"/>
      <c r="BY118" s="926"/>
      <c r="BZ118" s="926"/>
      <c r="CA118" s="926" t="s">
        <v>385</v>
      </c>
      <c r="CB118" s="926"/>
      <c r="CC118" s="926"/>
      <c r="CD118" s="926"/>
      <c r="CE118" s="926"/>
      <c r="CF118" s="956" t="s">
        <v>431</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385</v>
      </c>
      <c r="DH118" s="858"/>
      <c r="DI118" s="858"/>
      <c r="DJ118" s="858"/>
      <c r="DK118" s="859"/>
      <c r="DL118" s="860" t="s">
        <v>455</v>
      </c>
      <c r="DM118" s="858"/>
      <c r="DN118" s="858"/>
      <c r="DO118" s="858"/>
      <c r="DP118" s="859"/>
      <c r="DQ118" s="860" t="s">
        <v>385</v>
      </c>
      <c r="DR118" s="858"/>
      <c r="DS118" s="858"/>
      <c r="DT118" s="858"/>
      <c r="DU118" s="859"/>
      <c r="DV118" s="905" t="s">
        <v>385</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455</v>
      </c>
      <c r="AG119" s="976"/>
      <c r="AH119" s="976"/>
      <c r="AI119" s="976"/>
      <c r="AJ119" s="977"/>
      <c r="AK119" s="978" t="s">
        <v>385</v>
      </c>
      <c r="AL119" s="976"/>
      <c r="AM119" s="976"/>
      <c r="AN119" s="976"/>
      <c r="AO119" s="977"/>
      <c r="AP119" s="979" t="s">
        <v>455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459</v>
      </c>
      <c r="BP119" s="959"/>
      <c r="BQ119" s="963">
        <v>34487947</v>
      </c>
      <c r="BR119" s="926"/>
      <c r="BS119" s="926"/>
      <c r="BT119" s="926"/>
      <c r="BU119" s="926"/>
      <c r="BV119" s="926">
        <v>31995192</v>
      </c>
      <c r="BW119" s="926"/>
      <c r="BX119" s="926"/>
      <c r="BY119" s="926"/>
      <c r="BZ119" s="926"/>
      <c r="CA119" s="926">
        <v>31496716</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46527</v>
      </c>
      <c r="DH119" s="841"/>
      <c r="DI119" s="841"/>
      <c r="DJ119" s="841"/>
      <c r="DK119" s="842"/>
      <c r="DL119" s="843">
        <v>28639</v>
      </c>
      <c r="DM119" s="841"/>
      <c r="DN119" s="841"/>
      <c r="DO119" s="841"/>
      <c r="DP119" s="842"/>
      <c r="DQ119" s="843">
        <v>21857</v>
      </c>
      <c r="DR119" s="841"/>
      <c r="DS119" s="841"/>
      <c r="DT119" s="841"/>
      <c r="DU119" s="842"/>
      <c r="DV119" s="929">
        <v>0.2</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439</v>
      </c>
      <c r="AG120" s="858"/>
      <c r="AH120" s="858"/>
      <c r="AI120" s="858"/>
      <c r="AJ120" s="859"/>
      <c r="AK120" s="860" t="s">
        <v>439</v>
      </c>
      <c r="AL120" s="858"/>
      <c r="AM120" s="858"/>
      <c r="AN120" s="858"/>
      <c r="AO120" s="859"/>
      <c r="AP120" s="905" t="s">
        <v>385</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19708417</v>
      </c>
      <c r="BR120" s="923"/>
      <c r="BS120" s="923"/>
      <c r="BT120" s="923"/>
      <c r="BU120" s="923"/>
      <c r="BV120" s="923">
        <v>20146255</v>
      </c>
      <c r="BW120" s="923"/>
      <c r="BX120" s="923"/>
      <c r="BY120" s="923"/>
      <c r="BZ120" s="923"/>
      <c r="CA120" s="923">
        <v>20274386</v>
      </c>
      <c r="CB120" s="923"/>
      <c r="CC120" s="923"/>
      <c r="CD120" s="923"/>
      <c r="CE120" s="923"/>
      <c r="CF120" s="947">
        <v>153.9</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5305914</v>
      </c>
      <c r="DH120" s="923"/>
      <c r="DI120" s="923"/>
      <c r="DJ120" s="923"/>
      <c r="DK120" s="923"/>
      <c r="DL120" s="923">
        <v>5195896</v>
      </c>
      <c r="DM120" s="923"/>
      <c r="DN120" s="923"/>
      <c r="DO120" s="923"/>
      <c r="DP120" s="923"/>
      <c r="DQ120" s="923">
        <v>5031567</v>
      </c>
      <c r="DR120" s="923"/>
      <c r="DS120" s="923"/>
      <c r="DT120" s="923"/>
      <c r="DU120" s="923"/>
      <c r="DV120" s="924">
        <v>38.200000000000003</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431</v>
      </c>
      <c r="AL121" s="858"/>
      <c r="AM121" s="858"/>
      <c r="AN121" s="858"/>
      <c r="AO121" s="859"/>
      <c r="AP121" s="905" t="s">
        <v>385</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1051186</v>
      </c>
      <c r="BR121" s="895"/>
      <c r="BS121" s="895"/>
      <c r="BT121" s="895"/>
      <c r="BU121" s="895"/>
      <c r="BV121" s="895">
        <v>1013650</v>
      </c>
      <c r="BW121" s="895"/>
      <c r="BX121" s="895"/>
      <c r="BY121" s="895"/>
      <c r="BZ121" s="895"/>
      <c r="CA121" s="895">
        <v>1590868</v>
      </c>
      <c r="CB121" s="895"/>
      <c r="CC121" s="895"/>
      <c r="CD121" s="895"/>
      <c r="CE121" s="895"/>
      <c r="CF121" s="956">
        <v>12.1</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329622</v>
      </c>
      <c r="DH121" s="895"/>
      <c r="DI121" s="895"/>
      <c r="DJ121" s="895"/>
      <c r="DK121" s="895"/>
      <c r="DL121" s="895">
        <v>1345097</v>
      </c>
      <c r="DM121" s="895"/>
      <c r="DN121" s="895"/>
      <c r="DO121" s="895"/>
      <c r="DP121" s="895"/>
      <c r="DQ121" s="895">
        <v>1495461</v>
      </c>
      <c r="DR121" s="895"/>
      <c r="DS121" s="895"/>
      <c r="DT121" s="895"/>
      <c r="DU121" s="895"/>
      <c r="DV121" s="872">
        <v>11.3</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439</v>
      </c>
      <c r="AG122" s="858"/>
      <c r="AH122" s="858"/>
      <c r="AI122" s="858"/>
      <c r="AJ122" s="859"/>
      <c r="AK122" s="860" t="s">
        <v>431</v>
      </c>
      <c r="AL122" s="858"/>
      <c r="AM122" s="858"/>
      <c r="AN122" s="858"/>
      <c r="AO122" s="859"/>
      <c r="AP122" s="905" t="s">
        <v>439</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27815561</v>
      </c>
      <c r="BR122" s="926"/>
      <c r="BS122" s="926"/>
      <c r="BT122" s="926"/>
      <c r="BU122" s="926"/>
      <c r="BV122" s="926">
        <v>26814148</v>
      </c>
      <c r="BW122" s="926"/>
      <c r="BX122" s="926"/>
      <c r="BY122" s="926"/>
      <c r="BZ122" s="926"/>
      <c r="CA122" s="926">
        <v>25622272</v>
      </c>
      <c r="CB122" s="926"/>
      <c r="CC122" s="926"/>
      <c r="CD122" s="926"/>
      <c r="CE122" s="926"/>
      <c r="CF122" s="927">
        <v>194.5</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439</v>
      </c>
      <c r="DH122" s="895"/>
      <c r="DI122" s="895"/>
      <c r="DJ122" s="895"/>
      <c r="DK122" s="895"/>
      <c r="DL122" s="895" t="s">
        <v>431</v>
      </c>
      <c r="DM122" s="895"/>
      <c r="DN122" s="895"/>
      <c r="DO122" s="895"/>
      <c r="DP122" s="895"/>
      <c r="DQ122" s="895">
        <v>7340</v>
      </c>
      <c r="DR122" s="895"/>
      <c r="DS122" s="895"/>
      <c r="DT122" s="895"/>
      <c r="DU122" s="895"/>
      <c r="DV122" s="872">
        <v>0.1</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439</v>
      </c>
      <c r="AG123" s="858"/>
      <c r="AH123" s="858"/>
      <c r="AI123" s="858"/>
      <c r="AJ123" s="859"/>
      <c r="AK123" s="860" t="s">
        <v>439</v>
      </c>
      <c r="AL123" s="858"/>
      <c r="AM123" s="858"/>
      <c r="AN123" s="858"/>
      <c r="AO123" s="859"/>
      <c r="AP123" s="905" t="s">
        <v>385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469</v>
      </c>
      <c r="BP123" s="959"/>
      <c r="BQ123" s="913">
        <v>48575164</v>
      </c>
      <c r="BR123" s="914"/>
      <c r="BS123" s="914"/>
      <c r="BT123" s="914"/>
      <c r="BU123" s="914"/>
      <c r="BV123" s="914">
        <v>47974053</v>
      </c>
      <c r="BW123" s="914"/>
      <c r="BX123" s="914"/>
      <c r="BY123" s="914"/>
      <c r="BZ123" s="914"/>
      <c r="CA123" s="914">
        <v>47487526</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385</v>
      </c>
      <c r="DH123" s="858"/>
      <c r="DI123" s="858"/>
      <c r="DJ123" s="858"/>
      <c r="DK123" s="859"/>
      <c r="DL123" s="860" t="s">
        <v>385</v>
      </c>
      <c r="DM123" s="858"/>
      <c r="DN123" s="858"/>
      <c r="DO123" s="858"/>
      <c r="DP123" s="859"/>
      <c r="DQ123" s="860" t="s">
        <v>385</v>
      </c>
      <c r="DR123" s="858"/>
      <c r="DS123" s="858"/>
      <c r="DT123" s="858"/>
      <c r="DU123" s="859"/>
      <c r="DV123" s="905" t="s">
        <v>431</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385</v>
      </c>
      <c r="AB124" s="858"/>
      <c r="AC124" s="858"/>
      <c r="AD124" s="858"/>
      <c r="AE124" s="859"/>
      <c r="AF124" s="860" t="s">
        <v>385</v>
      </c>
      <c r="AG124" s="858"/>
      <c r="AH124" s="858"/>
      <c r="AI124" s="858"/>
      <c r="AJ124" s="859"/>
      <c r="AK124" s="860" t="s">
        <v>385</v>
      </c>
      <c r="AL124" s="858"/>
      <c r="AM124" s="858"/>
      <c r="AN124" s="858"/>
      <c r="AO124" s="859"/>
      <c r="AP124" s="905" t="s">
        <v>385</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385</v>
      </c>
      <c r="BR124" s="912"/>
      <c r="BS124" s="912"/>
      <c r="BT124" s="912"/>
      <c r="BU124" s="912"/>
      <c r="BV124" s="912" t="s">
        <v>385</v>
      </c>
      <c r="BW124" s="912"/>
      <c r="BX124" s="912"/>
      <c r="BY124" s="912"/>
      <c r="BZ124" s="912"/>
      <c r="CA124" s="912" t="s">
        <v>431</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1957617</v>
      </c>
      <c r="DH124" s="841"/>
      <c r="DI124" s="841"/>
      <c r="DJ124" s="841"/>
      <c r="DK124" s="842"/>
      <c r="DL124" s="843" t="s">
        <v>472</v>
      </c>
      <c r="DM124" s="841"/>
      <c r="DN124" s="841"/>
      <c r="DO124" s="841"/>
      <c r="DP124" s="842"/>
      <c r="DQ124" s="843" t="s">
        <v>472</v>
      </c>
      <c r="DR124" s="841"/>
      <c r="DS124" s="841"/>
      <c r="DT124" s="841"/>
      <c r="DU124" s="842"/>
      <c r="DV124" s="929" t="s">
        <v>125</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125</v>
      </c>
      <c r="AB125" s="858"/>
      <c r="AC125" s="858"/>
      <c r="AD125" s="858"/>
      <c r="AE125" s="859"/>
      <c r="AF125" s="860" t="s">
        <v>125</v>
      </c>
      <c r="AG125" s="858"/>
      <c r="AH125" s="858"/>
      <c r="AI125" s="858"/>
      <c r="AJ125" s="859"/>
      <c r="AK125" s="860" t="s">
        <v>473</v>
      </c>
      <c r="AL125" s="858"/>
      <c r="AM125" s="858"/>
      <c r="AN125" s="858"/>
      <c r="AO125" s="859"/>
      <c r="AP125" s="905" t="s">
        <v>125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472</v>
      </c>
      <c r="DM125" s="923"/>
      <c r="DN125" s="923"/>
      <c r="DO125" s="923"/>
      <c r="DP125" s="923"/>
      <c r="DQ125" s="923" t="s">
        <v>477</v>
      </c>
      <c r="DR125" s="923"/>
      <c r="DS125" s="923"/>
      <c r="DT125" s="923"/>
      <c r="DU125" s="923"/>
      <c r="DV125" s="924" t="s">
        <v>125</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478</v>
      </c>
      <c r="AB126" s="858"/>
      <c r="AC126" s="858"/>
      <c r="AD126" s="858"/>
      <c r="AE126" s="859"/>
      <c r="AF126" s="860" t="s">
        <v>479</v>
      </c>
      <c r="AG126" s="858"/>
      <c r="AH126" s="858"/>
      <c r="AI126" s="858"/>
      <c r="AJ126" s="859"/>
      <c r="AK126" s="860" t="s">
        <v>473</v>
      </c>
      <c r="AL126" s="858"/>
      <c r="AM126" s="858"/>
      <c r="AN126" s="858"/>
      <c r="AO126" s="859"/>
      <c r="AP126" s="905" t="s">
        <v>125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476</v>
      </c>
      <c r="DH126" s="895"/>
      <c r="DI126" s="895"/>
      <c r="DJ126" s="895"/>
      <c r="DK126" s="895"/>
      <c r="DL126" s="895" t="s">
        <v>125</v>
      </c>
      <c r="DM126" s="895"/>
      <c r="DN126" s="895"/>
      <c r="DO126" s="895"/>
      <c r="DP126" s="895"/>
      <c r="DQ126" s="895" t="s">
        <v>125</v>
      </c>
      <c r="DR126" s="895"/>
      <c r="DS126" s="895"/>
      <c r="DT126" s="895"/>
      <c r="DU126" s="895"/>
      <c r="DV126" s="872" t="s">
        <v>125</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18192</v>
      </c>
      <c r="AB127" s="858"/>
      <c r="AC127" s="858"/>
      <c r="AD127" s="858"/>
      <c r="AE127" s="859"/>
      <c r="AF127" s="860">
        <v>16419</v>
      </c>
      <c r="AG127" s="858"/>
      <c r="AH127" s="858"/>
      <c r="AI127" s="858"/>
      <c r="AJ127" s="859"/>
      <c r="AK127" s="860">
        <v>7382</v>
      </c>
      <c r="AL127" s="858"/>
      <c r="AM127" s="858"/>
      <c r="AN127" s="858"/>
      <c r="AO127" s="859"/>
      <c r="AP127" s="905">
        <v>0.1</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125</v>
      </c>
      <c r="DH127" s="895"/>
      <c r="DI127" s="895"/>
      <c r="DJ127" s="895"/>
      <c r="DK127" s="895"/>
      <c r="DL127" s="895" t="s">
        <v>479</v>
      </c>
      <c r="DM127" s="895"/>
      <c r="DN127" s="895"/>
      <c r="DO127" s="895"/>
      <c r="DP127" s="895"/>
      <c r="DQ127" s="895" t="s">
        <v>476</v>
      </c>
      <c r="DR127" s="895"/>
      <c r="DS127" s="895"/>
      <c r="DT127" s="895"/>
      <c r="DU127" s="895"/>
      <c r="DV127" s="872" t="s">
        <v>125</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95124</v>
      </c>
      <c r="AB128" s="879"/>
      <c r="AC128" s="879"/>
      <c r="AD128" s="879"/>
      <c r="AE128" s="880"/>
      <c r="AF128" s="881">
        <v>149096</v>
      </c>
      <c r="AG128" s="879"/>
      <c r="AH128" s="879"/>
      <c r="AI128" s="879"/>
      <c r="AJ128" s="880"/>
      <c r="AK128" s="881">
        <v>105552</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125</v>
      </c>
      <c r="BG128" s="865"/>
      <c r="BH128" s="865"/>
      <c r="BI128" s="865"/>
      <c r="BJ128" s="865"/>
      <c r="BK128" s="865"/>
      <c r="BL128" s="888"/>
      <c r="BM128" s="864">
        <v>12.66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125</v>
      </c>
      <c r="DH128" s="869"/>
      <c r="DI128" s="869"/>
      <c r="DJ128" s="869"/>
      <c r="DK128" s="869"/>
      <c r="DL128" s="869" t="s">
        <v>476</v>
      </c>
      <c r="DM128" s="869"/>
      <c r="DN128" s="869"/>
      <c r="DO128" s="869"/>
      <c r="DP128" s="869"/>
      <c r="DQ128" s="869" t="s">
        <v>125</v>
      </c>
      <c r="DR128" s="869"/>
      <c r="DS128" s="869"/>
      <c r="DT128" s="869"/>
      <c r="DU128" s="869"/>
      <c r="DV128" s="870" t="s">
        <v>125</v>
      </c>
      <c r="DW128" s="870"/>
      <c r="DX128" s="870"/>
      <c r="DY128" s="870"/>
      <c r="DZ128" s="871"/>
    </row>
    <row r="129" spans="1:131" s="246" customFormat="1" ht="26.25" customHeight="1" x14ac:dyDescent="0.15">
      <c r="A129" s="852" t="s">
        <v>104</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17964155</v>
      </c>
      <c r="AB129" s="858"/>
      <c r="AC129" s="858"/>
      <c r="AD129" s="858"/>
      <c r="AE129" s="859"/>
      <c r="AF129" s="860">
        <v>17297031</v>
      </c>
      <c r="AG129" s="858"/>
      <c r="AH129" s="858"/>
      <c r="AI129" s="858"/>
      <c r="AJ129" s="859"/>
      <c r="AK129" s="860">
        <v>16804912</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125</v>
      </c>
      <c r="BG129" s="848"/>
      <c r="BH129" s="848"/>
      <c r="BI129" s="848"/>
      <c r="BJ129" s="848"/>
      <c r="BK129" s="848"/>
      <c r="BL129" s="849"/>
      <c r="BM129" s="847">
        <v>17.66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3850632</v>
      </c>
      <c r="AB130" s="858"/>
      <c r="AC130" s="858"/>
      <c r="AD130" s="858"/>
      <c r="AE130" s="859"/>
      <c r="AF130" s="860">
        <v>3764790</v>
      </c>
      <c r="AG130" s="858"/>
      <c r="AH130" s="858"/>
      <c r="AI130" s="858"/>
      <c r="AJ130" s="859"/>
      <c r="AK130" s="860">
        <v>3628444</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14113523</v>
      </c>
      <c r="AB131" s="841"/>
      <c r="AC131" s="841"/>
      <c r="AD131" s="841"/>
      <c r="AE131" s="842"/>
      <c r="AF131" s="843">
        <v>13532241</v>
      </c>
      <c r="AG131" s="841"/>
      <c r="AH131" s="841"/>
      <c r="AI131" s="841"/>
      <c r="AJ131" s="842"/>
      <c r="AK131" s="843">
        <v>13176468</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125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2.5948588460000002</v>
      </c>
      <c r="AB132" s="821"/>
      <c r="AC132" s="821"/>
      <c r="AD132" s="821"/>
      <c r="AE132" s="822"/>
      <c r="AF132" s="823">
        <v>2.4535330110000002</v>
      </c>
      <c r="AG132" s="821"/>
      <c r="AH132" s="821"/>
      <c r="AI132" s="821"/>
      <c r="AJ132" s="822"/>
      <c r="AK132" s="823">
        <v>3.6638574159999999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3.3</v>
      </c>
      <c r="AB133" s="800"/>
      <c r="AC133" s="800"/>
      <c r="AD133" s="800"/>
      <c r="AE133" s="801"/>
      <c r="AF133" s="799">
        <v>2.6</v>
      </c>
      <c r="AG133" s="800"/>
      <c r="AH133" s="800"/>
      <c r="AI133" s="800"/>
      <c r="AJ133" s="801"/>
      <c r="AK133" s="799">
        <v>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eyySAi0s+WI+dwfVxdzh+LoAMfy54b1QTq8JBCFvcz1f3cp300aZpn55Jp1BJVLz7t37v7/kR9/G1BlnJ1pAw==" saltValue="0r5sxY3zKePr9nSHOskt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17s1gdHZ4sQrfvCHDuLig50HxgV3AHGwXc2CHmfnJDqi+k1aNQEZynHJHJzyNtIGC88K1wIjsgfJBCDycFNJQ==" saltValue="mVcQUiHoqW4SY0K2yGPa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zj0qvAdIXwPUQk1Yw8DtmBiesEZbYgEgUrsB5QwzktIrrWhrlmhgNCvSpj0cXH+9zM1p8cNwP4lgYIdi9J6sg==" saltValue="8nnwR5u8z7Apmdmnh0nZO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3654471</v>
      </c>
      <c r="AP9" s="312">
        <v>82979</v>
      </c>
      <c r="AQ9" s="313">
        <v>83394</v>
      </c>
      <c r="AR9" s="314">
        <v>-0.5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67013</v>
      </c>
      <c r="AP10" s="315">
        <v>1522</v>
      </c>
      <c r="AQ10" s="316">
        <v>6219</v>
      </c>
      <c r="AR10" s="317">
        <v>-75.5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597720</v>
      </c>
      <c r="AP11" s="315">
        <v>13572</v>
      </c>
      <c r="AQ11" s="316">
        <v>9118</v>
      </c>
      <c r="AR11" s="317">
        <v>48.8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106346</v>
      </c>
      <c r="AP12" s="315">
        <v>2415</v>
      </c>
      <c r="AQ12" s="316">
        <v>987</v>
      </c>
      <c r="AR12" s="317">
        <v>144.69999999999999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9</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125666</v>
      </c>
      <c r="AP14" s="315">
        <v>2853</v>
      </c>
      <c r="AQ14" s="316">
        <v>3664</v>
      </c>
      <c r="AR14" s="317">
        <v>-22.1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t="s">
        <v>514</v>
      </c>
      <c r="AP15" s="315" t="s">
        <v>514</v>
      </c>
      <c r="AQ15" s="316">
        <v>1887</v>
      </c>
      <c r="AR15" s="317" t="s">
        <v>514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-277379</v>
      </c>
      <c r="AP16" s="315">
        <v>-6298</v>
      </c>
      <c r="AQ16" s="316">
        <v>-7696</v>
      </c>
      <c r="AR16" s="317">
        <v>-18.2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4273837</v>
      </c>
      <c r="AP17" s="315">
        <v>97042</v>
      </c>
      <c r="AQ17" s="316">
        <v>97581</v>
      </c>
      <c r="AR17" s="317">
        <v>-0.6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7.7</v>
      </c>
      <c r="AP21" s="328">
        <v>9.5399999999999991</v>
      </c>
      <c r="AQ21" s="329">
        <v>-1.84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97.9</v>
      </c>
      <c r="AP22" s="333">
        <v>97.4</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3007095</v>
      </c>
      <c r="AP32" s="342">
        <v>68279</v>
      </c>
      <c r="AQ32" s="343">
        <v>62676</v>
      </c>
      <c r="AR32" s="344">
        <v>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v>10000</v>
      </c>
      <c r="AP34" s="342">
        <v>227</v>
      </c>
      <c r="AQ34" s="343">
        <v>16</v>
      </c>
      <c r="AR34" s="344">
        <v>1318.8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807375</v>
      </c>
      <c r="AP35" s="342">
        <v>18332</v>
      </c>
      <c r="AQ35" s="343">
        <v>17882</v>
      </c>
      <c r="AR35" s="344">
        <v>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384850</v>
      </c>
      <c r="AP36" s="342">
        <v>8738</v>
      </c>
      <c r="AQ36" s="343">
        <v>3809</v>
      </c>
      <c r="AR36" s="344">
        <v>129.4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7382</v>
      </c>
      <c r="AP37" s="342">
        <v>168</v>
      </c>
      <c r="AQ37" s="343">
        <v>679</v>
      </c>
      <c r="AR37" s="344">
        <v>-75.3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61</v>
      </c>
      <c r="AP38" s="345">
        <v>1</v>
      </c>
      <c r="AQ38" s="346">
        <v>2</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-105552</v>
      </c>
      <c r="AP39" s="342">
        <v>-2397</v>
      </c>
      <c r="AQ39" s="343">
        <v>-2913</v>
      </c>
      <c r="AR39" s="344">
        <v>-17.7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-3628444</v>
      </c>
      <c r="AP40" s="342">
        <v>-82388</v>
      </c>
      <c r="AQ40" s="343">
        <v>-59622</v>
      </c>
      <c r="AR40" s="344">
        <v>38.200000000000003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482767</v>
      </c>
      <c r="AP41" s="342">
        <v>10962</v>
      </c>
      <c r="AQ41" s="343">
        <v>22530</v>
      </c>
      <c r="AR41" s="344">
        <v>-51.3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4634611</v>
      </c>
      <c r="AN51" s="364">
        <v>99804</v>
      </c>
      <c r="AO51" s="365">
        <v>10.4</v>
      </c>
      <c r="AP51" s="366">
        <v>83623</v>
      </c>
      <c r="AQ51" s="367">
        <v>-0.9</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2882553</v>
      </c>
      <c r="AN52" s="372">
        <v>62074</v>
      </c>
      <c r="AO52" s="373">
        <v>9</v>
      </c>
      <c r="AP52" s="374">
        <v>48787</v>
      </c>
      <c r="AQ52" s="375">
        <v>10</v>
      </c>
      <c r="AR52" s="376">
        <v>-1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4107021</v>
      </c>
      <c r="AN53" s="364">
        <v>89897</v>
      </c>
      <c r="AO53" s="365">
        <v>-9.9</v>
      </c>
      <c r="AP53" s="366">
        <v>87974</v>
      </c>
      <c r="AQ53" s="367">
        <v>5.2</v>
      </c>
      <c r="AR53" s="368">
        <v>-15.1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2304041</v>
      </c>
      <c r="AN54" s="372">
        <v>50432</v>
      </c>
      <c r="AO54" s="373">
        <v>-18.8</v>
      </c>
      <c r="AP54" s="374">
        <v>48183</v>
      </c>
      <c r="AQ54" s="375">
        <v>-1.2</v>
      </c>
      <c r="AR54" s="376">
        <v>-17.600000000000001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4310565</v>
      </c>
      <c r="AN55" s="364">
        <v>95478</v>
      </c>
      <c r="AO55" s="365">
        <v>6.2</v>
      </c>
      <c r="AP55" s="366">
        <v>78864</v>
      </c>
      <c r="AQ55" s="367">
        <v>-10.4</v>
      </c>
      <c r="AR55" s="368">
        <v>16.600000000000001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2235214</v>
      </c>
      <c r="AN56" s="372">
        <v>49510</v>
      </c>
      <c r="AO56" s="373">
        <v>-1.8</v>
      </c>
      <c r="AP56" s="374">
        <v>46136</v>
      </c>
      <c r="AQ56" s="375">
        <v>-4.2</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4526719</v>
      </c>
      <c r="AN57" s="364">
        <v>101430</v>
      </c>
      <c r="AO57" s="365">
        <v>6.2</v>
      </c>
      <c r="AP57" s="366">
        <v>85042</v>
      </c>
      <c r="AQ57" s="367">
        <v>7.8</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2065413</v>
      </c>
      <c r="AN58" s="372">
        <v>46280</v>
      </c>
      <c r="AO58" s="373">
        <v>-6.5</v>
      </c>
      <c r="AP58" s="374">
        <v>50806</v>
      </c>
      <c r="AQ58" s="375">
        <v>10.1</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4258160</v>
      </c>
      <c r="AN59" s="364">
        <v>96686</v>
      </c>
      <c r="AO59" s="365">
        <v>-4.7</v>
      </c>
      <c r="AP59" s="366">
        <v>83774</v>
      </c>
      <c r="AQ59" s="367">
        <v>-1.5</v>
      </c>
      <c r="AR59" s="368">
        <v>-3.2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2142201</v>
      </c>
      <c r="AN60" s="372">
        <v>48641</v>
      </c>
      <c r="AO60" s="373">
        <v>5.0999999999999996</v>
      </c>
      <c r="AP60" s="374">
        <v>52179</v>
      </c>
      <c r="AQ60" s="375">
        <v>2.7</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4367415</v>
      </c>
      <c r="AN61" s="379">
        <v>96659</v>
      </c>
      <c r="AO61" s="380">
        <v>1.6</v>
      </c>
      <c r="AP61" s="381">
        <v>83855</v>
      </c>
      <c r="AQ61" s="382">
        <v>0</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2325884</v>
      </c>
      <c r="AN62" s="372">
        <v>51387</v>
      </c>
      <c r="AO62" s="373">
        <v>-2.6</v>
      </c>
      <c r="AP62" s="374">
        <v>49218</v>
      </c>
      <c r="AQ62" s="375">
        <v>3.5</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2e1lYedUd3gQP6HCN2wGysI428TG3NQYbwKQm7L9XeqH8rSJfPLqQk4Vy+GOQDl53pQmWfSsu7J7GMyXbWG6Q==" saltValue="IYo0u9/WEdb1MDMlgVpF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mDOXeUL/Al1P7z+Cca3PLKekfzlY2L4Vt13HbnXpS+iflhqg+dA1UCjNgUimi+l6PiX/Jr0QEQ06FIGLmbumg==" saltValue="jkvnaWaUk6BHjVwzrE91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7I3bQTqspRRwCZttfIV43VbroexK/BfLdQ+a6V4PGyzzzV6396AgNSdSFjelpKr2F3wcYhPWI94vmMSvCLdoA==" saltValue="mLDRA7+9jRIeM4KQ64Kc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7.07</v>
      </c>
      <c r="G47" s="12">
        <v>7.02</v>
      </c>
      <c r="H47" s="12">
        <v>7.12</v>
      </c>
      <c r="I47" s="12">
        <v>7.4</v>
      </c>
      <c r="J47" s="13">
        <v>7.62</v>
      </c>
    </row>
    <row r="48" spans="2:10" ht="57.75" customHeight="1" x14ac:dyDescent="0.15">
      <c r="B48" s="14"/>
      <c r="C48" s="1234" t="s">
        <v>4</v>
      </c>
      <c r="D48" s="1234"/>
      <c r="E48" s="1235"/>
      <c r="F48" s="15">
        <v>5.75</v>
      </c>
      <c r="G48" s="16">
        <v>5.95</v>
      </c>
      <c r="H48" s="16">
        <v>6.84</v>
      </c>
      <c r="I48" s="16">
        <v>5.66</v>
      </c>
      <c r="J48" s="17">
        <v>4.7</v>
      </c>
    </row>
    <row r="49" spans="2:10" ht="57.75" customHeight="1" thickBot="1" x14ac:dyDescent="0.2">
      <c r="B49" s="18"/>
      <c r="C49" s="1236" t="s">
        <v>5</v>
      </c>
      <c r="D49" s="1236"/>
      <c r="E49" s="1237"/>
      <c r="F49" s="19">
        <v>2.89</v>
      </c>
      <c r="G49" s="20">
        <v>3.29</v>
      </c>
      <c r="H49" s="20">
        <v>5.74</v>
      </c>
      <c r="I49" s="20">
        <v>3.59</v>
      </c>
      <c r="J49" s="21">
        <v>1.88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FM15xznt0tgoFb+IjasqFjMScGBAyD8b2ujjUvpXVGSyfR5+mJOihEGr4l6B3lnwcTGsDcYkmPUqkwYSVbzwQ==" saltValue="Kpi85GQCUpoeyD3fWq/D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559</v>
      </c>
      <c r="D34" s="1244"/>
      <c r="E34" s="1245"/>
      <c r="F34" s="32">
        <v>6.36</v>
      </c>
      <c r="G34" s="33">
        <v>7.22</v>
      </c>
      <c r="H34" s="33">
        <v>6.45</v>
      </c>
      <c r="I34" s="33">
        <v>7.38</v>
      </c>
      <c r="J34" s="34">
        <v>7.71</v>
      </c>
      <c r="K34" s="22"/>
      <c r="L34" s="22"/>
      <c r="M34" s="22"/>
      <c r="N34" s="22"/>
      <c r="O34" s="22"/>
      <c r="P34" s="22"/>
    </row>
    <row r="35" spans="1:16" ht="39" customHeight="1" x14ac:dyDescent="0.15">
      <c r="A35" s="22"/>
      <c r="B35" s="35"/>
      <c r="C35" s="1238" t="s">
        <v>560</v>
      </c>
      <c r="D35" s="1239"/>
      <c r="E35" s="1240"/>
      <c r="F35" s="36">
        <v>5.75</v>
      </c>
      <c r="G35" s="37">
        <v>5.95</v>
      </c>
      <c r="H35" s="37">
        <v>6.84</v>
      </c>
      <c r="I35" s="37">
        <v>5.66</v>
      </c>
      <c r="J35" s="38">
        <v>4.6900000000000004</v>
      </c>
      <c r="K35" s="22"/>
      <c r="L35" s="22"/>
      <c r="M35" s="22"/>
      <c r="N35" s="22"/>
      <c r="O35" s="22"/>
      <c r="P35" s="22"/>
    </row>
    <row r="36" spans="1:16" ht="39" customHeight="1" x14ac:dyDescent="0.15">
      <c r="A36" s="22"/>
      <c r="B36" s="35"/>
      <c r="C36" s="1238" t="s">
        <v>561</v>
      </c>
      <c r="D36" s="1239"/>
      <c r="E36" s="1240"/>
      <c r="F36" s="36">
        <v>0.7</v>
      </c>
      <c r="G36" s="37">
        <v>0.06</v>
      </c>
      <c r="H36" s="37">
        <v>0.03</v>
      </c>
      <c r="I36" s="37">
        <v>1.28</v>
      </c>
      <c r="J36" s="38">
        <v>1.02</v>
      </c>
      <c r="K36" s="22"/>
      <c r="L36" s="22"/>
      <c r="M36" s="22"/>
      <c r="N36" s="22"/>
      <c r="O36" s="22"/>
      <c r="P36" s="22"/>
    </row>
    <row r="37" spans="1:16" ht="39" customHeight="1" x14ac:dyDescent="0.15">
      <c r="A37" s="22"/>
      <c r="B37" s="35"/>
      <c r="C37" s="1238" t="s">
        <v>562</v>
      </c>
      <c r="D37" s="1239"/>
      <c r="E37" s="1240"/>
      <c r="F37" s="36">
        <v>0.08</v>
      </c>
      <c r="G37" s="37">
        <v>7.0000000000000007E-2</v>
      </c>
      <c r="H37" s="37">
        <v>0.06</v>
      </c>
      <c r="I37" s="37">
        <v>0.13</v>
      </c>
      <c r="J37" s="38">
        <v>0.12</v>
      </c>
      <c r="K37" s="22"/>
      <c r="L37" s="22"/>
      <c r="M37" s="22"/>
      <c r="N37" s="22"/>
      <c r="O37" s="22"/>
      <c r="P37" s="22"/>
    </row>
    <row r="38" spans="1:16" ht="39" customHeight="1" x14ac:dyDescent="0.15">
      <c r="A38" s="22"/>
      <c r="B38" s="35"/>
      <c r="C38" s="1238" t="s">
        <v>563</v>
      </c>
      <c r="D38" s="1239"/>
      <c r="E38" s="1240"/>
      <c r="F38" s="36">
        <v>0</v>
      </c>
      <c r="G38" s="37">
        <v>0</v>
      </c>
      <c r="H38" s="37">
        <v>0</v>
      </c>
      <c r="I38" s="37">
        <v>0.01</v>
      </c>
      <c r="J38" s="38">
        <v>0</v>
      </c>
      <c r="K38" s="22"/>
      <c r="L38" s="22"/>
      <c r="M38" s="22"/>
      <c r="N38" s="22"/>
      <c r="O38" s="22"/>
      <c r="P38" s="22"/>
    </row>
    <row r="39" spans="1:16" ht="39" customHeight="1" x14ac:dyDescent="0.15">
      <c r="A39" s="22"/>
      <c r="B39" s="35"/>
      <c r="C39" s="1238" t="s">
        <v>564</v>
      </c>
      <c r="D39" s="1239"/>
      <c r="E39" s="1240"/>
      <c r="F39" s="36">
        <v>0.02</v>
      </c>
      <c r="G39" s="37">
        <v>0.01</v>
      </c>
      <c r="H39" s="37">
        <v>0.01</v>
      </c>
      <c r="I39" s="37">
        <v>0</v>
      </c>
      <c r="J39" s="38">
        <v>0</v>
      </c>
      <c r="K39" s="22"/>
      <c r="L39" s="22"/>
      <c r="M39" s="22"/>
      <c r="N39" s="22"/>
      <c r="O39" s="22"/>
      <c r="P39" s="22"/>
    </row>
    <row r="40" spans="1:16" ht="39" customHeight="1" x14ac:dyDescent="0.15">
      <c r="A40" s="22"/>
      <c r="B40" s="35"/>
      <c r="C40" s="1238" t="s">
        <v>565</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567</v>
      </c>
      <c r="D43" s="1242"/>
      <c r="E43" s="1243"/>
      <c r="F43" s="41">
        <v>0.14000000000000001</v>
      </c>
      <c r="G43" s="42">
        <v>0.09</v>
      </c>
      <c r="H43" s="42">
        <v>0.3</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2R485k/L4oBdam6EaXtefQWRer+7TozxDTZK2nmnLRttpD1zC5Rabi56A0XV7CqgNZgzzgcnZ1J98jUC0tl/Q==" saltValue="pQt62rJKLwZl3Up7KzZL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3504</v>
      </c>
      <c r="L45" s="60">
        <v>3150</v>
      </c>
      <c r="M45" s="60">
        <v>3035</v>
      </c>
      <c r="N45" s="60">
        <v>3064</v>
      </c>
      <c r="O45" s="61">
        <v>3007</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13</v>
      </c>
      <c r="F47" s="1248"/>
      <c r="G47" s="1248"/>
      <c r="H47" s="1248"/>
      <c r="I47" s="1248"/>
      <c r="J47" s="1249"/>
      <c r="K47" s="63">
        <v>17</v>
      </c>
      <c r="L47" s="64">
        <v>20</v>
      </c>
      <c r="M47" s="64">
        <v>17</v>
      </c>
      <c r="N47" s="64">
        <v>13</v>
      </c>
      <c r="O47" s="65">
        <v>10</v>
      </c>
      <c r="P47" s="48"/>
      <c r="Q47" s="48"/>
      <c r="R47" s="48"/>
      <c r="S47" s="48"/>
      <c r="T47" s="48"/>
      <c r="U47" s="48"/>
    </row>
    <row r="48" spans="1:21" ht="30.75" customHeight="1" x14ac:dyDescent="0.15">
      <c r="A48" s="48"/>
      <c r="B48" s="1266"/>
      <c r="C48" s="1267"/>
      <c r="D48" s="62"/>
      <c r="E48" s="1248" t="s">
        <v>14</v>
      </c>
      <c r="F48" s="1248"/>
      <c r="G48" s="1248"/>
      <c r="H48" s="1248"/>
      <c r="I48" s="1248"/>
      <c r="J48" s="1249"/>
      <c r="K48" s="63">
        <v>698</v>
      </c>
      <c r="L48" s="64">
        <v>726</v>
      </c>
      <c r="M48" s="64">
        <v>786</v>
      </c>
      <c r="N48" s="64">
        <v>789</v>
      </c>
      <c r="O48" s="65">
        <v>807</v>
      </c>
      <c r="P48" s="48"/>
      <c r="Q48" s="48"/>
      <c r="R48" s="48"/>
      <c r="S48" s="48"/>
      <c r="T48" s="48"/>
      <c r="U48" s="48"/>
    </row>
    <row r="49" spans="1:21" ht="30.75" customHeight="1" x14ac:dyDescent="0.15">
      <c r="A49" s="48"/>
      <c r="B49" s="1266"/>
      <c r="C49" s="1267"/>
      <c r="D49" s="62"/>
      <c r="E49" s="1248" t="s">
        <v>15</v>
      </c>
      <c r="F49" s="1248"/>
      <c r="G49" s="1248"/>
      <c r="H49" s="1248"/>
      <c r="I49" s="1248"/>
      <c r="J49" s="1249"/>
      <c r="K49" s="63">
        <v>449</v>
      </c>
      <c r="L49" s="64">
        <v>506</v>
      </c>
      <c r="M49" s="64">
        <v>456</v>
      </c>
      <c r="N49" s="64">
        <v>363</v>
      </c>
      <c r="O49" s="65">
        <v>385</v>
      </c>
      <c r="P49" s="48"/>
      <c r="Q49" s="48"/>
      <c r="R49" s="48"/>
      <c r="S49" s="48"/>
      <c r="T49" s="48"/>
      <c r="U49" s="48"/>
    </row>
    <row r="50" spans="1:21" ht="30.75" customHeight="1" x14ac:dyDescent="0.15">
      <c r="A50" s="48"/>
      <c r="B50" s="1266"/>
      <c r="C50" s="1267"/>
      <c r="D50" s="62"/>
      <c r="E50" s="1248" t="s">
        <v>16</v>
      </c>
      <c r="F50" s="1248"/>
      <c r="G50" s="1248"/>
      <c r="H50" s="1248"/>
      <c r="I50" s="1248"/>
      <c r="J50" s="1249"/>
      <c r="K50" s="63">
        <v>35</v>
      </c>
      <c r="L50" s="64">
        <v>23</v>
      </c>
      <c r="M50" s="64">
        <v>18</v>
      </c>
      <c r="N50" s="64">
        <v>16</v>
      </c>
      <c r="O50" s="65">
        <v>7</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514</v>
      </c>
      <c r="L51" s="64" t="s">
        <v>514</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4051</v>
      </c>
      <c r="L52" s="64">
        <v>4014</v>
      </c>
      <c r="M52" s="64">
        <v>3945</v>
      </c>
      <c r="N52" s="64">
        <v>3913</v>
      </c>
      <c r="O52" s="65">
        <v>3735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652</v>
      </c>
      <c r="L53" s="69">
        <v>411</v>
      </c>
      <c r="M53" s="69">
        <v>367</v>
      </c>
      <c r="N53" s="69">
        <v>332</v>
      </c>
      <c r="O53" s="70">
        <v>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24</v>
      </c>
      <c r="C57" s="1255"/>
      <c r="D57" s="1258" t="s">
        <v>25</v>
      </c>
      <c r="E57" s="1259"/>
      <c r="F57" s="1259"/>
      <c r="G57" s="1259"/>
      <c r="H57" s="1259"/>
      <c r="I57" s="1259"/>
      <c r="J57" s="1260"/>
      <c r="K57" s="82">
        <v>9383</v>
      </c>
      <c r="L57" s="83">
        <v>10380</v>
      </c>
      <c r="M57" s="83">
        <v>11867</v>
      </c>
      <c r="N57" s="83">
        <v>13275</v>
      </c>
      <c r="O57" s="84">
        <v>13903</v>
      </c>
    </row>
    <row r="58" spans="1:21" ht="31.5" customHeight="1" thickBot="1" x14ac:dyDescent="0.2">
      <c r="B58" s="1256"/>
      <c r="C58" s="1257"/>
      <c r="D58" s="1261" t="s">
        <v>26</v>
      </c>
      <c r="E58" s="1262"/>
      <c r="F58" s="1262"/>
      <c r="G58" s="1262"/>
      <c r="H58" s="1262"/>
      <c r="I58" s="1262"/>
      <c r="J58" s="1263"/>
      <c r="K58" s="85">
        <v>33</v>
      </c>
      <c r="L58" s="86">
        <v>33</v>
      </c>
      <c r="M58" s="86">
        <v>50</v>
      </c>
      <c r="N58" s="86">
        <v>50</v>
      </c>
      <c r="O58" s="87">
        <v>47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LTZFKegoAu2ohGnIImbvjbSNtr1Abugi1oaAQKYM5DapH0SVv0pNjyz8JsnBXb/kceY/gmQi5uwH6VPGcbqg==" saltValue="OpS//5VWeYcEr7QUyewS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84" t="s">
        <v>29</v>
      </c>
      <c r="C41" s="1285"/>
      <c r="D41" s="101"/>
      <c r="E41" s="1286" t="s">
        <v>30</v>
      </c>
      <c r="F41" s="1286"/>
      <c r="G41" s="1286"/>
      <c r="H41" s="1287"/>
      <c r="I41" s="102">
        <v>23817</v>
      </c>
      <c r="J41" s="103">
        <v>22407</v>
      </c>
      <c r="K41" s="103">
        <v>21334</v>
      </c>
      <c r="L41" s="103">
        <v>20869</v>
      </c>
      <c r="M41" s="104">
        <v>20545</v>
      </c>
    </row>
    <row r="42" spans="2:13" ht="27.75" customHeight="1" x14ac:dyDescent="0.15">
      <c r="B42" s="1274"/>
      <c r="C42" s="1275"/>
      <c r="D42" s="105"/>
      <c r="E42" s="1278" t="s">
        <v>31</v>
      </c>
      <c r="F42" s="1278"/>
      <c r="G42" s="1278"/>
      <c r="H42" s="1279"/>
      <c r="I42" s="106">
        <v>81</v>
      </c>
      <c r="J42" s="107">
        <v>61</v>
      </c>
      <c r="K42" s="107">
        <v>47</v>
      </c>
      <c r="L42" s="107">
        <v>29</v>
      </c>
      <c r="M42" s="108">
        <v>22</v>
      </c>
    </row>
    <row r="43" spans="2:13" ht="27.75" customHeight="1" x14ac:dyDescent="0.15">
      <c r="B43" s="1274"/>
      <c r="C43" s="1275"/>
      <c r="D43" s="105"/>
      <c r="E43" s="1278" t="s">
        <v>32</v>
      </c>
      <c r="F43" s="1278"/>
      <c r="G43" s="1278"/>
      <c r="H43" s="1279"/>
      <c r="I43" s="106">
        <v>8563</v>
      </c>
      <c r="J43" s="107">
        <v>7697</v>
      </c>
      <c r="K43" s="107">
        <v>7593</v>
      </c>
      <c r="L43" s="107">
        <v>6541</v>
      </c>
      <c r="M43" s="108">
        <v>6534</v>
      </c>
    </row>
    <row r="44" spans="2:13" ht="27.75" customHeight="1" x14ac:dyDescent="0.15">
      <c r="B44" s="1274"/>
      <c r="C44" s="1275"/>
      <c r="D44" s="105"/>
      <c r="E44" s="1278" t="s">
        <v>33</v>
      </c>
      <c r="F44" s="1278"/>
      <c r="G44" s="1278"/>
      <c r="H44" s="1279"/>
      <c r="I44" s="106">
        <v>2698</v>
      </c>
      <c r="J44" s="107">
        <v>2263</v>
      </c>
      <c r="K44" s="107">
        <v>1734</v>
      </c>
      <c r="L44" s="107">
        <v>961</v>
      </c>
      <c r="M44" s="108">
        <v>743</v>
      </c>
    </row>
    <row r="45" spans="2:13" ht="27.75" customHeight="1" x14ac:dyDescent="0.15">
      <c r="B45" s="1274"/>
      <c r="C45" s="1275"/>
      <c r="D45" s="105"/>
      <c r="E45" s="1278" t="s">
        <v>34</v>
      </c>
      <c r="F45" s="1278"/>
      <c r="G45" s="1278"/>
      <c r="H45" s="1279"/>
      <c r="I45" s="106">
        <v>3967</v>
      </c>
      <c r="J45" s="107">
        <v>3875</v>
      </c>
      <c r="K45" s="107">
        <v>3780</v>
      </c>
      <c r="L45" s="107">
        <v>3596</v>
      </c>
      <c r="M45" s="108">
        <v>3652</v>
      </c>
    </row>
    <row r="46" spans="2:13" ht="27.75" customHeight="1" x14ac:dyDescent="0.15">
      <c r="B46" s="1274"/>
      <c r="C46" s="1275"/>
      <c r="D46" s="109"/>
      <c r="E46" s="1278" t="s">
        <v>35</v>
      </c>
      <c r="F46" s="1278"/>
      <c r="G46" s="1278"/>
      <c r="H46" s="1279"/>
      <c r="I46" s="106" t="s">
        <v>514</v>
      </c>
      <c r="J46" s="107" t="s">
        <v>514</v>
      </c>
      <c r="K46" s="107" t="s">
        <v>514</v>
      </c>
      <c r="L46" s="107" t="s">
        <v>514</v>
      </c>
      <c r="M46" s="108" t="s">
        <v>514</v>
      </c>
    </row>
    <row r="47" spans="2:13" ht="27.75" customHeight="1" x14ac:dyDescent="0.15">
      <c r="B47" s="1274"/>
      <c r="C47" s="1275"/>
      <c r="D47" s="110"/>
      <c r="E47" s="1288" t="s">
        <v>36</v>
      </c>
      <c r="F47" s="1289"/>
      <c r="G47" s="1289"/>
      <c r="H47" s="1290"/>
      <c r="I47" s="106" t="s">
        <v>514</v>
      </c>
      <c r="J47" s="107" t="s">
        <v>514</v>
      </c>
      <c r="K47" s="107" t="s">
        <v>514</v>
      </c>
      <c r="L47" s="107" t="s">
        <v>514</v>
      </c>
      <c r="M47" s="108" t="s">
        <v>514</v>
      </c>
    </row>
    <row r="48" spans="2:13" ht="27.75" customHeight="1" x14ac:dyDescent="0.15">
      <c r="B48" s="1274"/>
      <c r="C48" s="1275"/>
      <c r="D48" s="105"/>
      <c r="E48" s="1278" t="s">
        <v>37</v>
      </c>
      <c r="F48" s="1278"/>
      <c r="G48" s="1278"/>
      <c r="H48" s="1279"/>
      <c r="I48" s="106" t="s">
        <v>514</v>
      </c>
      <c r="J48" s="107" t="s">
        <v>514</v>
      </c>
      <c r="K48" s="107" t="s">
        <v>514</v>
      </c>
      <c r="L48" s="107" t="s">
        <v>514</v>
      </c>
      <c r="M48" s="108" t="s">
        <v>514</v>
      </c>
    </row>
    <row r="49" spans="2:13" ht="27.75" customHeight="1" x14ac:dyDescent="0.15">
      <c r="B49" s="1276"/>
      <c r="C49" s="1277"/>
      <c r="D49" s="105"/>
      <c r="E49" s="1278" t="s">
        <v>38</v>
      </c>
      <c r="F49" s="1278"/>
      <c r="G49" s="1278"/>
      <c r="H49" s="1279"/>
      <c r="I49" s="106" t="s">
        <v>514</v>
      </c>
      <c r="J49" s="107" t="s">
        <v>514</v>
      </c>
      <c r="K49" s="107" t="s">
        <v>514</v>
      </c>
      <c r="L49" s="107" t="s">
        <v>514</v>
      </c>
      <c r="M49" s="108" t="s">
        <v>514</v>
      </c>
    </row>
    <row r="50" spans="2:13" ht="27.75" customHeight="1" x14ac:dyDescent="0.15">
      <c r="B50" s="1272" t="s">
        <v>39</v>
      </c>
      <c r="C50" s="1273"/>
      <c r="D50" s="111"/>
      <c r="E50" s="1278" t="s">
        <v>40</v>
      </c>
      <c r="F50" s="1278"/>
      <c r="G50" s="1278"/>
      <c r="H50" s="1279"/>
      <c r="I50" s="106">
        <v>17686</v>
      </c>
      <c r="J50" s="107">
        <v>19108</v>
      </c>
      <c r="K50" s="107">
        <v>19708</v>
      </c>
      <c r="L50" s="107">
        <v>20146</v>
      </c>
      <c r="M50" s="108">
        <v>20274</v>
      </c>
    </row>
    <row r="51" spans="2:13" ht="27.75" customHeight="1" x14ac:dyDescent="0.15">
      <c r="B51" s="1274"/>
      <c r="C51" s="1275"/>
      <c r="D51" s="105"/>
      <c r="E51" s="1278" t="s">
        <v>41</v>
      </c>
      <c r="F51" s="1278"/>
      <c r="G51" s="1278"/>
      <c r="H51" s="1279"/>
      <c r="I51" s="106">
        <v>661</v>
      </c>
      <c r="J51" s="107">
        <v>567</v>
      </c>
      <c r="K51" s="107">
        <v>1051</v>
      </c>
      <c r="L51" s="107">
        <v>1014</v>
      </c>
      <c r="M51" s="108">
        <v>1591</v>
      </c>
    </row>
    <row r="52" spans="2:13" ht="27.75" customHeight="1" x14ac:dyDescent="0.15">
      <c r="B52" s="1276"/>
      <c r="C52" s="1277"/>
      <c r="D52" s="105"/>
      <c r="E52" s="1278" t="s">
        <v>42</v>
      </c>
      <c r="F52" s="1278"/>
      <c r="G52" s="1278"/>
      <c r="H52" s="1279"/>
      <c r="I52" s="106">
        <v>30678</v>
      </c>
      <c r="J52" s="107">
        <v>29417</v>
      </c>
      <c r="K52" s="107">
        <v>27816</v>
      </c>
      <c r="L52" s="107">
        <v>26814</v>
      </c>
      <c r="M52" s="108">
        <v>25622</v>
      </c>
    </row>
    <row r="53" spans="2:13" ht="27.75" customHeight="1" thickBot="1" x14ac:dyDescent="0.2">
      <c r="B53" s="1280" t="s">
        <v>20</v>
      </c>
      <c r="C53" s="1281"/>
      <c r="D53" s="112"/>
      <c r="E53" s="1282" t="s">
        <v>43</v>
      </c>
      <c r="F53" s="1282"/>
      <c r="G53" s="1282"/>
      <c r="H53" s="1283"/>
      <c r="I53" s="113">
        <v>-9898</v>
      </c>
      <c r="J53" s="114">
        <v>-12789</v>
      </c>
      <c r="K53" s="114">
        <v>-14087</v>
      </c>
      <c r="L53" s="114">
        <v>-15979</v>
      </c>
      <c r="M53" s="115">
        <v>-15991</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bHSMlqvayqxpEXrcFNY6QkGW2GlFnu/hbYnLWBTNGoaI2hYt611YRtiltUNgbdyM3d/OB/7GbHnQnc+xoiUg==" saltValue="6ls2htj4f3l8oIeNSTFj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46</v>
      </c>
      <c r="D55" s="1299"/>
      <c r="E55" s="1300"/>
      <c r="F55" s="127">
        <v>1279</v>
      </c>
      <c r="G55" s="127">
        <v>1279</v>
      </c>
      <c r="H55" s="128">
        <v>1280</v>
      </c>
    </row>
    <row r="56" spans="2:8" ht="52.5" customHeight="1" x14ac:dyDescent="0.15">
      <c r="B56" s="129"/>
      <c r="C56" s="1301" t="s">
        <v>47</v>
      </c>
      <c r="D56" s="1301"/>
      <c r="E56" s="1302"/>
      <c r="F56" s="130">
        <v>13903</v>
      </c>
      <c r="G56" s="130">
        <v>14350</v>
      </c>
      <c r="H56" s="131">
        <v>14358</v>
      </c>
    </row>
    <row r="57" spans="2:8" ht="53.25" customHeight="1" x14ac:dyDescent="0.15">
      <c r="B57" s="129"/>
      <c r="C57" s="1303" t="s">
        <v>48</v>
      </c>
      <c r="D57" s="1303"/>
      <c r="E57" s="1304"/>
      <c r="F57" s="132">
        <v>7707</v>
      </c>
      <c r="G57" s="132">
        <v>7769</v>
      </c>
      <c r="H57" s="133">
        <v>7770</v>
      </c>
    </row>
    <row r="58" spans="2:8" ht="45.75" customHeight="1" x14ac:dyDescent="0.15">
      <c r="B58" s="134"/>
      <c r="C58" s="1291" t="s">
        <v>588</v>
      </c>
      <c r="D58" s="1292"/>
      <c r="E58" s="1293"/>
      <c r="F58" s="135">
        <v>4656</v>
      </c>
      <c r="G58" s="135">
        <v>4656</v>
      </c>
      <c r="H58" s="136">
        <v>4656</v>
      </c>
    </row>
    <row r="59" spans="2:8" ht="45.75" customHeight="1" x14ac:dyDescent="0.15">
      <c r="B59" s="134"/>
      <c r="C59" s="1291" t="s">
        <v>589</v>
      </c>
      <c r="D59" s="1292"/>
      <c r="E59" s="1293"/>
      <c r="F59" s="135">
        <v>1145</v>
      </c>
      <c r="G59" s="135">
        <v>1145</v>
      </c>
      <c r="H59" s="136">
        <v>1145</v>
      </c>
    </row>
    <row r="60" spans="2:8" ht="45.75" customHeight="1" x14ac:dyDescent="0.15">
      <c r="B60" s="134"/>
      <c r="C60" s="1291" t="s">
        <v>590</v>
      </c>
      <c r="D60" s="1292"/>
      <c r="E60" s="1293"/>
      <c r="F60" s="135">
        <v>705</v>
      </c>
      <c r="G60" s="135">
        <v>680</v>
      </c>
      <c r="H60" s="136">
        <v>663</v>
      </c>
    </row>
    <row r="61" spans="2:8" ht="45.75" customHeight="1" x14ac:dyDescent="0.15">
      <c r="B61" s="134"/>
      <c r="C61" s="1291" t="s">
        <v>591</v>
      </c>
      <c r="D61" s="1292"/>
      <c r="E61" s="1293"/>
      <c r="F61" s="135">
        <v>632</v>
      </c>
      <c r="G61" s="135">
        <v>629</v>
      </c>
      <c r="H61" s="136">
        <v>628</v>
      </c>
    </row>
    <row r="62" spans="2:8" ht="45.75" customHeight="1" thickBot="1" x14ac:dyDescent="0.2">
      <c r="B62" s="137"/>
      <c r="C62" s="1294" t="s">
        <v>592</v>
      </c>
      <c r="D62" s="1295"/>
      <c r="E62" s="1296"/>
      <c r="F62" s="138">
        <v>341</v>
      </c>
      <c r="G62" s="138">
        <v>332</v>
      </c>
      <c r="H62" s="139">
        <v>324</v>
      </c>
    </row>
    <row r="63" spans="2:8" ht="52.5" customHeight="1" thickBot="1" x14ac:dyDescent="0.2">
      <c r="B63" s="140"/>
      <c r="C63" s="1297" t="s">
        <v>49</v>
      </c>
      <c r="D63" s="1297"/>
      <c r="E63" s="1298"/>
      <c r="F63" s="141">
        <v>22889</v>
      </c>
      <c r="G63" s="141">
        <v>23399</v>
      </c>
      <c r="H63" s="142">
        <v>23408</v>
      </c>
    </row>
    <row r="64" spans="2:8" ht="15" customHeight="1" x14ac:dyDescent="0.15"/>
    <row r="65" ht="0" hidden="1" customHeight="1" x14ac:dyDescent="0.15"/>
    <row r="66" ht="0" hidden="1" customHeight="1" x14ac:dyDescent="0.15"/>
  </sheetData>
  <sheetProtection algorithmName="SHA-512" hashValue="wmUGjKNOB64Oa9rKlHAEteqlQCwTY5qNnMUKifa4VJy5NCqFkZNG5lG7/IT1YhtOHkdrLxUWzKd8bbxNR1+vQg==" saltValue="AVKH3ANzPk2TYzqwryDz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A50E-5739-4E77-9AD5-5282FD579394}">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597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53.6</v>
      </c>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605</v>
      </c>
      <c r="BC75" s="1308"/>
      <c r="BD75" s="1308"/>
      <c r="BE75" s="1308"/>
      <c r="BF75" s="1308"/>
      <c r="BG75" s="1308"/>
      <c r="BH75" s="1308"/>
      <c r="BI75" s="1308"/>
      <c r="BJ75" s="1308"/>
      <c r="BK75" s="1308"/>
      <c r="BL75" s="1308"/>
      <c r="BM75" s="1308"/>
      <c r="BN75" s="1308"/>
      <c r="BO75" s="1308"/>
      <c r="BP75" s="1305">
        <v>6.7</v>
      </c>
      <c r="BQ75" s="1305"/>
      <c r="BR75" s="1305"/>
      <c r="BS75" s="1305"/>
      <c r="BT75" s="1305"/>
      <c r="BU75" s="1305"/>
      <c r="BV75" s="1305"/>
      <c r="BW75" s="1305"/>
      <c r="BX75" s="1305">
        <v>4.5999999999999996</v>
      </c>
      <c r="BY75" s="1305"/>
      <c r="BZ75" s="1305"/>
      <c r="CA75" s="1305"/>
      <c r="CB75" s="1305"/>
      <c r="CC75" s="1305"/>
      <c r="CD75" s="1305"/>
      <c r="CE75" s="1305"/>
      <c r="CF75" s="1305">
        <v>3.3</v>
      </c>
      <c r="CG75" s="1305"/>
      <c r="CH75" s="1305"/>
      <c r="CI75" s="1305"/>
      <c r="CJ75" s="1305"/>
      <c r="CK75" s="1305"/>
      <c r="CL75" s="1305"/>
      <c r="CM75" s="1305"/>
      <c r="CN75" s="1305">
        <v>2.6</v>
      </c>
      <c r="CO75" s="1305"/>
      <c r="CP75" s="1305"/>
      <c r="CQ75" s="1305"/>
      <c r="CR75" s="1305"/>
      <c r="CS75" s="1305"/>
      <c r="CT75" s="1305"/>
      <c r="CU75" s="1305"/>
      <c r="CV75" s="1305">
        <v>2.9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600</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605</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8FtBf4CGum7Dus0RmcamhbGfnIiti+KugQc4ghlJN2MUOhy79XVh9eg/V1CA4df5cDwURRVIjIAF5PHu/AKIQ==" saltValue="naurwbPb3O+ZNf4vE4fk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C6F8-8DBE-4C63-87E9-8CD573E307DE}">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NH4qWLDvRVOCpVAt0u0XxkX/hz4WV+64bxW4nIpriq95h3va54LfOH/j8pfNOD5cpSVGvHQ62FO6oeTT4PRtA==" saltValue="gidmjefX+0R1vLfOAYFv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169F-DEE9-43FA-9B49-CE365C9E9AB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cphAT8RmlJQOGzh6A4hPNVMPHo7BY//lb9pAESFMrMFbub2KhwnxknkFZyAtGDGE/N6UtHVri/LQb4B+jN7ng==" saltValue="xYYsgvVWOfRl/19anEH83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552</v>
      </c>
      <c r="G2" s="156"/>
      <c r="H2" s="157"/>
    </row>
    <row r="3" spans="1:8" x14ac:dyDescent="0.15">
      <c r="A3" s="153" t="s">
        <v>545</v>
      </c>
      <c r="B3" s="158"/>
      <c r="C3" s="159"/>
      <c r="D3" s="160">
        <v>99804</v>
      </c>
      <c r="E3" s="161"/>
      <c r="F3" s="162">
        <v>83623</v>
      </c>
      <c r="G3" s="163"/>
      <c r="H3" s="164"/>
    </row>
    <row r="4" spans="1:8" x14ac:dyDescent="0.15">
      <c r="A4" s="165"/>
      <c r="B4" s="166"/>
      <c r="C4" s="167"/>
      <c r="D4" s="168">
        <v>62074</v>
      </c>
      <c r="E4" s="169"/>
      <c r="F4" s="170">
        <v>48787</v>
      </c>
      <c r="G4" s="171"/>
      <c r="H4" s="172"/>
    </row>
    <row r="5" spans="1:8" x14ac:dyDescent="0.15">
      <c r="A5" s="153" t="s">
        <v>547</v>
      </c>
      <c r="B5" s="158"/>
      <c r="C5" s="159"/>
      <c r="D5" s="160">
        <v>89897</v>
      </c>
      <c r="E5" s="161"/>
      <c r="F5" s="162">
        <v>87974</v>
      </c>
      <c r="G5" s="163"/>
      <c r="H5" s="164"/>
    </row>
    <row r="6" spans="1:8" x14ac:dyDescent="0.15">
      <c r="A6" s="165"/>
      <c r="B6" s="166"/>
      <c r="C6" s="167"/>
      <c r="D6" s="168">
        <v>50432</v>
      </c>
      <c r="E6" s="169"/>
      <c r="F6" s="170">
        <v>48183</v>
      </c>
      <c r="G6" s="171"/>
      <c r="H6" s="172"/>
    </row>
    <row r="7" spans="1:8" x14ac:dyDescent="0.15">
      <c r="A7" s="153" t="s">
        <v>548</v>
      </c>
      <c r="B7" s="158"/>
      <c r="C7" s="159"/>
      <c r="D7" s="160">
        <v>95478</v>
      </c>
      <c r="E7" s="161"/>
      <c r="F7" s="162">
        <v>78864</v>
      </c>
      <c r="G7" s="163"/>
      <c r="H7" s="164"/>
    </row>
    <row r="8" spans="1:8" x14ac:dyDescent="0.15">
      <c r="A8" s="165"/>
      <c r="B8" s="166"/>
      <c r="C8" s="167"/>
      <c r="D8" s="168">
        <v>49510</v>
      </c>
      <c r="E8" s="169"/>
      <c r="F8" s="170">
        <v>46136</v>
      </c>
      <c r="G8" s="171"/>
      <c r="H8" s="172"/>
    </row>
    <row r="9" spans="1:8" x14ac:dyDescent="0.15">
      <c r="A9" s="153" t="s">
        <v>549</v>
      </c>
      <c r="B9" s="158"/>
      <c r="C9" s="159"/>
      <c r="D9" s="160">
        <v>101430</v>
      </c>
      <c r="E9" s="161"/>
      <c r="F9" s="162">
        <v>85042</v>
      </c>
      <c r="G9" s="163"/>
      <c r="H9" s="164"/>
    </row>
    <row r="10" spans="1:8" x14ac:dyDescent="0.15">
      <c r="A10" s="165"/>
      <c r="B10" s="166"/>
      <c r="C10" s="167"/>
      <c r="D10" s="168">
        <v>46280</v>
      </c>
      <c r="E10" s="169"/>
      <c r="F10" s="170">
        <v>50806</v>
      </c>
      <c r="G10" s="171"/>
      <c r="H10" s="172"/>
    </row>
    <row r="11" spans="1:8" x14ac:dyDescent="0.15">
      <c r="A11" s="153" t="s">
        <v>550</v>
      </c>
      <c r="B11" s="158"/>
      <c r="C11" s="159"/>
      <c r="D11" s="160">
        <v>96686</v>
      </c>
      <c r="E11" s="161"/>
      <c r="F11" s="162">
        <v>83774</v>
      </c>
      <c r="G11" s="163"/>
      <c r="H11" s="164"/>
    </row>
    <row r="12" spans="1:8" x14ac:dyDescent="0.15">
      <c r="A12" s="165"/>
      <c r="B12" s="166"/>
      <c r="C12" s="173"/>
      <c r="D12" s="168">
        <v>48641</v>
      </c>
      <c r="E12" s="169"/>
      <c r="F12" s="170">
        <v>52179</v>
      </c>
      <c r="G12" s="171"/>
      <c r="H12" s="172"/>
    </row>
    <row r="13" spans="1:8" x14ac:dyDescent="0.15">
      <c r="A13" s="153"/>
      <c r="B13" s="158"/>
      <c r="C13" s="174"/>
      <c r="D13" s="175">
        <v>96659</v>
      </c>
      <c r="E13" s="176"/>
      <c r="F13" s="177">
        <v>83855</v>
      </c>
      <c r="G13" s="178"/>
      <c r="H13" s="164"/>
    </row>
    <row r="14" spans="1:8" x14ac:dyDescent="0.15">
      <c r="A14" s="165"/>
      <c r="B14" s="166"/>
      <c r="C14" s="167"/>
      <c r="D14" s="168">
        <v>51387</v>
      </c>
      <c r="E14" s="169"/>
      <c r="F14" s="170">
        <v>49218</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5.75</v>
      </c>
      <c r="C19" s="179">
        <f>ROUND(VALUE(SUBSTITUTE(実質収支比率等に係る経年分析!G$48,"▲","-")),2)</f>
        <v>5.95</v>
      </c>
      <c r="D19" s="179">
        <f>ROUND(VALUE(SUBSTITUTE(実質収支比率等に係る経年分析!H$48,"▲","-")),2)</f>
        <v>6.84</v>
      </c>
      <c r="E19" s="179">
        <f>ROUND(VALUE(SUBSTITUTE(実質収支比率等に係る経年分析!I$48,"▲","-")),2)</f>
        <v>5.66</v>
      </c>
      <c r="F19" s="179">
        <f>ROUND(VALUE(SUBSTITUTE(実質収支比率等に係る経年分析!J$48,"▲","-")),2)</f>
        <v>4.7</v>
      </c>
    </row>
    <row r="20" spans="1:11" x14ac:dyDescent="0.15">
      <c r="A20" s="179" t="s">
        <v>53</v>
      </c>
      <c r="B20" s="179">
        <f>ROUND(VALUE(SUBSTITUTE(実質収支比率等に係る経年分析!F$47,"▲","-")),2)</f>
        <v>7.07</v>
      </c>
      <c r="C20" s="179">
        <f>ROUND(VALUE(SUBSTITUTE(実質収支比率等に係る経年分析!G$47,"▲","-")),2)</f>
        <v>7.02</v>
      </c>
      <c r="D20" s="179">
        <f>ROUND(VALUE(SUBSTITUTE(実質収支比率等に係る経年分析!H$47,"▲","-")),2)</f>
        <v>7.12</v>
      </c>
      <c r="E20" s="179">
        <f>ROUND(VALUE(SUBSTITUTE(実質収支比率等に係る経年分析!I$47,"▲","-")),2)</f>
        <v>7.4</v>
      </c>
      <c r="F20" s="179">
        <f>ROUND(VALUE(SUBSTITUTE(実質収支比率等に係る経年分析!J$47,"▲","-")),2)</f>
        <v>7.62</v>
      </c>
    </row>
    <row r="21" spans="1:11" x14ac:dyDescent="0.15">
      <c r="A21" s="179" t="s">
        <v>54</v>
      </c>
      <c r="B21" s="179">
        <f>IF(ISNUMBER(VALUE(SUBSTITUTE(実質収支比率等に係る経年分析!F$49,"▲","-"))),ROUND(VALUE(SUBSTITUTE(実質収支比率等に係る経年分析!F$49,"▲","-")),2),NA())</f>
        <v>2.89</v>
      </c>
      <c r="C21" s="179">
        <f>IF(ISNUMBER(VALUE(SUBSTITUTE(実質収支比率等に係る経年分析!G$49,"▲","-"))),ROUND(VALUE(SUBSTITUTE(実質収支比率等に係る経年分析!G$49,"▲","-")),2),NA())</f>
        <v>3.29</v>
      </c>
      <c r="D21" s="179">
        <f>IF(ISNUMBER(VALUE(SUBSTITUTE(実質収支比率等に係る経年分析!H$49,"▲","-"))),ROUND(VALUE(SUBSTITUTE(実質収支比率等に係る経年分析!H$49,"▲","-")),2),NA())</f>
        <v>5.74</v>
      </c>
      <c r="E21" s="179">
        <f>IF(ISNUMBER(VALUE(SUBSTITUTE(実質収支比率等に係る経年分析!I$49,"▲","-"))),ROUND(VALUE(SUBSTITUTE(実質収支比率等に係る経年分析!I$49,"▲","-")),2),NA())</f>
        <v>3.59</v>
      </c>
      <c r="F21" s="179">
        <f>IF(ISNUMBER(VALUE(SUBSTITUTE(実質収支比率等に係る経年分析!J$49,"▲","-"))),ROUND(VALUE(SUBSTITUTE(実質収支比率等に係る経年分析!J$49,"▲","-")),2),NA())</f>
        <v>1.88</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国民宿舎事業特別会計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温泉浴場事業特別会計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4.6900000000000004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7.71</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4051</v>
      </c>
      <c r="E42" s="181"/>
      <c r="F42" s="181"/>
      <c r="G42" s="181">
        <f>'実質公債費比率（分子）の構造'!L$52</f>
        <v>4014</v>
      </c>
      <c r="H42" s="181"/>
      <c r="I42" s="181"/>
      <c r="J42" s="181">
        <f>'実質公債費比率（分子）の構造'!M$52</f>
        <v>3945</v>
      </c>
      <c r="K42" s="181"/>
      <c r="L42" s="181"/>
      <c r="M42" s="181">
        <f>'実質公債費比率（分子）の構造'!N$52</f>
        <v>3913</v>
      </c>
      <c r="N42" s="181"/>
      <c r="O42" s="181"/>
      <c r="P42" s="181">
        <f>'実質公債費比率（分子）の構造'!O$52</f>
        <v>3735</v>
      </c>
    </row>
    <row r="43" spans="1:16" x14ac:dyDescent="0.15">
      <c r="A43" s="181" t="s">
        <v>62</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63</v>
      </c>
      <c r="B44" s="181">
        <f>'実質公債費比率（分子）の構造'!K$50</f>
        <v>35</v>
      </c>
      <c r="C44" s="181"/>
      <c r="D44" s="181"/>
      <c r="E44" s="181">
        <f>'実質公債費比率（分子）の構造'!L$50</f>
        <v>23</v>
      </c>
      <c r="F44" s="181"/>
      <c r="G44" s="181"/>
      <c r="H44" s="181">
        <f>'実質公債費比率（分子）の構造'!M$50</f>
        <v>18</v>
      </c>
      <c r="I44" s="181"/>
      <c r="J44" s="181"/>
      <c r="K44" s="181">
        <f>'実質公債費比率（分子）の構造'!N$50</f>
        <v>16</v>
      </c>
      <c r="L44" s="181"/>
      <c r="M44" s="181"/>
      <c r="N44" s="181">
        <f>'実質公債費比率（分子）の構造'!O$50</f>
        <v>7</v>
      </c>
      <c r="O44" s="181"/>
      <c r="P44" s="181"/>
    </row>
    <row r="45" spans="1:16" x14ac:dyDescent="0.15">
      <c r="A45" s="181" t="s">
        <v>64</v>
      </c>
      <c r="B45" s="181">
        <f>'実質公債費比率（分子）の構造'!K$49</f>
        <v>449</v>
      </c>
      <c r="C45" s="181"/>
      <c r="D45" s="181"/>
      <c r="E45" s="181">
        <f>'実質公債費比率（分子）の構造'!L$49</f>
        <v>506</v>
      </c>
      <c r="F45" s="181"/>
      <c r="G45" s="181"/>
      <c r="H45" s="181">
        <f>'実質公債費比率（分子）の構造'!M$49</f>
        <v>456</v>
      </c>
      <c r="I45" s="181"/>
      <c r="J45" s="181"/>
      <c r="K45" s="181">
        <f>'実質公債費比率（分子）の構造'!N$49</f>
        <v>363</v>
      </c>
      <c r="L45" s="181"/>
      <c r="M45" s="181"/>
      <c r="N45" s="181">
        <f>'実質公債費比率（分子）の構造'!O$49</f>
        <v>385</v>
      </c>
      <c r="O45" s="181"/>
      <c r="P45" s="181"/>
    </row>
    <row r="46" spans="1:16" x14ac:dyDescent="0.15">
      <c r="A46" s="181" t="s">
        <v>65</v>
      </c>
      <c r="B46" s="181">
        <f>'実質公債費比率（分子）の構造'!K$48</f>
        <v>698</v>
      </c>
      <c r="C46" s="181"/>
      <c r="D46" s="181"/>
      <c r="E46" s="181">
        <f>'実質公債費比率（分子）の構造'!L$48</f>
        <v>726</v>
      </c>
      <c r="F46" s="181"/>
      <c r="G46" s="181"/>
      <c r="H46" s="181">
        <f>'実質公債費比率（分子）の構造'!M$48</f>
        <v>786</v>
      </c>
      <c r="I46" s="181"/>
      <c r="J46" s="181"/>
      <c r="K46" s="181">
        <f>'実質公債費比率（分子）の構造'!N$48</f>
        <v>789</v>
      </c>
      <c r="L46" s="181"/>
      <c r="M46" s="181"/>
      <c r="N46" s="181">
        <f>'実質公債費比率（分子）の構造'!O$48</f>
        <v>807</v>
      </c>
      <c r="O46" s="181"/>
      <c r="P46" s="181"/>
    </row>
    <row r="47" spans="1:16" x14ac:dyDescent="0.15">
      <c r="A47" s="181" t="s">
        <v>66</v>
      </c>
      <c r="B47" s="181">
        <f>'実質公債費比率（分子）の構造'!K$47</f>
        <v>17</v>
      </c>
      <c r="C47" s="181"/>
      <c r="D47" s="181"/>
      <c r="E47" s="181">
        <f>'実質公債費比率（分子）の構造'!L$47</f>
        <v>20</v>
      </c>
      <c r="F47" s="181"/>
      <c r="G47" s="181"/>
      <c r="H47" s="181">
        <f>'実質公債費比率（分子）の構造'!M$47</f>
        <v>17</v>
      </c>
      <c r="I47" s="181"/>
      <c r="J47" s="181"/>
      <c r="K47" s="181">
        <f>'実質公債費比率（分子）の構造'!N$47</f>
        <v>13</v>
      </c>
      <c r="L47" s="181"/>
      <c r="M47" s="181"/>
      <c r="N47" s="181">
        <f>'実質公債費比率（分子）の構造'!O$47</f>
        <v>10</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3504</v>
      </c>
      <c r="C49" s="181"/>
      <c r="D49" s="181"/>
      <c r="E49" s="181">
        <f>'実質公債費比率（分子）の構造'!L$45</f>
        <v>3150</v>
      </c>
      <c r="F49" s="181"/>
      <c r="G49" s="181"/>
      <c r="H49" s="181">
        <f>'実質公債費比率（分子）の構造'!M$45</f>
        <v>3035</v>
      </c>
      <c r="I49" s="181"/>
      <c r="J49" s="181"/>
      <c r="K49" s="181">
        <f>'実質公債費比率（分子）の構造'!N$45</f>
        <v>3064</v>
      </c>
      <c r="L49" s="181"/>
      <c r="M49" s="181"/>
      <c r="N49" s="181">
        <f>'実質公債費比率（分子）の構造'!O$45</f>
        <v>3007</v>
      </c>
      <c r="O49" s="181"/>
      <c r="P49" s="181"/>
    </row>
    <row r="50" spans="1:16" x14ac:dyDescent="0.15">
      <c r="A50" s="181" t="s">
        <v>69</v>
      </c>
      <c r="B50" s="181" t="e">
        <f>NA()</f>
        <v>#N/A</v>
      </c>
      <c r="C50" s="181">
        <f>IF(ISNUMBER('実質公債費比率（分子）の構造'!K$53),'実質公債費比率（分子）の構造'!K$53,NA())</f>
        <v>652</v>
      </c>
      <c r="D50" s="181" t="e">
        <f>NA()</f>
        <v>#N/A</v>
      </c>
      <c r="E50" s="181" t="e">
        <f>NA()</f>
        <v>#N/A</v>
      </c>
      <c r="F50" s="181">
        <f>IF(ISNUMBER('実質公債費比率（分子）の構造'!L$53),'実質公債費比率（分子）の構造'!L$53,NA())</f>
        <v>411</v>
      </c>
      <c r="G50" s="181" t="e">
        <f>NA()</f>
        <v>#N/A</v>
      </c>
      <c r="H50" s="181" t="e">
        <f>NA()</f>
        <v>#N/A</v>
      </c>
      <c r="I50" s="181">
        <f>IF(ISNUMBER('実質公債費比率（分子）の構造'!M$53),'実質公債費比率（分子）の構造'!M$53,NA())</f>
        <v>367</v>
      </c>
      <c r="J50" s="181" t="e">
        <f>NA()</f>
        <v>#N/A</v>
      </c>
      <c r="K50" s="181" t="e">
        <f>NA()</f>
        <v>#N/A</v>
      </c>
      <c r="L50" s="181">
        <f>IF(ISNUMBER('実質公債費比率（分子）の構造'!N$53),'実質公債費比率（分子）の構造'!N$53,NA())</f>
        <v>332</v>
      </c>
      <c r="M50" s="181" t="e">
        <f>NA()</f>
        <v>#N/A</v>
      </c>
      <c r="N50" s="181" t="e">
        <f>NA()</f>
        <v>#N/A</v>
      </c>
      <c r="O50" s="181">
        <f>IF(ISNUMBER('実質公債費比率（分子）の構造'!O$53),'実質公債費比率（分子）の構造'!O$53,NA())</f>
        <v>481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30678</v>
      </c>
      <c r="E56" s="180"/>
      <c r="F56" s="180"/>
      <c r="G56" s="180">
        <f>'将来負担比率（分子）の構造'!J$52</f>
        <v>29417</v>
      </c>
      <c r="H56" s="180"/>
      <c r="I56" s="180"/>
      <c r="J56" s="180">
        <f>'将来負担比率（分子）の構造'!K$52</f>
        <v>27816</v>
      </c>
      <c r="K56" s="180"/>
      <c r="L56" s="180"/>
      <c r="M56" s="180">
        <f>'将来負担比率（分子）の構造'!L$52</f>
        <v>26814</v>
      </c>
      <c r="N56" s="180"/>
      <c r="O56" s="180"/>
      <c r="P56" s="180">
        <f>'将来負担比率（分子）の構造'!M$52</f>
        <v>25622</v>
      </c>
    </row>
    <row r="57" spans="1:16" x14ac:dyDescent="0.15">
      <c r="A57" s="180" t="s">
        <v>41</v>
      </c>
      <c r="B57" s="180"/>
      <c r="C57" s="180"/>
      <c r="D57" s="180">
        <f>'将来負担比率（分子）の構造'!I$51</f>
        <v>661</v>
      </c>
      <c r="E57" s="180"/>
      <c r="F57" s="180"/>
      <c r="G57" s="180">
        <f>'将来負担比率（分子）の構造'!J$51</f>
        <v>567</v>
      </c>
      <c r="H57" s="180"/>
      <c r="I57" s="180"/>
      <c r="J57" s="180">
        <f>'将来負担比率（分子）の構造'!K$51</f>
        <v>1051</v>
      </c>
      <c r="K57" s="180"/>
      <c r="L57" s="180"/>
      <c r="M57" s="180">
        <f>'将来負担比率（分子）の構造'!L$51</f>
        <v>1014</v>
      </c>
      <c r="N57" s="180"/>
      <c r="O57" s="180"/>
      <c r="P57" s="180">
        <f>'将来負担比率（分子）の構造'!M$51</f>
        <v>1591</v>
      </c>
    </row>
    <row r="58" spans="1:16" x14ac:dyDescent="0.15">
      <c r="A58" s="180" t="s">
        <v>40</v>
      </c>
      <c r="B58" s="180"/>
      <c r="C58" s="180"/>
      <c r="D58" s="180">
        <f>'将来負担比率（分子）の構造'!I$50</f>
        <v>17686</v>
      </c>
      <c r="E58" s="180"/>
      <c r="F58" s="180"/>
      <c r="G58" s="180">
        <f>'将来負担比率（分子）の構造'!J$50</f>
        <v>19108</v>
      </c>
      <c r="H58" s="180"/>
      <c r="I58" s="180"/>
      <c r="J58" s="180">
        <f>'将来負担比率（分子）の構造'!K$50</f>
        <v>19708</v>
      </c>
      <c r="K58" s="180"/>
      <c r="L58" s="180"/>
      <c r="M58" s="180">
        <f>'将来負担比率（分子）の構造'!L$50</f>
        <v>20146</v>
      </c>
      <c r="N58" s="180"/>
      <c r="O58" s="180"/>
      <c r="P58" s="180">
        <f>'将来負担比率（分子）の構造'!M$50</f>
        <v>20274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3967</v>
      </c>
      <c r="C62" s="180"/>
      <c r="D62" s="180"/>
      <c r="E62" s="180">
        <f>'将来負担比率（分子）の構造'!J$45</f>
        <v>3875</v>
      </c>
      <c r="F62" s="180"/>
      <c r="G62" s="180"/>
      <c r="H62" s="180">
        <f>'将来負担比率（分子）の構造'!K$45</f>
        <v>3780</v>
      </c>
      <c r="I62" s="180"/>
      <c r="J62" s="180"/>
      <c r="K62" s="180">
        <f>'将来負担比率（分子）の構造'!L$45</f>
        <v>3596</v>
      </c>
      <c r="L62" s="180"/>
      <c r="M62" s="180"/>
      <c r="N62" s="180">
        <f>'将来負担比率（分子）の構造'!M$45</f>
        <v>3652</v>
      </c>
      <c r="O62" s="180"/>
      <c r="P62" s="180"/>
    </row>
    <row r="63" spans="1:16" x14ac:dyDescent="0.15">
      <c r="A63" s="180" t="s">
        <v>33</v>
      </c>
      <c r="B63" s="180">
        <f>'将来負担比率（分子）の構造'!I$44</f>
        <v>2698</v>
      </c>
      <c r="C63" s="180"/>
      <c r="D63" s="180"/>
      <c r="E63" s="180">
        <f>'将来負担比率（分子）の構造'!J$44</f>
        <v>2263</v>
      </c>
      <c r="F63" s="180"/>
      <c r="G63" s="180"/>
      <c r="H63" s="180">
        <f>'将来負担比率（分子）の構造'!K$44</f>
        <v>1734</v>
      </c>
      <c r="I63" s="180"/>
      <c r="J63" s="180"/>
      <c r="K63" s="180">
        <f>'将来負担比率（分子）の構造'!L$44</f>
        <v>961</v>
      </c>
      <c r="L63" s="180"/>
      <c r="M63" s="180"/>
      <c r="N63" s="180">
        <f>'将来負担比率（分子）の構造'!M$44</f>
        <v>743</v>
      </c>
      <c r="O63" s="180"/>
      <c r="P63" s="180"/>
    </row>
    <row r="64" spans="1:16" x14ac:dyDescent="0.15">
      <c r="A64" s="180" t="s">
        <v>32</v>
      </c>
      <c r="B64" s="180">
        <f>'将来負担比率（分子）の構造'!I$43</f>
        <v>8563</v>
      </c>
      <c r="C64" s="180"/>
      <c r="D64" s="180"/>
      <c r="E64" s="180">
        <f>'将来負担比率（分子）の構造'!J$43</f>
        <v>7697</v>
      </c>
      <c r="F64" s="180"/>
      <c r="G64" s="180"/>
      <c r="H64" s="180">
        <f>'将来負担比率（分子）の構造'!K$43</f>
        <v>7593</v>
      </c>
      <c r="I64" s="180"/>
      <c r="J64" s="180"/>
      <c r="K64" s="180">
        <f>'将来負担比率（分子）の構造'!L$43</f>
        <v>6541</v>
      </c>
      <c r="L64" s="180"/>
      <c r="M64" s="180"/>
      <c r="N64" s="180">
        <f>'将来負担比率（分子）の構造'!M$43</f>
        <v>6534</v>
      </c>
      <c r="O64" s="180"/>
      <c r="P64" s="180"/>
    </row>
    <row r="65" spans="1:16" x14ac:dyDescent="0.15">
      <c r="A65" s="180" t="s">
        <v>31</v>
      </c>
      <c r="B65" s="180">
        <f>'将来負担比率（分子）の構造'!I$42</f>
        <v>81</v>
      </c>
      <c r="C65" s="180"/>
      <c r="D65" s="180"/>
      <c r="E65" s="180">
        <f>'将来負担比率（分子）の構造'!J$42</f>
        <v>61</v>
      </c>
      <c r="F65" s="180"/>
      <c r="G65" s="180"/>
      <c r="H65" s="180">
        <f>'将来負担比率（分子）の構造'!K$42</f>
        <v>47</v>
      </c>
      <c r="I65" s="180"/>
      <c r="J65" s="180"/>
      <c r="K65" s="180">
        <f>'将来負担比率（分子）の構造'!L$42</f>
        <v>29</v>
      </c>
      <c r="L65" s="180"/>
      <c r="M65" s="180"/>
      <c r="N65" s="180">
        <f>'将来負担比率（分子）の構造'!M$42</f>
        <v>22</v>
      </c>
      <c r="O65" s="180"/>
      <c r="P65" s="180"/>
    </row>
    <row r="66" spans="1:16" x14ac:dyDescent="0.15">
      <c r="A66" s="180" t="s">
        <v>30</v>
      </c>
      <c r="B66" s="180">
        <f>'将来負担比率（分子）の構造'!I$41</f>
        <v>23817</v>
      </c>
      <c r="C66" s="180"/>
      <c r="D66" s="180"/>
      <c r="E66" s="180">
        <f>'将来負担比率（分子）の構造'!J$41</f>
        <v>22407</v>
      </c>
      <c r="F66" s="180"/>
      <c r="G66" s="180"/>
      <c r="H66" s="180">
        <f>'将来負担比率（分子）の構造'!K$41</f>
        <v>21334</v>
      </c>
      <c r="I66" s="180"/>
      <c r="J66" s="180"/>
      <c r="K66" s="180">
        <f>'将来負担比率（分子）の構造'!L$41</f>
        <v>20869</v>
      </c>
      <c r="L66" s="180"/>
      <c r="M66" s="180"/>
      <c r="N66" s="180">
        <f>'将来負担比率（分子）の構造'!M$41</f>
        <v>20545</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1279</v>
      </c>
      <c r="C72" s="184">
        <f>基金残高に係る経年分析!G55</f>
        <v>1279</v>
      </c>
      <c r="D72" s="184">
        <f>基金残高に係る経年分析!H55</f>
        <v>1280</v>
      </c>
    </row>
    <row r="73" spans="1:16" x14ac:dyDescent="0.15">
      <c r="A73" s="183" t="s">
        <v>76</v>
      </c>
      <c r="B73" s="184">
        <f>基金残高に係る経年分析!F56</f>
        <v>13903</v>
      </c>
      <c r="C73" s="184">
        <f>基金残高に係る経年分析!G56</f>
        <v>14350</v>
      </c>
      <c r="D73" s="184">
        <f>基金残高に係る経年分析!H56</f>
        <v>14358</v>
      </c>
    </row>
    <row r="74" spans="1:16" x14ac:dyDescent="0.15">
      <c r="A74" s="183" t="s">
        <v>77</v>
      </c>
      <c r="B74" s="184">
        <f>基金残高に係る経年分析!F57</f>
        <v>7707</v>
      </c>
      <c r="C74" s="184">
        <f>基金残高に係る経年分析!G57</f>
        <v>7769</v>
      </c>
      <c r="D74" s="184">
        <f>基金残高に係る経年分析!H57</f>
        <v>7770</v>
      </c>
    </row>
  </sheetData>
  <sheetProtection algorithmName="SHA-512" hashValue="GZfIQrFLCbGhRxqxEU9uQ3dSRJMmMLUX+YJ6ktV0wEKmWH6IPdnirbjSze8m4s8nk/rWyGrAp1Crbt5npoDXmw==" saltValue="97w77VIkNtdzZyPAkubG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2020-03-05T05:23:24Z</cp:lastPrinted>
  <dcterms:created xsi:type="dcterms:W3CDTF">2020-02-10T06:06:35Z</dcterms:created>
  <dcterms:modified xsi:type="dcterms:W3CDTF">2020-09-30T06:28:23Z</dcterms:modified>
  <cp:category/>
</cp:coreProperties>
</file>