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14993756-F9F3-4FE8-934A-BC00A112306A}"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<sst xmlns="http://schemas.openxmlformats.org/spreadsheetml/2006/main" count="1188" uniqueCount="615">
  <si>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</si>
  <si>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</si>
  <si>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</si>
  <si>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</si>
  <si>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</si>
  <si>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</si>
  <si>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</si>
  <si>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</si>
  <si>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</si>
  <si>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</si>
  <si>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</si>
  <si>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</si>
  <si>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</si>
  <si>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</si>
  <si>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</si>
  <si>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</si>
  <si>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</si>
  <si>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</si>
  <si>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</si>
  <si>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</si>
  <si>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</si>
  <si>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</si>
  <si>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</si>
  <si>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</si>
  <si>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</si>
  <si>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</si>
  <si>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</si>
  <si>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</si>
  <si>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</si>
  <si>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</si>
  <si>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</si>
  <si>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</si>
  <si>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</si>
  <si>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</si>
  <si>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</si>
  <si>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</si>
  <si>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</si>
  <si>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</si>
  <si>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</si>
  <si>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</si>
  <si>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</si>
  <si>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</si>
  <si>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</si>
  <si>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</si>
  <si>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</si>
  <si>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</si>
  <si>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</si>
  <si>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</si>
  <si>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</si>
  <si>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</si>
  <si>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</si>
  <si>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</si>
  <si>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</si>
  <si>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</si>
  <si>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</si>
  <si>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</si>
  <si>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</si>
  <si>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</si>
  <si>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</si>
  <si>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</si>
  <si>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</si>
  <si>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</si>
  <si>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</si>
  <si>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</si>
  <si>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</si>
  <si>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</si>
  <si>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</si>
  <si>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</si>
  <si>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</si>
  <si>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</si>
  <si>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</si>
  <si>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</si>
  <si>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</si>
  <si>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</si>
  <si>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</si>
  <si>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</si>
  <si>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</si>
  <si>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</si>
  <si>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</si>
  <si>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</si>
  <si>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</si>
  <si>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</si>
  <si>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</si>
  <si>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</si>
  <si>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</si>
  <si>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</si>
  <si>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</si>
  <si>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</si>
  <si>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</si>
  <si>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</si>
  <si>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</si>
  <si>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</si>
  <si>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</si>
  <si>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</si>
  <si>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</si>
  <si>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</si>
  <si>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</si>
  <si>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</si>
  <si>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</si>
  <si>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</si>
  <si>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</si>
  <si>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</si>
  <si>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</si>
  <si>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</si>
  <si>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</si>
  <si>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</si>
  <si>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</si>
  <si>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</si>
  <si>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</si>
  <si>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</si>
  <si>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</si>
  <si>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</si>
  <si>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</si>
  <si>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</si>
  <si>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</si>
  <si>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</si>
  <si>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</si>
  <si>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</si>
  <si>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</si>
  <si>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</si>
  <si>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</si>
  <si>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</si>
  <si>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</si>
  <si>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</si>
  <si>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</si>
  <si>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</si>
  <si>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</si>
  <si>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</si>
  <si>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</si>
  <si>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</si>
  <si>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</si>
  <si>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</si>
  <si>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</si>
  <si>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</si>
  <si>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</si>
  <si>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</si>
  <si>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</si>
  <si>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</si>
  <si>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</si>
  <si>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</si>
  <si>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</si>
  <si>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</si>
  <si>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</si>
  <si>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</si>
  <si>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</si>
  <si>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</si>
  <si>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</si>
  <si>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</si>
  <si>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</si>
  <si>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</si>
  <si>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</si>
  <si>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</si>
  <si>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</si>
  <si>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</si>
  <si>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</si>
  <si>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</si>
  <si>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</si>
  <si>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</si>
  <si>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</si>
  <si>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</si>
  <si>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</si>
  <si>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</si>
  <si>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</si>
  <si>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</si>
  <si>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</si>
  <si>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</si>
  <si>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</si>
  <si>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</si>
  <si>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</si>
  <si>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</si>
  <si>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</si>
  <si>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</si>
  <si>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</si>
  <si>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</si>
  <si>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</si>
  <si>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</si>
  <si>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</si>
  <si>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</si>
  <si>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</si>
  <si>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</si>
  <si>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</si>
  <si>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</si>
  <si>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</si>
  <si>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</si>
  <si>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</si>
  <si>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</si>
  <si>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</si>
  <si>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</si>
  <si>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</si>
  <si>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</si>
  <si>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</si>
  <si>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</si>
  <si>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</si>
  <si>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</si>
  <si>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</si>
  <si>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</si>
  <si>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</si>
  <si>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</si>
  <si>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</si>
  <si>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</si>
  <si>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</si>
  <si>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</si>
  <si>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</si>
  <si>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</si>
  <si>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</si>
  <si>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</si>
  <si>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</si>
  <si>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</si>
  <si>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</si>
  <si>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</si>
  <si>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</si>
  <si>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</si>
  <si>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</si>
  <si>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</si>
  <si>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</si>
  <si>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</si>
  <si>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長崎県佐々町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</si>
  <si>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</si>
  <si>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</si>
  <si>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</si>
  <si>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</si>
  <si>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</si>
  <si>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</si>
  <si>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</si>
  <si>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</si>
  <si>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</si>
  <si>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</si>
  <si>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</si>
  <si>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</si>
  <si>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</si>
  <si>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</si>
  <si>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</si>
  <si>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</si>
  <si>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</si>
  <si>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</si>
  <si>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</si>
  <si>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</si>
  <si>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</si>
  <si>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</si>
  <si>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</si>
  <si>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</si>
  <si>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</si>
  <si>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</si>
  <si>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</si>
  <si>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</si>
  <si>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</si>
  <si>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</si>
  <si>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</si>
  <si>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</si>
  <si>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</si>
  <si>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</si>
  <si>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</si>
  <si>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</si>
  <si>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</si>
  <si>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</si>
  <si>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</si>
  <si>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</si>
  <si>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</si>
  <si>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</si>
  <si>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</si>
  <si>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</si>
  <si>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</si>
  <si>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</si>
  <si>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</si>
  <si>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</si>
  <si>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</si>
  <si>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</si>
  <si>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</si>
  <si>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</si>
  <si>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</si>
  <si>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</si>
  <si>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</si>
  <si>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</si>
  <si>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</si>
  <si>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</si>
  <si>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</si>
  <si>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</si>
  <si>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</si>
  <si>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</si>
  <si>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</si>
  <si>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</si>
  <si>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</si>
  <si>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</si>
  <si>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</si>
  <si>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</si>
  <si>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</si>
  <si>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</si>
  <si>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</si>
  <si>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</si>
  <si>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</si>
  <si>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</si>
  <si>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</si>
  <si>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</si>
  <si>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</si>
  <si>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</si>
  <si>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</si>
  <si>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</si>
  <si>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</si>
  <si>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</si>
  <si>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</si>
  <si>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</si>
  <si>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</si>
  <si>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</si>
  <si>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</si>
  <si>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</si>
  <si>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</si>
  <si>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</si>
  <si>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</si>
  <si>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</si>
  <si>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</si>
  <si>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</si>
  <si>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</si>
  <si>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</si>
  <si>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</si>
  <si>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</si>
  <si>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</si>
  <si>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</si>
  <si>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</si>
  <si>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</si>
  <si>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</si>
  <si>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</si>
  <si>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</si>
  <si>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</si>
  <si>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</si>
  <si>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</si>
  <si>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</si>
  <si>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</si>
  <si>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</si>
  <si>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</si>
  <si>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</si>
  <si>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</si>
  <si>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</si>
  <si>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</si>
  <si>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</si>
  <si>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</si>
  <si>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</si>
  <si>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</si>
  <si>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</si>
  <si>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</si>
  <si>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</si>
  <si>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</si>
  <si>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</si>
  <si>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</si>
  <si>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</si>
  <si>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</si>
  <si>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</si>
  <si>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</si>
  <si>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</si>
  <si>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</si>
  <si>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</si>
  <si>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</si>
  <si>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</si>
  <si>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</si>
  <si>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</si>
  <si>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</si>
  <si>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</si>
  <si>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</si>
  <si>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</si>
  <si>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</si>
  <si>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</si>
  <si>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</si>
  <si>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</si>
  <si>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</si>
  <si>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</si>
  <si>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</si>
  <si>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</si>
  <si>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長崎県佐々町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</si>
  <si>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</si>
  <si>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</si>
  <si>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</si>
  <si>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</si>
  <si>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</si>
  <si>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</si>
  <si>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</si>
  <si>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</si>
  <si>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</si>
  <si>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</si>
  <si>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</si>
  <si>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</si>
  <si>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</si>
  <si>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</si>
  <si>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</si>
  <si>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</si>
  <si>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</si>
  <si>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</si>
  <si>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</si>
  <si>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</si>
  <si>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</si>
  <si>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</si>
  <si>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</si>
  <si>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</si>
  <si>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</si>
  <si>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</si>
  <si>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</si>
  <si>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</si>
  <si>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</si>
  <si>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</si>
  <si>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</si>
  <si>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</si>
  <si>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</si>
  <si>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</si>
  <si>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</si>
  <si>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</si>
  <si>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</si>
  <si>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</si>
  <si>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</si>
  <si>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</si>
  <si>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</si>
  <si>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</si>
  <si>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</si>
  <si>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</si>
  <si>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</si>
  <si>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</si>
  <si>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</si>
  <si>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</si>
  <si>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</si>
  <si>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</si>
  <si>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</si>
  <si>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</si>
  <si>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</si>
  <si>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</si>
  <si>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</si>
  <si>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</si>
  <si>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</si>
  <si>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</si>
  <si>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</si>
  <si>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</si>
  <si>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</si>
  <si>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</si>
  <si>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</si>
  <si>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</si>
  <si>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</si>
  <si>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</si>
  <si>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</si>
  <si>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</si>
  <si>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</si>
  <si>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</si>
  <si>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</si>
  <si>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</si>
  <si>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</si>
  <si>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</si>
  <si>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</si>
  <si>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</si>
  <si>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</si>
  <si>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</si>
  <si>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</si>
  <si>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</si>
  <si>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</si>
  <si>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</si>
  <si>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</si>
  <si>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</si>
  <si>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</si>
  <si>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</si>
  <si>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</si>
  <si>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</si>
  <si>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</si>
  <si>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</si>
  <si>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</si>
  <si>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</si>
  <si>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</si>
  <si>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</si>
  <si>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</si>
  <si>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</si>
  <si>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</si>
  <si>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</si>
  <si>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</si>
  <si>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</si>
  <si>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</si>
  <si>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</si>
  <si>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</si>
  <si>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</si>
  <si>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</si>
  <si>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</si>
  <si>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</si>
  <si>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</si>
  <si>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</si>
  <si>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</si>
  <si>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</si>
  <si>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</si>
  <si>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</si>
  <si>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</si>
  <si>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</si>
  <si>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</si>
  <si>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</si>
  <si>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</si>
  <si>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</si>
  <si>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</si>
  <si>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</si>
  <si>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</si>
  <si>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</si>
  <si>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</si>
  <si>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</si>
  <si>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</si>
  <si>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</si>
  <si>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</si>
  <si>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</si>
  <si>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</si>
  <si>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</si>
  <si>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</si>
  <si>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</si>
  <si>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</si>
  <si>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</si>
  <si>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</si>
  <si>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</si>
  <si>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</si>
  <si>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</si>
  <si>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</si>
  <si>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</si>
  <si>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</si>
  <si>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</si>
  <si>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</si>
  <si>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</si>
  <si>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</si>
  <si>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</si>
  <si>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</si>
  <si>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</si>
  <si>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</si>
  <si>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</si>
  <si>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</si>
  <si>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</si>
  <si>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</si>
  <si>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</si>
  <si>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</si>
  <si>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</si>
  <si>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</si>
  <si>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</si>
  <si>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</si>
  <si>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</si>
  <si>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</si>
  <si>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</si>
  <si>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</si>
  <si>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</si>
  <si>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</si>
  <si>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</si>
  <si>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</si>
  <si>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</si>
  <si>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</si>
  <si>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</si>
  <si>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</si>
  <si>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</si>
  <si>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</si>
  <si>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</si>
  <si>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</si>
  <si>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</si>
  <si>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</si>
  <si>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</si>
  <si>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</si>
  <si>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</si>
  <si>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</si>
  <si>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</si>
  <si>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</si>
  <si>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</si>
  <si>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</si>
  <si>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</si>
  <si>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</si>
  <si>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</si>
  <si>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</si>
  <si>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</si>
  <si>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</si>
  <si>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</si>
  <si>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</si>
  <si>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</si>
  <si>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</si>
  <si>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</si>
  <si>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</si>
  <si>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</si>
  <si>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</si>
  <si>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1.37</t>
  </si>
  <si>
    <t>▲ 1.87</t>
  </si>
  <si>
    <t>▲ 0.16</t>
  </si>
  <si>
    <t>水道事業会計</t>
  </si>
  <si>
    <t>一般会計</t>
  </si>
  <si>
    <t>国民健康保険特別会計</t>
  </si>
  <si>
    <t>介護保険特別会計</t>
  </si>
  <si>
    <t>公共下水道事業特別会計</t>
  </si>
  <si>
    <t>農業集落排水事業特別会計</t>
  </si>
  <si>
    <t>国民健康保険診療所特別会計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</si>
  <si>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</si>
  <si>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</si>
  <si>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</si>
  <si>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</si>
  <si>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</si>
  <si>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</si>
  <si>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</si>
  <si>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</si>
  <si>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長崎県林業公社</t>
    <phoneticPr fontId="2"/>
  </si>
  <si>
    <t>〇</t>
    <phoneticPr fontId="2"/>
  </si>
  <si>
    <t>­</t>
  </si>
  <si>
    <t>­</t>
    <phoneticPr fontId="2"/>
  </si>
  <si>
    <t>左のうち
一般会計等
繰入見込額</t>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</si>
  <si>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</si>
  <si>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</si>
  <si>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</si>
  <si>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</si>
  <si>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</si>
  <si>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</si>
  <si>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</si>
  <si>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</si>
  <si>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公共施設整備基金</t>
    <phoneticPr fontId="2"/>
  </si>
  <si>
    <t>下水道整備基金</t>
    <phoneticPr fontId="2"/>
  </si>
  <si>
    <t>協働のまちづくり促進基金</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</si>
  <si>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</si>
  <si>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</si>
  <si>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</si>
  <si>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</si>
  <si>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</si>
  <si>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89.5％とマイナス計上しており、有形固定資産減価償却率についても51.5％と類似団体平均を下回っている。しかし、今後計画している大型事業の取り組みによる将来負担額の増加と充当可能財源等の減少による将来負担比率の悪化が見込まれているため、公共施設等総合管理計画に基づき、今後、老朽化した施設の維持管理に積極的に取り組んでいく。</t>
    <rPh sb="22" eb="24">
      <t>ケイジョウ</t>
    </rPh>
    <rPh sb="69" eb="71">
      <t>コンゴ</t>
    </rPh>
    <rPh sb="71" eb="73">
      <t>ケイカク</t>
    </rPh>
    <rPh sb="77" eb="81">
      <t>オオガタジギョウ</t>
    </rPh>
    <rPh sb="82" eb="83">
      <t>ト</t>
    </rPh>
    <rPh sb="84" eb="85">
      <t>ク</t>
    </rPh>
    <rPh sb="89" eb="91">
      <t>ショウライ</t>
    </rPh>
    <rPh sb="91" eb="93">
      <t>フタン</t>
    </rPh>
    <rPh sb="93" eb="94">
      <t>ガク</t>
    </rPh>
    <rPh sb="95" eb="97">
      <t>ゾウカ</t>
    </rPh>
    <rPh sb="98" eb="100">
      <t>ジュウトウ</t>
    </rPh>
    <rPh sb="100" eb="102">
      <t>カノウ</t>
    </rPh>
    <rPh sb="102" eb="104">
      <t>ザイゲン</t>
    </rPh>
    <rPh sb="104" eb="105">
      <t>トウ</t>
    </rPh>
    <rPh sb="106" eb="108">
      <t>ゲンショウ</t>
    </rPh>
    <rPh sb="111" eb="115">
      <t>ショウライフタン</t>
    </rPh>
    <rPh sb="115" eb="117">
      <t>ヒリツ</t>
    </rPh>
    <rPh sb="118" eb="120">
      <t>アッカ</t>
    </rPh>
    <rPh sb="121" eb="123">
      <t>ミコ</t>
    </rPh>
    <rPh sb="155" eb="157">
      <t>シセツ</t>
    </rPh>
    <rPh sb="158" eb="160">
      <t>イジ</t>
    </rPh>
    <rPh sb="160" eb="162">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</si>
  <si>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</si>
  <si>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</si>
  <si>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</si>
  <si>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</si>
  <si>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</si>
  <si>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</si>
  <si>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将来負担比率…前年度比-0.3ポイントの-89.5％。（将来負担額－充当可能財源等）の値がマイナスとなっており、特段の問題なし。
実質公債費比率…前年度比＋0.4ポイントの8.7％。類似団体比+0.9ポイントとなっている。　　　　　　　　　　　　　　　　　　　　　　　　　　　　　　　　　　　　　　　　　　　　　　　　　　　　　　　　　　　　　　　　　　　　　　　　　　　　　　当数値は直近3ヵ年の平均値で求められる。単年度では、H29 9.1％→H30 8.7％ と減少しているものの、今年度から、H27年度の7.3％の値が算定対象外となったことが増加の要因である。                                                                                                  今後も、大型事業や老朽化の進んでいる建物の整備等にかかる一般財源の確保が必要になり、より一層健全な財政運営を行うことに努める。</t>
    <rPh sb="275" eb="277">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</si>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</sst>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C225FD-3366-4A6B-A392-834EE31599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59EB-4F5C-950C-1343E9BDC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40853</c:v>
                </c:pt>
                <c:pt idx="1">
                  <c:v>71719</c:v>
                </c:pt>
                <c:pt idx="2">
                  <c:v>87595</c:v>
                </c:pt>
                <c:pt idx="3">
                  <c:v>35944</c:v>
                </c:pt>
                <c:pt idx="4">
                  <c:v>60788</c:v>
                </c:pt>
              </c:numCache>
            </c:numRef>
          </c:val>
          <c:smooth val="0"/>
          <c:extLst>
            <c:ext xmlns:c16="http://schemas.microsoft.com/office/drawing/2014/chart" uri="{C3380CC4-5D6E-409C-BE32-E72D297353CC}">
              <c16:uniqueId val="{00000001-59EB-4F5C-950C-1343E9BDC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6.64</c:v>
                </c:pt>
                <c:pt idx="1">
                  <c:v>8.4600000000000009</c:v>
                </c:pt>
                <c:pt idx="2">
                  <c:v>6.13</c:v>
                </c:pt>
                <c:pt idx="3">
                  <c:v>6.86</c:v>
                </c:pt>
                <c:pt idx="4">
                  <c:v>6.75</c:v>
                </c:pt>
              </c:numCache>
            </c:numRef>
          </c:val>
          <c:extLst>
            <c:ext xmlns:c16="http://schemas.microsoft.com/office/drawing/2014/chart" uri="{C3380CC4-5D6E-409C-BE32-E72D297353CC}">
              <c16:uniqueId val="{00000000-93DD-4840-9E2E-998267D310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15.99</c:v>
                </c:pt>
                <c:pt idx="1">
                  <c:v>20.170000000000002</c:v>
                </c:pt>
                <c:pt idx="2">
                  <c:v>20.87</c:v>
                </c:pt>
                <c:pt idx="3">
                  <c:v>17.350000000000001</c:v>
                </c:pt>
                <c:pt idx="4">
                  <c:v>17.350000000000001</c:v>
                </c:pt>
              </c:numCache>
            </c:numRef>
          </c:val>
          <c:extLst>
            <c:ext xmlns:c16="http://schemas.microsoft.com/office/drawing/2014/chart" uri="{C3380CC4-5D6E-409C-BE32-E72D297353CC}">
              <c16:uniqueId val="{00000001-93DD-4840-9E2E-998267D310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6</c:v>
                </c:pt>
                <c:pt idx="2">
                  <c:v>-1.87</c:v>
                </c:pt>
                <c:pt idx="3">
                  <c:v>3.64</c:v>
                </c:pt>
                <c:pt idx="4">
                  <c:v>-0.16</c:v>
                </c:pt>
              </c:numCache>
            </c:numRef>
          </c:val>
          <c:smooth val="0"/>
          <c:extLst>
            <c:ext xmlns:c16="http://schemas.microsoft.com/office/drawing/2014/chart" uri="{C3380CC4-5D6E-409C-BE32-E72D297353CC}">
              <c16:uniqueId val="{00000002-93DD-4840-9E2E-998267D310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B4-460B-8228-7E580E55E8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B4-460B-8228-7E580E55E8E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0.06</c:v>
                </c:pt>
                <c:pt idx="6">
                  <c:v>#N/A</c:v>
                </c:pt>
                <c:pt idx="7">
                  <c:v>0.06</c:v>
                </c:pt>
                <c:pt idx="8">
                  <c:v>#N/A</c:v>
                </c:pt>
                <c:pt idx="9">
                  <c:v>0.01</c:v>
                </c:pt>
              </c:numCache>
            </c:numRef>
          </c:val>
          <c:extLst>
            <c:ext xmlns:c16="http://schemas.microsoft.com/office/drawing/2014/chart" uri="{C3380CC4-5D6E-409C-BE32-E72D297353CC}">
              <c16:uniqueId val="{00000002-6FB4-460B-8228-7E580E55E8EF}"/>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3-6FB4-460B-8228-7E580E55E8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4-6FB4-460B-8228-7E580E55E8E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0.81</c:v>
                </c:pt>
                <c:pt idx="2">
                  <c:v>#N/A</c:v>
                </c:pt>
                <c:pt idx="3">
                  <c:v>0.99</c:v>
                </c:pt>
                <c:pt idx="4">
                  <c:v>#N/A</c:v>
                </c:pt>
                <c:pt idx="5">
                  <c:v>0.83</c:v>
                </c:pt>
                <c:pt idx="6">
                  <c:v>#N/A</c:v>
                </c:pt>
                <c:pt idx="7">
                  <c:v>0.96</c:v>
                </c:pt>
                <c:pt idx="8">
                  <c:v>#N/A</c:v>
                </c:pt>
                <c:pt idx="9">
                  <c:v>0.49</c:v>
                </c:pt>
              </c:numCache>
            </c:numRef>
          </c:val>
          <c:extLst>
            <c:ext xmlns:c16="http://schemas.microsoft.com/office/drawing/2014/chart" uri="{C3380CC4-5D6E-409C-BE32-E72D297353CC}">
              <c16:uniqueId val="{00000005-6FB4-460B-8228-7E580E55E8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1.23</c:v>
                </c:pt>
                <c:pt idx="2">
                  <c:v>#N/A</c:v>
                </c:pt>
                <c:pt idx="3">
                  <c:v>1.73</c:v>
                </c:pt>
                <c:pt idx="4">
                  <c:v>#N/A</c:v>
                </c:pt>
                <c:pt idx="5">
                  <c:v>1.84</c:v>
                </c:pt>
                <c:pt idx="6">
                  <c:v>#N/A</c:v>
                </c:pt>
                <c:pt idx="7">
                  <c:v>1.85</c:v>
                </c:pt>
                <c:pt idx="8">
                  <c:v>#N/A</c:v>
                </c:pt>
                <c:pt idx="9">
                  <c:v>0.76</c:v>
                </c:pt>
              </c:numCache>
            </c:numRef>
          </c:val>
          <c:extLst>
            <c:ext xmlns:c16="http://schemas.microsoft.com/office/drawing/2014/chart" uri="{C3380CC4-5D6E-409C-BE32-E72D297353CC}">
              <c16:uniqueId val="{00000006-6FB4-460B-8228-7E580E55E8E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1.56</c:v>
                </c:pt>
                <c:pt idx="4">
                  <c:v>#N/A</c:v>
                </c:pt>
                <c:pt idx="5">
                  <c:v>2.0099999999999998</c:v>
                </c:pt>
                <c:pt idx="6">
                  <c:v>#N/A</c:v>
                </c:pt>
                <c:pt idx="7">
                  <c:v>2.66</c:v>
                </c:pt>
                <c:pt idx="8">
                  <c:v>#N/A</c:v>
                </c:pt>
                <c:pt idx="9">
                  <c:v>1.4</c:v>
                </c:pt>
              </c:numCache>
            </c:numRef>
          </c:val>
          <c:extLst>
            <c:ext xmlns:c16="http://schemas.microsoft.com/office/drawing/2014/chart" uri="{C3380CC4-5D6E-409C-BE32-E72D297353CC}">
              <c16:uniqueId val="{00000007-6FB4-460B-8228-7E580E55E8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6.63</c:v>
                </c:pt>
                <c:pt idx="2">
                  <c:v>#N/A</c:v>
                </c:pt>
                <c:pt idx="3">
                  <c:v>8.4600000000000009</c:v>
                </c:pt>
                <c:pt idx="4">
                  <c:v>#N/A</c:v>
                </c:pt>
                <c:pt idx="5">
                  <c:v>6.13</c:v>
                </c:pt>
                <c:pt idx="6">
                  <c:v>#N/A</c:v>
                </c:pt>
                <c:pt idx="7">
                  <c:v>6.86</c:v>
                </c:pt>
                <c:pt idx="8">
                  <c:v>#N/A</c:v>
                </c:pt>
                <c:pt idx="9">
                  <c:v>6.74</c:v>
                </c:pt>
              </c:numCache>
            </c:numRef>
          </c:val>
          <c:extLst>
            <c:ext xmlns:c16="http://schemas.microsoft.com/office/drawing/2014/chart" uri="{C3380CC4-5D6E-409C-BE32-E72D297353CC}">
              <c16:uniqueId val="{00000008-6FB4-460B-8228-7E580E55E8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30.57</c:v>
                </c:pt>
                <c:pt idx="2">
                  <c:v>#N/A</c:v>
                </c:pt>
                <c:pt idx="3">
                  <c:v>28.88</c:v>
                </c:pt>
                <c:pt idx="4">
                  <c:v>#N/A</c:v>
                </c:pt>
                <c:pt idx="5">
                  <c:v>28.61</c:v>
                </c:pt>
                <c:pt idx="6">
                  <c:v>#N/A</c:v>
                </c:pt>
                <c:pt idx="7">
                  <c:v>29.56</c:v>
                </c:pt>
                <c:pt idx="8">
                  <c:v>#N/A</c:v>
                </c:pt>
                <c:pt idx="9">
                  <c:v>26.4</c:v>
                </c:pt>
              </c:numCache>
            </c:numRef>
          </c:val>
          <c:extLst>
            <c:ext xmlns:c16="http://schemas.microsoft.com/office/drawing/2014/chart" uri="{C3380CC4-5D6E-409C-BE32-E72D297353CC}">
              <c16:uniqueId val="{00000009-6FB4-460B-8228-7E580E55E8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604</c:v>
                </c:pt>
                <c:pt idx="5">
                  <c:v>537</c:v>
                </c:pt>
                <c:pt idx="8">
                  <c:v>531</c:v>
                </c:pt>
                <c:pt idx="11">
                  <c:v>524</c:v>
                </c:pt>
                <c:pt idx="14">
                  <c:v>530</c:v>
                </c:pt>
              </c:numCache>
            </c:numRef>
          </c:val>
          <c:extLst>
            <c:ext xmlns:c16="http://schemas.microsoft.com/office/drawing/2014/chart" uri="{C3380CC4-5D6E-409C-BE32-E72D297353CC}">
              <c16:uniqueId val="{00000000-0352-450D-A3D1-B8607F16D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52-450D-A3D1-B8607F16D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52-450D-A3D1-B8607F16D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52-450D-A3D1-B8607F16D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290</c:v>
                </c:pt>
                <c:pt idx="3">
                  <c:v>289</c:v>
                </c:pt>
                <c:pt idx="6">
                  <c:v>281</c:v>
                </c:pt>
                <c:pt idx="9">
                  <c:v>272</c:v>
                </c:pt>
                <c:pt idx="12">
                  <c:v>289</c:v>
                </c:pt>
              </c:numCache>
            </c:numRef>
          </c:val>
          <c:extLst>
            <c:ext xmlns:c16="http://schemas.microsoft.com/office/drawing/2014/chart" uri="{C3380CC4-5D6E-409C-BE32-E72D297353CC}">
              <c16:uniqueId val="{00000004-0352-450D-A3D1-B8607F16D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52-450D-A3D1-B8607F16D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52-450D-A3D1-B8607F16D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c:v>
                </c:pt>
                <c:pt idx="3">
                  <c:v>470</c:v>
                </c:pt>
                <c:pt idx="6">
                  <c:v>504</c:v>
                </c:pt>
                <c:pt idx="9">
                  <c:v>519</c:v>
                </c:pt>
                <c:pt idx="12">
                  <c:v>493</c:v>
                </c:pt>
              </c:numCache>
            </c:numRef>
          </c:val>
          <c:extLst>
            <c:ext xmlns:c16="http://schemas.microsoft.com/office/drawing/2014/chart" uri="{C3380CC4-5D6E-409C-BE32-E72D297353CC}">
              <c16:uniqueId val="{00000007-0352-450D-A3D1-B8607F16D2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c:v>
                </c:pt>
                <c:pt idx="2">
                  <c:v>#N/A</c:v>
                </c:pt>
                <c:pt idx="3">
                  <c:v>#N/A</c:v>
                </c:pt>
                <c:pt idx="4">
                  <c:v>222</c:v>
                </c:pt>
                <c:pt idx="5">
                  <c:v>#N/A</c:v>
                </c:pt>
                <c:pt idx="6">
                  <c:v>#N/A</c:v>
                </c:pt>
                <c:pt idx="7">
                  <c:v>254</c:v>
                </c:pt>
                <c:pt idx="8">
                  <c:v>#N/A</c:v>
                </c:pt>
                <c:pt idx="9">
                  <c:v>#N/A</c:v>
                </c:pt>
                <c:pt idx="10">
                  <c:v>267</c:v>
                </c:pt>
                <c:pt idx="11">
                  <c:v>#N/A</c:v>
                </c:pt>
                <c:pt idx="12">
                  <c:v>#N/A</c:v>
                </c:pt>
                <c:pt idx="13">
                  <c:v>252</c:v>
                </c:pt>
                <c:pt idx="14">
                  <c:v>#N/A</c:v>
                </c:pt>
              </c:numCache>
            </c:numRef>
          </c:val>
          <c:smooth val="0"/>
          <c:extLst>
            <c:ext xmlns:c16="http://schemas.microsoft.com/office/drawing/2014/chart" uri="{C3380CC4-5D6E-409C-BE32-E72D297353CC}">
              <c16:uniqueId val="{00000008-0352-450D-A3D1-B8607F16D2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5874</c:v>
                </c:pt>
                <c:pt idx="5">
                  <c:v>5971</c:v>
                </c:pt>
                <c:pt idx="8">
                  <c:v>5827</c:v>
                </c:pt>
                <c:pt idx="11">
                  <c:v>5036</c:v>
                </c:pt>
                <c:pt idx="14">
                  <c:v>4771</c:v>
                </c:pt>
              </c:numCache>
            </c:numRef>
          </c:val>
          <c:extLst>
            <c:ext xmlns:c16="http://schemas.microsoft.com/office/drawing/2014/chart" uri="{C3380CC4-5D6E-409C-BE32-E72D297353CC}">
              <c16:uniqueId val="{00000000-8A7B-49F7-9624-E8BD9FB93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c:v>
                </c:pt>
                <c:pt idx="5">
                  <c:v>175</c:v>
                </c:pt>
                <c:pt idx="8">
                  <c:v>148</c:v>
                </c:pt>
                <c:pt idx="11">
                  <c:v>154</c:v>
                </c:pt>
                <c:pt idx="14">
                  <c:v>138</c:v>
                </c:pt>
              </c:numCache>
            </c:numRef>
          </c:val>
          <c:extLst>
            <c:ext xmlns:c16="http://schemas.microsoft.com/office/drawing/2014/chart" uri="{C3380CC4-5D6E-409C-BE32-E72D297353CC}">
              <c16:uniqueId val="{00000001-8A7B-49F7-9624-E8BD9FB93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5689</c:v>
                </c:pt>
                <c:pt idx="5">
                  <c:v>5903</c:v>
                </c:pt>
                <c:pt idx="8">
                  <c:v>6174</c:v>
                </c:pt>
                <c:pt idx="11">
                  <c:v>5840</c:v>
                </c:pt>
                <c:pt idx="14">
                  <c:v>5835</c:v>
                </c:pt>
              </c:numCache>
            </c:numRef>
          </c:val>
          <c:extLst>
            <c:ext xmlns:c16="http://schemas.microsoft.com/office/drawing/2014/chart" uri="{C3380CC4-5D6E-409C-BE32-E72D297353CC}">
              <c16:uniqueId val="{00000002-8A7B-49F7-9624-E8BD9FB93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7B-49F7-9624-E8BD9FB93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7B-49F7-9624-E8BD9FB93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5</c:v>
                </c:pt>
                <c:pt idx="6">
                  <c:v>4</c:v>
                </c:pt>
                <c:pt idx="9">
                  <c:v>4</c:v>
                </c:pt>
                <c:pt idx="12">
                  <c:v>4</c:v>
                </c:pt>
              </c:numCache>
            </c:numRef>
          </c:val>
          <c:extLst>
            <c:ext xmlns:c16="http://schemas.microsoft.com/office/drawing/2014/chart" uri="{C3380CC4-5D6E-409C-BE32-E72D297353CC}">
              <c16:uniqueId val="{00000005-8A7B-49F7-9624-E8BD9FB93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806</c:v>
                </c:pt>
                <c:pt idx="3">
                  <c:v>725</c:v>
                </c:pt>
                <c:pt idx="6">
                  <c:v>727</c:v>
                </c:pt>
                <c:pt idx="9">
                  <c:v>690</c:v>
                </c:pt>
                <c:pt idx="12">
                  <c:v>696</c:v>
                </c:pt>
              </c:numCache>
            </c:numRef>
          </c:val>
          <c:extLst>
            <c:ext xmlns:c16="http://schemas.microsoft.com/office/drawing/2014/chart" uri="{C3380CC4-5D6E-409C-BE32-E72D297353CC}">
              <c16:uniqueId val="{00000006-8A7B-49F7-9624-E8BD9FB93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7B-49F7-9624-E8BD9FB93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3848</c:v>
                </c:pt>
                <c:pt idx="3">
                  <c:v>3661</c:v>
                </c:pt>
                <c:pt idx="6">
                  <c:v>3536</c:v>
                </c:pt>
                <c:pt idx="9">
                  <c:v>3285</c:v>
                </c:pt>
                <c:pt idx="12">
                  <c:v>3171</c:v>
                </c:pt>
              </c:numCache>
            </c:numRef>
          </c:val>
          <c:extLst>
            <c:ext xmlns:c16="http://schemas.microsoft.com/office/drawing/2014/chart" uri="{C3380CC4-5D6E-409C-BE32-E72D297353CC}">
              <c16:uniqueId val="{00000008-8A7B-49F7-9624-E8BD9FB93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7B-49F7-9624-E8BD9FB93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4529</c:v>
                </c:pt>
                <c:pt idx="3">
                  <c:v>4591</c:v>
                </c:pt>
                <c:pt idx="6">
                  <c:v>4876</c:v>
                </c:pt>
                <c:pt idx="9">
                  <c:v>4435</c:v>
                </c:pt>
                <c:pt idx="12">
                  <c:v>4262</c:v>
                </c:pt>
              </c:numCache>
            </c:numRef>
          </c:val>
          <c:extLst>
            <c:ext xmlns:c16="http://schemas.microsoft.com/office/drawing/2014/chart" uri="{C3380CC4-5D6E-409C-BE32-E72D297353CC}">
              <c16:uniqueId val="{0000000A-8A7B-49F7-9624-E8BD9FB938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7B-49F7-9624-E8BD9FB938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724</c:v>
                </c:pt>
                <c:pt idx="1">
                  <c:v>592</c:v>
                </c:pt>
                <c:pt idx="2">
                  <c:v>590</c:v>
                </c:pt>
              </c:numCache>
            </c:numRef>
          </c:val>
          <c:extLst>
            <c:ext xmlns:c16="http://schemas.microsoft.com/office/drawing/2014/chart" uri="{C3380CC4-5D6E-409C-BE32-E72D297353CC}">
              <c16:uniqueId val="{00000000-4835-431A-ADE4-B1ACD975F3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894</c:v>
                </c:pt>
                <c:pt idx="1">
                  <c:v>660</c:v>
                </c:pt>
                <c:pt idx="2">
                  <c:v>661</c:v>
                </c:pt>
              </c:numCache>
            </c:numRef>
          </c:val>
          <c:extLst>
            <c:ext xmlns:c16="http://schemas.microsoft.com/office/drawing/2014/chart" uri="{C3380CC4-5D6E-409C-BE32-E72D297353CC}">
              <c16:uniqueId val="{00000001-4835-431A-ADE4-B1ACD975F3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4073</c:v>
                </c:pt>
                <c:pt idx="1">
                  <c:v>4033</c:v>
                </c:pt>
                <c:pt idx="2">
                  <c:v>3975</c:v>
                </c:pt>
              </c:numCache>
            </c:numRef>
          </c:val>
          <c:extLst>
            <c:ext xmlns:c16="http://schemas.microsoft.com/office/drawing/2014/chart" uri="{C3380CC4-5D6E-409C-BE32-E72D297353CC}">
              <c16:uniqueId val="{00000002-4835-431A-ADE4-B1ACD975F3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{4A2CE4AF-EB1A-4647-A235-70CA551FF653}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BE-456D-8110-6493F5F8E3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{0C3D6FE2-EDFC-4955-85C3-AFC0E36CB230}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E-456D-8110-6493F5F8E3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{12517E4F-3C3C-4DC0-B0EA-6DF7AA5530EE}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E-456D-8110-6493F5F8E3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{C05ED95C-3140-4C28-AD38-90C29543E35D}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E-456D-8110-6493F5F8E3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{129D9F13-1D15-4BCD-8E1A-AEB8A8FF5B51}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E-456D-8110-6493F5F8E3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{E96E54DA-9D3D-4EFD-B5CB-892EC512DDDF}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BE-456D-8110-6493F5F8E3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{358C6A1C-F3EE-4092-B3E6-5B23DCE6DD9A}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BE-456D-8110-6493F5F8E34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{A23A09DD-C2F8-4CBA-8960-AA65850D1B89}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BE-456D-8110-6493F5F8E34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{F033A69A-C464-4F49-A5E6-BD00E0B244EB}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BE-456D-8110-6493F5F8E3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c:v>
                </c:pt>
                <c:pt idx="24">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BE-456D-8110-6493F5F8E3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{D7CDE075-E840-45E6-AF2C-555F10B64B29}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BE-456D-8110-6493F5F8E3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{2FC2725A-1387-4A1D-99A8-A7BECAD4B468}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E-456D-8110-6493F5F8E3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{3DD2BEB8-06C2-4309-96B2-4ECB0A762CA8}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E-456D-8110-6493F5F8E3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{C6D2EDF5-FC98-4D21-A1C6-1E774D507BAD}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E-456D-8110-6493F5F8E3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{026A0427-4A99-4D16-A600-A1F7F4510659}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E-456D-8110-6493F5F8E3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{7358F689-6C68-4E59-B6D3-C0CCFE54D5AB}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BE-456D-8110-6493F5F8E3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{31EF712C-0CE4-43D4-B44C-53D21F03B595}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BE-456D-8110-6493F5F8E34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{BE6C58F7-FDFB-43A6-BF5C-E9614D4CC6BB}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BE-456D-8110-6493F5F8E34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{EDF4EE51-BD8F-4923-9FDD-82CB2C934DB8}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BE-456D-8110-6493F5F8E3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8BE-456D-8110-6493F5F8E34B}"/>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{4552D340-084A-4F4D-9398-C500AF32C36C}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A91-4D89-87A6-BD09582035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{848785A2-A669-4C27-9A7B-3B8F24AC1B2F}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91-4D89-87A6-BD09582035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{9DB9CB36-0208-4765-8713-03C4636B3C43}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91-4D89-87A6-BD09582035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{F7A22260-473A-4AAD-942B-78720E3D3440}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91-4D89-87A6-BD09582035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{4DB0F620-E256-4930-8356-F837B4C78D3A}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91-4D89-87A6-BD09582035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{415971F4-2986-4AEB-A4E4-EB46BE5AC524}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A91-4D89-87A6-BD09582035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{54652F8E-316D-477B-A49E-A170E16A5D99}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A91-4D89-87A6-BD09582035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{617456DA-4280-4F3A-BE62-D974E190E75E}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A91-4D89-87A6-BD09582035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{E1C4A6E0-5BD3-4B0E-A443-2F702E2E13B7}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A91-4D89-87A6-BD0958203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6.2</c:v>
                </c:pt>
                <c:pt idx="16">
                  <c:v>6.9</c:v>
                </c:pt>
                <c:pt idx="24">
                  <c:v>8.3000000000000007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91-4D89-87A6-BD0958203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{EA744A39-3F7D-44EE-823C-375DB490CDB3}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A91-4D89-87A6-BD0958203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{68B6B0AF-7DCE-42F5-8181-59F337DF362F}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91-4D89-87A6-BD09582035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{BBA9988C-5362-4878-80C7-3813A668BBF4}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91-4D89-87A6-BD09582035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{6A4C8B96-4E53-424E-9578-B0EEEAD71EED}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91-4D89-87A6-BD09582035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{214E6D4D-D096-4F87-A09F-E052011DA7ED}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91-4D89-87A6-BD09582035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{4DCEFFEC-D5F4-45F0-B68B-9784FF6A6B9A}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A91-4D89-87A6-BD095820351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{32ACF893-7E0E-43F5-944A-7D3B2C097B78}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A91-4D89-87A6-BD095820351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{54A92A50-066F-4165-8CC4-ADAACC7396C4}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A91-4D89-87A6-BD09582035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{FECB8A63-F1C8-41F8-862B-434D460E8101}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A91-4D89-87A6-BD0958203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1A91-4D89-87A6-BD095820351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0.04</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分子となる基準財政収入額については、対前年比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百万円となっており</a:t>
          </a:r>
          <a:r>
            <a:rPr lang="ja-JP" altLang="en-US" sz="1000" b="0" i="0" u="none" strike="noStrike" baseline="0">
              <a:solidFill>
                <a:schemeClr val="dk1"/>
              </a:solidFill>
              <a:latin typeface="+mn-lt"/>
              <a:ea typeface="+mn-ea"/>
              <a:cs typeface="+mn-cs"/>
            </a:rPr>
            <a:t>前年度より</a:t>
          </a:r>
          <a:r>
            <a:rPr lang="en-US" altLang="ja-JP" sz="1000" b="0" i="0" u="none" strike="noStrike" baseline="0">
              <a:solidFill>
                <a:schemeClr val="dk1"/>
              </a:solidFill>
              <a:latin typeface="+mn-lt"/>
              <a:ea typeface="+mn-ea"/>
              <a:cs typeface="+mn-cs"/>
            </a:rPr>
            <a:t>0.4</a:t>
          </a:r>
          <a:r>
            <a:rPr lang="ja-JP" altLang="en-US" sz="1000" b="0" i="0" u="none" strike="noStrike" baseline="0">
              <a:solidFill>
                <a:schemeClr val="dk1"/>
              </a:solidFill>
              <a:latin typeface="+mn-lt"/>
              <a:ea typeface="+mn-ea"/>
              <a:cs typeface="+mn-cs"/>
            </a:rPr>
            <a:t>％減少している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分母となる基準財政需要額については、対前年比</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百万円となっており、</a:t>
          </a:r>
          <a:r>
            <a:rPr lang="ja-JP" altLang="en-US" sz="1000" b="0" i="0" u="none" strike="noStrike" baseline="0">
              <a:solidFill>
                <a:schemeClr val="dk1"/>
              </a:solidFill>
              <a:latin typeface="+mn-lt"/>
              <a:ea typeface="+mn-ea"/>
              <a:cs typeface="+mn-cs"/>
            </a:rPr>
            <a:t>法人税割や地方消費税交付金の増加</a:t>
          </a:r>
          <a:r>
            <a:rPr kumimoji="1" lang="ja-JP" altLang="ja-JP" sz="1000">
              <a:solidFill>
                <a:schemeClr val="dk1"/>
              </a:solidFill>
              <a:effectLst/>
              <a:latin typeface="+mn-lt"/>
              <a:ea typeface="+mn-ea"/>
              <a:cs typeface="+mn-cs"/>
            </a:rPr>
            <a:t>が主な要因</a:t>
          </a:r>
          <a:r>
            <a:rPr kumimoji="1" lang="ja-JP" altLang="en-US" sz="1000">
              <a:solidFill>
                <a:schemeClr val="dk1"/>
              </a:solidFill>
              <a:effectLst/>
              <a:latin typeface="+mn-lt"/>
              <a:ea typeface="+mn-ea"/>
              <a:cs typeface="+mn-cs"/>
            </a:rPr>
            <a:t>となり</a:t>
          </a:r>
          <a:r>
            <a:rPr lang="ja-JP" altLang="en-US" sz="1000" b="0" i="0" u="none" strike="noStrike" baseline="0">
              <a:solidFill>
                <a:schemeClr val="dk1"/>
              </a:solidFill>
              <a:latin typeface="+mn-lt"/>
              <a:ea typeface="+mn-ea"/>
              <a:cs typeface="+mn-cs"/>
            </a:rPr>
            <a:t>前年度より</a:t>
          </a:r>
          <a:r>
            <a:rPr lang="en-US" altLang="ja-JP" sz="1000" b="0" i="0" u="none" strike="noStrike" baseline="0">
              <a:solidFill>
                <a:schemeClr val="dk1"/>
              </a:solidFill>
              <a:latin typeface="+mn-lt"/>
              <a:ea typeface="+mn-ea"/>
              <a:cs typeface="+mn-cs"/>
            </a:rPr>
            <a:t>1.5</a:t>
          </a:r>
          <a:r>
            <a:rPr lang="ja-JP" altLang="en-US" sz="1000" b="0" i="0" u="none" strike="noStrike" baseline="0">
              <a:solidFill>
                <a:schemeClr val="dk1"/>
              </a:solidFill>
              <a:latin typeface="+mn-lt"/>
              <a:ea typeface="+mn-ea"/>
              <a:cs typeface="+mn-cs"/>
            </a:rPr>
            <a:t>％増加し</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以上の結果から、単年度でみると前年度比＋</a:t>
          </a:r>
          <a:r>
            <a:rPr kumimoji="1" lang="en-US" altLang="ja-JP" sz="1000">
              <a:solidFill>
                <a:schemeClr val="dk1"/>
              </a:solidFill>
              <a:effectLst/>
              <a:latin typeface="+mn-lt"/>
              <a:ea typeface="+mn-ea"/>
              <a:cs typeface="+mn-cs"/>
            </a:rPr>
            <a:t>0.009</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0.536</a:t>
          </a:r>
          <a:r>
            <a:rPr kumimoji="1" lang="ja-JP" altLang="ja-JP" sz="1000">
              <a:solidFill>
                <a:schemeClr val="dk1"/>
              </a:solidFill>
              <a:effectLst/>
              <a:latin typeface="+mn-lt"/>
              <a:ea typeface="+mn-ea"/>
              <a:cs typeface="+mn-cs"/>
            </a:rPr>
            <a:t>ポイントとなっており、三か年平均では前年度比＋</a:t>
          </a:r>
          <a:r>
            <a:rPr kumimoji="1" lang="en-US" altLang="ja-JP" sz="1000">
              <a:solidFill>
                <a:schemeClr val="dk1"/>
              </a:solidFill>
              <a:effectLst/>
              <a:latin typeface="+mn-lt"/>
              <a:ea typeface="+mn-ea"/>
              <a:cs typeface="+mn-cs"/>
            </a:rPr>
            <a:t>0.012</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0.522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今後も税収増加等による歳入確保に努め、財政の基盤強化を図る。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0.9</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ポイントとなっている。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経常的支出について</a:t>
          </a:r>
          <a:r>
            <a:rPr kumimoji="1" lang="ja-JP" altLang="en-US" sz="950">
              <a:solidFill>
                <a:schemeClr val="dk1"/>
              </a:solidFill>
              <a:effectLst/>
              <a:latin typeface="+mn-lt"/>
              <a:ea typeface="+mn-ea"/>
              <a:cs typeface="+mn-cs"/>
            </a:rPr>
            <a:t>、扶助費が施設型給付費負担金（幼稚園分）、町外施設型給付費負担金、福祉医療助成の増により全体で</a:t>
          </a:r>
          <a:r>
            <a:rPr kumimoji="1" lang="en-US" altLang="ja-JP" sz="950">
              <a:solidFill>
                <a:schemeClr val="dk1"/>
              </a:solidFill>
              <a:effectLst/>
              <a:latin typeface="+mn-lt"/>
              <a:ea typeface="+mn-ea"/>
              <a:cs typeface="+mn-cs"/>
            </a:rPr>
            <a:t>+80</a:t>
          </a:r>
          <a:r>
            <a:rPr kumimoji="1" lang="ja-JP" altLang="en-US" sz="950">
              <a:solidFill>
                <a:schemeClr val="dk1"/>
              </a:solidFill>
              <a:effectLst/>
              <a:latin typeface="+mn-lt"/>
              <a:ea typeface="+mn-ea"/>
              <a:cs typeface="+mn-cs"/>
            </a:rPr>
            <a:t>百万円増加したこと、繰出金において、後期高齢者医療療養給付費負担金、公共下水道事業特別会計繰出金、農業集落排水事業特別会計繰出金の増加により全体で</a:t>
          </a:r>
          <a:r>
            <a:rPr kumimoji="1" lang="en-US" altLang="ja-JP" sz="950">
              <a:solidFill>
                <a:schemeClr val="dk1"/>
              </a:solidFill>
              <a:effectLst/>
              <a:latin typeface="+mn-lt"/>
              <a:ea typeface="+mn-ea"/>
              <a:cs typeface="+mn-cs"/>
            </a:rPr>
            <a:t>+33</a:t>
          </a:r>
          <a:r>
            <a:rPr kumimoji="1" lang="ja-JP" altLang="en-US" sz="950">
              <a:solidFill>
                <a:schemeClr val="dk1"/>
              </a:solidFill>
              <a:effectLst/>
              <a:latin typeface="+mn-lt"/>
              <a:ea typeface="+mn-ea"/>
              <a:cs typeface="+mn-cs"/>
            </a:rPr>
            <a:t>百万円増加したことにより、経常収支比率が</a:t>
          </a:r>
          <a:r>
            <a:rPr kumimoji="1" lang="en-US" altLang="ja-JP" sz="950">
              <a:solidFill>
                <a:schemeClr val="dk1"/>
              </a:solidFill>
              <a:effectLst/>
              <a:latin typeface="+mn-lt"/>
              <a:ea typeface="+mn-ea"/>
              <a:cs typeface="+mn-cs"/>
            </a:rPr>
            <a:t>+0.9</a:t>
          </a:r>
          <a:r>
            <a:rPr kumimoji="1" lang="ja-JP" altLang="en-US" sz="950">
              <a:solidFill>
                <a:schemeClr val="dk1"/>
              </a:solidFill>
              <a:effectLst/>
              <a:latin typeface="+mn-lt"/>
              <a:ea typeface="+mn-ea"/>
              <a:cs typeface="+mn-cs"/>
            </a:rPr>
            <a:t>％の</a:t>
          </a:r>
          <a:r>
            <a:rPr kumimoji="1" lang="en-US" altLang="ja-JP" sz="950">
              <a:solidFill>
                <a:schemeClr val="dk1"/>
              </a:solidFill>
              <a:effectLst/>
              <a:latin typeface="+mn-lt"/>
              <a:ea typeface="+mn-ea"/>
              <a:cs typeface="+mn-cs"/>
            </a:rPr>
            <a:t>90.7</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経常的</a:t>
          </a:r>
          <a:r>
            <a:rPr kumimoji="1" lang="ja-JP" altLang="en-US" sz="950">
              <a:solidFill>
                <a:schemeClr val="dk1"/>
              </a:solidFill>
              <a:effectLst/>
              <a:latin typeface="+mn-lt"/>
              <a:ea typeface="+mn-ea"/>
              <a:cs typeface="+mn-cs"/>
            </a:rPr>
            <a:t>収入の、地方交付税や臨時財政対策債の減なども影響した。</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経常的支出が</a:t>
          </a:r>
          <a:r>
            <a:rPr kumimoji="1" lang="ja-JP" altLang="en-US" sz="950">
              <a:solidFill>
                <a:schemeClr val="dk1"/>
              </a:solidFill>
              <a:effectLst/>
              <a:latin typeface="+mn-lt"/>
              <a:ea typeface="+mn-ea"/>
              <a:cs typeface="+mn-cs"/>
            </a:rPr>
            <a:t>年々</a:t>
          </a:r>
          <a:r>
            <a:rPr kumimoji="1" lang="ja-JP" altLang="ja-JP" sz="950">
              <a:solidFill>
                <a:schemeClr val="dk1"/>
              </a:solidFill>
              <a:effectLst/>
              <a:latin typeface="+mn-lt"/>
              <a:ea typeface="+mn-ea"/>
              <a:cs typeface="+mn-cs"/>
            </a:rPr>
            <a:t>増加</a:t>
          </a:r>
          <a:r>
            <a:rPr kumimoji="1" lang="ja-JP" altLang="en-US" sz="950">
              <a:solidFill>
                <a:schemeClr val="dk1"/>
              </a:solidFill>
              <a:effectLst/>
              <a:latin typeface="+mn-lt"/>
              <a:ea typeface="+mn-ea"/>
              <a:cs typeface="+mn-cs"/>
            </a:rPr>
            <a:t>している傾向であり、</a:t>
          </a:r>
          <a:r>
            <a:rPr kumimoji="1" lang="ja-JP" altLang="ja-JP" sz="950">
              <a:solidFill>
                <a:schemeClr val="dk1"/>
              </a:solidFill>
              <a:effectLst/>
              <a:latin typeface="+mn-lt"/>
              <a:ea typeface="+mn-ea"/>
              <a:cs typeface="+mn-cs"/>
            </a:rPr>
            <a:t>今後、経常経費を抑えていくためにも経費削減に取り組んでいく必要がある。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66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2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+2,394</a:t>
          </a:r>
          <a:r>
            <a:rPr kumimoji="1" lang="ja-JP" altLang="ja-JP" sz="1050">
              <a:solidFill>
                <a:schemeClr val="dk1"/>
              </a:solidFill>
              <a:effectLst/>
              <a:latin typeface="+mn-lt"/>
              <a:ea typeface="+mn-ea"/>
              <a:cs typeface="+mn-cs"/>
            </a:rPr>
            <a:t>円、類似団体比△</a:t>
          </a:r>
          <a:r>
            <a:rPr kumimoji="1" lang="en-US" altLang="ja-JP" sz="1050">
              <a:solidFill>
                <a:schemeClr val="dk1"/>
              </a:solidFill>
              <a:effectLst/>
              <a:latin typeface="+mn-lt"/>
              <a:ea typeface="+mn-ea"/>
              <a:cs typeface="+mn-cs"/>
            </a:rPr>
            <a:t>55,593</a:t>
          </a:r>
          <a:r>
            <a:rPr kumimoji="1" lang="ja-JP" altLang="ja-JP" sz="1050">
              <a:solidFill>
                <a:schemeClr val="dk1"/>
              </a:solidFill>
              <a:effectLst/>
              <a:latin typeface="+mn-lt"/>
              <a:ea typeface="+mn-ea"/>
              <a:cs typeface="+mn-cs"/>
            </a:rPr>
            <a:t>円となっている。</a:t>
          </a:r>
          <a:endParaRPr lang="ja-JP" altLang="ja-JP" sz="1050">
            <a:effectLst/>
          </a:endParaRPr>
        </a:p>
        <a:p>
          <a:r>
            <a:rPr kumimoji="1" lang="ja-JP" altLang="ja-JP" sz="1050">
              <a:solidFill>
                <a:schemeClr val="dk1"/>
              </a:solidFill>
              <a:effectLst/>
              <a:latin typeface="+mn-lt"/>
              <a:ea typeface="+mn-ea"/>
              <a:cs typeface="+mn-cs"/>
            </a:rPr>
            <a:t>人件費に</a:t>
          </a:r>
          <a:r>
            <a:rPr kumimoji="1" lang="ja-JP" altLang="en-US" sz="1050">
              <a:solidFill>
                <a:schemeClr val="dk1"/>
              </a:solidFill>
              <a:effectLst/>
              <a:latin typeface="+mn-lt"/>
              <a:ea typeface="+mn-ea"/>
              <a:cs typeface="+mn-cs"/>
            </a:rPr>
            <a:t>ついて前年度比△</a:t>
          </a:r>
          <a:r>
            <a:rPr kumimoji="1" lang="en-US" altLang="ja-JP" sz="1050">
              <a:solidFill>
                <a:schemeClr val="dk1"/>
              </a:solidFill>
              <a:effectLst/>
              <a:latin typeface="+mn-lt"/>
              <a:ea typeface="+mn-ea"/>
              <a:cs typeface="+mn-cs"/>
            </a:rPr>
            <a:t>0.8</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ものの、</a:t>
          </a:r>
          <a:r>
            <a:rPr kumimoji="1" lang="ja-JP" altLang="ja-JP" sz="1050">
              <a:solidFill>
                <a:schemeClr val="dk1"/>
              </a:solidFill>
              <a:effectLst/>
              <a:latin typeface="+mn-lt"/>
              <a:ea typeface="+mn-ea"/>
              <a:cs typeface="+mn-cs"/>
            </a:rPr>
            <a:t>物件費については</a:t>
          </a:r>
          <a:r>
            <a:rPr kumimoji="1" lang="ja-JP" altLang="en-US" sz="1050">
              <a:solidFill>
                <a:schemeClr val="dk1"/>
              </a:solidFill>
              <a:effectLst/>
              <a:latin typeface="+mn-lt"/>
              <a:ea typeface="+mn-ea"/>
              <a:cs typeface="+mn-cs"/>
            </a:rPr>
            <a:t>全体で</a:t>
          </a:r>
          <a:r>
            <a:rPr kumimoji="1" lang="en-US" altLang="ja-JP" sz="1050">
              <a:solidFill>
                <a:schemeClr val="dk1"/>
              </a:solidFill>
              <a:effectLst/>
              <a:latin typeface="+mn-lt"/>
              <a:ea typeface="+mn-ea"/>
              <a:cs typeface="+mn-cs"/>
            </a:rPr>
            <a:t>53</a:t>
          </a:r>
          <a:r>
            <a:rPr kumimoji="1" lang="ja-JP" altLang="en-US" sz="1050">
              <a:solidFill>
                <a:schemeClr val="dk1"/>
              </a:solidFill>
              <a:effectLst/>
              <a:latin typeface="+mn-lt"/>
              <a:ea typeface="+mn-ea"/>
              <a:cs typeface="+mn-cs"/>
            </a:rPr>
            <a:t>百万円の増加で</a:t>
          </a:r>
          <a:r>
            <a:rPr kumimoji="1" lang="en-US" altLang="ja-JP" sz="1050">
              <a:solidFill>
                <a:schemeClr val="dk1"/>
              </a:solidFill>
              <a:effectLst/>
              <a:latin typeface="+mn-lt"/>
              <a:ea typeface="+mn-ea"/>
              <a:cs typeface="+mn-cs"/>
            </a:rPr>
            <a:t>+6.2</a:t>
          </a:r>
          <a:r>
            <a:rPr kumimoji="1" lang="ja-JP" altLang="en-US" sz="1050">
              <a:solidFill>
                <a:schemeClr val="dk1"/>
              </a:solidFill>
              <a:effectLst/>
              <a:latin typeface="+mn-lt"/>
              <a:ea typeface="+mn-ea"/>
              <a:cs typeface="+mn-cs"/>
            </a:rPr>
            <a:t>ポイントとなっている。電子計算費ソフトメンテナンス委託料、機能保全計画策定業務委託料、下水道投入施設基本計画策定業務委託料、ふるさと納税ポータルサイト使用料の増加が</a:t>
          </a:r>
          <a:r>
            <a:rPr kumimoji="1" lang="ja-JP" altLang="ja-JP" sz="1050">
              <a:solidFill>
                <a:schemeClr val="dk1"/>
              </a:solidFill>
              <a:effectLst/>
              <a:latin typeface="+mn-lt"/>
              <a:ea typeface="+mn-ea"/>
              <a:cs typeface="+mn-cs"/>
            </a:rPr>
            <a:t>要因となっている。</a:t>
          </a:r>
          <a:endParaRPr lang="ja-JP" altLang="ja-JP" sz="1050">
            <a:effectLst/>
          </a:endParaRPr>
        </a:p>
        <a:p>
          <a:r>
            <a:rPr kumimoji="1" lang="ja-JP" altLang="en-US" sz="1050">
              <a:solidFill>
                <a:schemeClr val="dk1"/>
              </a:solidFill>
              <a:effectLst/>
              <a:latin typeface="+mn-lt"/>
              <a:ea typeface="+mn-ea"/>
              <a:cs typeface="+mn-cs"/>
            </a:rPr>
            <a:t>全体で前年度より増加しているが、</a:t>
          </a:r>
          <a:r>
            <a:rPr kumimoji="1" lang="ja-JP" altLang="ja-JP" sz="1050">
              <a:solidFill>
                <a:schemeClr val="dk1"/>
              </a:solidFill>
              <a:effectLst/>
              <a:latin typeface="+mn-lt"/>
              <a:ea typeface="+mn-ea"/>
              <a:cs typeface="+mn-cs"/>
            </a:rPr>
            <a:t>類似団体と比較して、低い水準を維持できてい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今後も適正な定員管理に努め、経常的な物件費の抑制に努める。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169858</xdr:rowOff>
    </xdr:from>
    <xdr:to>
      <xdr:col>23</xdr:col>
      <xdr:colOff>133350</xdr:colOff>
      <xdr:row>81</xdr:row>
      <xdr:rowOff>8035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5858"/>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169858</xdr:rowOff>
    </xdr:from>
    <xdr:to>
      <xdr:col>19</xdr:col>
      <xdr:colOff>133350</xdr:colOff>
      <xdr:row>81</xdr:row>
      <xdr:rowOff>17337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8585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17337</xdr:rowOff>
    </xdr:from>
    <xdr:to>
      <xdr:col>15</xdr:col>
      <xdr:colOff>82550</xdr:colOff>
      <xdr:row>81</xdr:row>
      <xdr:rowOff>26684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0478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153384</xdr:rowOff>
    </xdr:from>
    <xdr:to>
      <xdr:col>11</xdr:col>
      <xdr:colOff>31750</xdr:colOff>
      <xdr:row>81</xdr:row>
      <xdr:rowOff>26684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9384"/>
          <a:ext cx="8890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128685</xdr:rowOff>
    </xdr:from>
    <xdr:to>
      <xdr:col>23</xdr:col>
      <xdr:colOff>184150</xdr:colOff>
      <xdr:row>81</xdr:row>
      <xdr:rowOff>58835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145212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119058</xdr:rowOff>
    </xdr:from>
    <xdr:to>
      <xdr:col>19</xdr:col>
      <xdr:colOff>184150</xdr:colOff>
      <xdr:row>81</xdr:row>
      <xdr:rowOff>49208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59385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137987</xdr:rowOff>
    </xdr:from>
    <xdr:to>
      <xdr:col>15</xdr:col>
      <xdr:colOff>133350</xdr:colOff>
      <xdr:row>81</xdr:row>
      <xdr:rowOff>68137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78314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147334</xdr:rowOff>
    </xdr:from>
    <xdr:to>
      <xdr:col>11</xdr:col>
      <xdr:colOff>82550</xdr:colOff>
      <xdr:row>81</xdr:row>
      <xdr:rowOff>77484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87661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102584</xdr:rowOff>
    </xdr:from>
    <xdr:to>
      <xdr:col>7</xdr:col>
      <xdr:colOff>31750</xdr:colOff>
      <xdr:row>81</xdr:row>
      <xdr:rowOff>32734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42911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職員構成の変動として、採用・退職の影響△</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（国の平均月額より高い職員の退職）、階層変動△</a:t>
          </a:r>
          <a:r>
            <a:rPr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（国の平均月額より高い年齢構成の階層の変動）、職種変更△</a:t>
          </a:r>
          <a:r>
            <a:rPr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（一般行政職からの異動）により指数が下がっている。今後も適正な給与水準の維持に努める。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163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114905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646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人となっている。</a:t>
          </a:r>
          <a:endParaRPr lang="ja-JP" altLang="ja-JP" sz="1400">
            <a:effectLst/>
          </a:endParaRPr>
        </a:p>
        <a:p>
          <a:r>
            <a:rPr lang="ja-JP" altLang="ja-JP" sz="1100">
              <a:solidFill>
                <a:schemeClr val="dk1"/>
              </a:solidFill>
              <a:effectLst/>
              <a:latin typeface="+mn-lt"/>
              <a:ea typeface="+mn-ea"/>
              <a:cs typeface="+mn-cs"/>
            </a:rPr>
            <a:t>退職不補充、非正規職員化等により類似団体の中でも、最も低い数値</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なっていたが、平成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年度に策定した定員管理計画に基づき職員の増員を行い、適正な配置を行う。</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（参考／定員管理調査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人）</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73178</xdr:rowOff>
    </xdr:from>
    <xdr:to>
      <xdr:col>81</xdr:col>
      <xdr:colOff>44450</xdr:colOff>
      <xdr:row>60</xdr:row>
      <xdr:rowOff>74625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017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66904</xdr:rowOff>
    </xdr:from>
    <xdr:to>
      <xdr:col>77</xdr:col>
      <xdr:colOff>44450</xdr:colOff>
      <xdr:row>60</xdr:row>
      <xdr:rowOff>73178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39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66904</xdr:rowOff>
    </xdr:from>
    <xdr:to>
      <xdr:col>72</xdr:col>
      <xdr:colOff>203200</xdr:colOff>
      <xdr:row>60</xdr:row>
      <xdr:rowOff>70282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39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56286</xdr:rowOff>
    </xdr:from>
    <xdr:to>
      <xdr:col>68</xdr:col>
      <xdr:colOff>152400</xdr:colOff>
      <xdr:row>60</xdr:row>
      <xdr:rowOff>70282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328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23825</xdr:rowOff>
    </xdr:from>
    <xdr:to>
      <xdr:col>81</xdr:col>
      <xdr:colOff>95250</xdr:colOff>
      <xdr:row>60</xdr:row>
      <xdr:rowOff>125425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116552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22378</xdr:rowOff>
    </xdr:from>
    <xdr:to>
      <xdr:col>77</xdr:col>
      <xdr:colOff>95250</xdr:colOff>
      <xdr:row>60</xdr:row>
      <xdr:rowOff>123978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134155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16104</xdr:rowOff>
    </xdr:from>
    <xdr:to>
      <xdr:col>73</xdr:col>
      <xdr:colOff>44450</xdr:colOff>
      <xdr:row>60</xdr:row>
      <xdr:rowOff>117704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5486</xdr:rowOff>
    </xdr:from>
    <xdr:to>
      <xdr:col>64</xdr:col>
      <xdr:colOff>152400</xdr:colOff>
      <xdr:row>60</xdr:row>
      <xdr:rowOff>107086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117263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当数値は直近</a:t>
          </a:r>
          <a:r>
            <a:rPr kumimoji="1" lang="en-US" altLang="ja-JP" sz="1100">
              <a:latin typeface="+mj-ea"/>
              <a:ea typeface="+mj-ea"/>
            </a:rPr>
            <a:t>3</a:t>
          </a:r>
          <a:r>
            <a:rPr kumimoji="1" lang="ja-JP" altLang="en-US" sz="1100">
              <a:latin typeface="+mj-ea"/>
              <a:ea typeface="+mj-ea"/>
            </a:rPr>
            <a:t>ヵ年の平均値で求められる。単年度では、</a:t>
          </a:r>
          <a:r>
            <a:rPr kumimoji="1" lang="en-US" altLang="ja-JP" sz="1100">
              <a:latin typeface="+mj-ea"/>
              <a:ea typeface="+mj-ea"/>
            </a:rPr>
            <a:t>9.1</a:t>
          </a:r>
          <a:r>
            <a:rPr kumimoji="1" lang="ja-JP" altLang="en-US" sz="1100">
              <a:latin typeface="+mj-ea"/>
              <a:ea typeface="+mj-ea"/>
            </a:rPr>
            <a:t>ポイントから</a:t>
          </a:r>
          <a:r>
            <a:rPr kumimoji="1" lang="en-US" altLang="ja-JP" sz="1100">
              <a:latin typeface="+mj-ea"/>
              <a:ea typeface="+mj-ea"/>
            </a:rPr>
            <a:t>8.7</a:t>
          </a:r>
          <a:r>
            <a:rPr kumimoji="1" lang="ja-JP" altLang="en-US" sz="1100">
              <a:latin typeface="+mj-ea"/>
              <a:ea typeface="+mj-ea"/>
            </a:rPr>
            <a:t>ポイント と△</a:t>
          </a:r>
          <a:r>
            <a:rPr kumimoji="1" lang="en-US" altLang="ja-JP" sz="1100">
              <a:latin typeface="+mj-ea"/>
              <a:ea typeface="+mj-ea"/>
            </a:rPr>
            <a:t>0.4</a:t>
          </a:r>
          <a:r>
            <a:rPr kumimoji="1" lang="ja-JP" altLang="en-US" sz="1100">
              <a:latin typeface="+mj-ea"/>
              <a:ea typeface="+mj-ea"/>
            </a:rPr>
            <a:t>ポイント減少しているものの、今年度より、平成</a:t>
          </a:r>
          <a:r>
            <a:rPr kumimoji="1" lang="en-US" altLang="ja-JP" sz="1100">
              <a:latin typeface="+mj-ea"/>
              <a:ea typeface="+mj-ea"/>
            </a:rPr>
            <a:t>27</a:t>
          </a:r>
          <a:r>
            <a:rPr kumimoji="1" lang="ja-JP" altLang="en-US" sz="1100">
              <a:latin typeface="+mj-ea"/>
              <a:ea typeface="+mj-ea"/>
            </a:rPr>
            <a:t>年度の</a:t>
          </a:r>
          <a:r>
            <a:rPr kumimoji="1" lang="en-US" altLang="ja-JP" sz="1100">
              <a:latin typeface="+mj-ea"/>
              <a:ea typeface="+mj-ea"/>
            </a:rPr>
            <a:t>7.3</a:t>
          </a:r>
          <a:r>
            <a:rPr kumimoji="1" lang="ja-JP" altLang="en-US" sz="1100">
              <a:latin typeface="+mj-ea"/>
              <a:ea typeface="+mj-ea"/>
            </a:rPr>
            <a:t>ポイントの値が算定対象外となったことが増加の要因である。</a:t>
          </a:r>
          <a:endParaRPr kumimoji="1" lang="en-US" altLang="ja-JP" sz="1100">
            <a:latin typeface="+mj-ea"/>
            <a:ea typeface="+mj-ea"/>
          </a:endParaRPr>
        </a:p>
        <a:p>
          <a:r>
            <a:rPr kumimoji="1" lang="ja-JP" altLang="en-US" sz="1100">
              <a:latin typeface="+mj-ea"/>
              <a:ea typeface="+mj-ea"/>
            </a:rPr>
            <a:t>単年度で減少した要因は、分子を構成する、一般会計等の元利償還金が前年比△</a:t>
          </a:r>
          <a:r>
            <a:rPr kumimoji="1" lang="en-US" altLang="ja-JP" sz="1100">
              <a:latin typeface="+mj-ea"/>
              <a:ea typeface="+mj-ea"/>
            </a:rPr>
            <a:t>26</a:t>
          </a:r>
          <a:r>
            <a:rPr kumimoji="1" lang="ja-JP" altLang="en-US" sz="1100">
              <a:latin typeface="+mj-ea"/>
              <a:ea typeface="+mj-ea"/>
            </a:rPr>
            <a:t>百万円と減少したことが主な減少の要因である。</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今後、公共施設の老朽化対策や庁舎建て替えのための起債額増が予想されており、償還方法などを適切に管理し、財政健全化に努める。</a:t>
          </a:r>
          <a:endParaRPr lang="ja-JP" altLang="ja-JP" sz="1100">
            <a:effectLst/>
            <a:latin typeface="+mj-ea"/>
            <a:ea typeface="+mj-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38281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01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41</xdr:row>
      <xdr:rowOff>10704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436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37374</xdr:rowOff>
    </xdr:from>
    <xdr:to>
      <xdr:col>72</xdr:col>
      <xdr:colOff>203200</xdr:colOff>
      <xdr:row>40</xdr:row>
      <xdr:rowOff>85634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9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37374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815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158931</xdr:rowOff>
    </xdr:from>
    <xdr:to>
      <xdr:col>81</xdr:col>
      <xdr:colOff>95250</xdr:colOff>
      <xdr:row>41</xdr:row>
      <xdr:rowOff>89081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131008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158024</xdr:rowOff>
    </xdr:from>
    <xdr:to>
      <xdr:col>68</xdr:col>
      <xdr:colOff>203200</xdr:colOff>
      <xdr:row>40</xdr:row>
      <xdr:rowOff>88174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98351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950">
              <a:solidFill>
                <a:schemeClr val="dk1"/>
              </a:solidFill>
              <a:effectLst/>
              <a:latin typeface="+mn-lt"/>
              <a:ea typeface="+mn-ea"/>
              <a:cs typeface="+mn-cs"/>
            </a:rPr>
            <a:t>89.5%</a:t>
          </a:r>
          <a:r>
            <a:rPr kumimoji="1" lang="ja-JP" altLang="ja-JP" sz="950">
              <a:solidFill>
                <a:schemeClr val="dk1"/>
              </a:solidFill>
              <a:effectLst/>
              <a:latin typeface="+mn-lt"/>
              <a:ea typeface="+mn-ea"/>
              <a:cs typeface="+mn-cs"/>
            </a:rPr>
            <a:t>）となっている。前年度比は</a:t>
          </a:r>
          <a:r>
            <a:rPr kumimoji="1" lang="en-US" altLang="ja-JP" sz="950">
              <a:solidFill>
                <a:schemeClr val="dk1"/>
              </a:solidFill>
              <a:effectLst/>
              <a:latin typeface="+mn-lt"/>
              <a:ea typeface="+mn-ea"/>
              <a:cs typeface="+mn-cs"/>
            </a:rPr>
            <a:t>+0.3</a:t>
          </a:r>
          <a:r>
            <a:rPr kumimoji="1" lang="ja-JP" altLang="ja-JP" sz="950">
              <a:solidFill>
                <a:schemeClr val="dk1"/>
              </a:solidFill>
              <a:effectLst/>
              <a:latin typeface="+mn-lt"/>
              <a:ea typeface="+mn-ea"/>
              <a:cs typeface="+mn-cs"/>
            </a:rPr>
            <a:t>ポイントとなっている。</a:t>
          </a:r>
          <a:endParaRPr lang="ja-JP" altLang="ja-JP" sz="950">
            <a:effectLst/>
          </a:endParaRPr>
        </a:p>
        <a:p>
          <a:r>
            <a:rPr kumimoji="1" lang="ja-JP" altLang="en-US" sz="950">
              <a:solidFill>
                <a:schemeClr val="dk1"/>
              </a:solidFill>
              <a:effectLst/>
              <a:latin typeface="+mn-lt"/>
              <a:ea typeface="+mn-ea"/>
              <a:cs typeface="+mn-cs"/>
            </a:rPr>
            <a:t>充当可能財源が前年度より減少し、分子を構成する値は減少しているが、それ以上に、分母を構成する標準財政規模が減少し、算入公債費等の額が増加しているため、全体で△</a:t>
          </a:r>
          <a:r>
            <a:rPr kumimoji="1" lang="en-US" altLang="ja-JP" sz="950">
              <a:solidFill>
                <a:schemeClr val="dk1"/>
              </a:solidFill>
              <a:effectLst/>
              <a:latin typeface="+mn-lt"/>
              <a:ea typeface="+mn-ea"/>
              <a:cs typeface="+mn-cs"/>
            </a:rPr>
            <a:t>0.3</a:t>
          </a:r>
          <a:r>
            <a:rPr kumimoji="1" lang="ja-JP" altLang="en-US" sz="950">
              <a:solidFill>
                <a:schemeClr val="dk1"/>
              </a:solidFill>
              <a:effectLst/>
              <a:latin typeface="+mn-lt"/>
              <a:ea typeface="+mn-ea"/>
              <a:cs typeface="+mn-cs"/>
            </a:rPr>
            <a:t>％の改善となった。（分子増加率</a:t>
          </a:r>
          <a:r>
            <a:rPr kumimoji="1" lang="en-US" altLang="ja-JP" sz="950">
              <a:solidFill>
                <a:schemeClr val="dk1"/>
              </a:solidFill>
              <a:effectLst/>
              <a:latin typeface="+mn-lt"/>
              <a:ea typeface="+mn-ea"/>
              <a:cs typeface="+mn-cs"/>
            </a:rPr>
            <a:t>+0.16</a:t>
          </a:r>
          <a:r>
            <a:rPr kumimoji="1" lang="ja-JP" altLang="en-US" sz="950">
              <a:solidFill>
                <a:schemeClr val="dk1"/>
              </a:solidFill>
              <a:effectLst/>
              <a:latin typeface="+mn-lt"/>
              <a:ea typeface="+mn-ea"/>
              <a:cs typeface="+mn-cs"/>
            </a:rPr>
            <a:t>ポイント、分母減少率△</a:t>
          </a:r>
          <a:r>
            <a:rPr kumimoji="1" lang="en-US" altLang="ja-JP" sz="950">
              <a:solidFill>
                <a:schemeClr val="dk1"/>
              </a:solidFill>
              <a:effectLst/>
              <a:latin typeface="+mn-lt"/>
              <a:ea typeface="+mn-ea"/>
              <a:cs typeface="+mn-cs"/>
            </a:rPr>
            <a:t>0.43</a:t>
          </a:r>
          <a:r>
            <a:rPr kumimoji="1" lang="ja-JP" altLang="en-US" sz="950">
              <a:solidFill>
                <a:schemeClr val="dk1"/>
              </a:solidFill>
              <a:effectLst/>
              <a:latin typeface="+mn-lt"/>
              <a:ea typeface="+mn-ea"/>
              <a:cs typeface="+mn-cs"/>
            </a:rPr>
            <a:t>ポイント）</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9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変わらずの</a:t>
          </a:r>
          <a:r>
            <a:rPr kumimoji="1" lang="ja-JP" altLang="ja-JP"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本町は全国的に見て正規職員数が少ないため、今後は定員適正管理を図りつつ、低い水準を保つ。</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effectLst/>
              <a:latin typeface="+mn-lt"/>
              <a:ea typeface="+mn-ea"/>
              <a:cs typeface="+mn-cs"/>
            </a:rPr>
            <a:t>電子計算費ソフトメンテナンス委託料（</a:t>
          </a:r>
          <a:r>
            <a:rPr kumimoji="1" lang="en-US" altLang="ja-JP" sz="950">
              <a:solidFill>
                <a:sysClr val="windowText" lastClr="000000"/>
              </a:solidFill>
              <a:effectLst/>
              <a:latin typeface="+mn-lt"/>
              <a:ea typeface="+mn-ea"/>
              <a:cs typeface="+mn-cs"/>
            </a:rPr>
            <a:t>+32</a:t>
          </a:r>
          <a:r>
            <a:rPr kumimoji="1" lang="ja-JP" altLang="en-US" sz="950">
              <a:solidFill>
                <a:sysClr val="windowText" lastClr="000000"/>
              </a:solidFill>
              <a:effectLst/>
              <a:latin typeface="+mn-lt"/>
              <a:ea typeface="+mn-ea"/>
              <a:cs typeface="+mn-cs"/>
            </a:rPr>
            <a:t>百万円）、機能保全計画策定業務委託料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+12</a:t>
          </a:r>
          <a:r>
            <a:rPr kumimoji="1" lang="ja-JP" altLang="ja-JP" sz="950">
              <a:solidFill>
                <a:sysClr val="windowText" lastClr="000000"/>
              </a:solidFill>
              <a:effectLst/>
              <a:latin typeface="+mn-lt"/>
              <a:ea typeface="+mn-ea"/>
              <a:cs typeface="+mn-cs"/>
            </a:rPr>
            <a:t>百万円）</a:t>
          </a:r>
          <a:r>
            <a:rPr kumimoji="1" lang="ja-JP" altLang="en-US" sz="950">
              <a:solidFill>
                <a:sysClr val="windowText" lastClr="000000"/>
              </a:solidFill>
              <a:effectLst/>
              <a:latin typeface="+mn-lt"/>
              <a:ea typeface="+mn-ea"/>
              <a:cs typeface="+mn-cs"/>
            </a:rPr>
            <a:t>、下水道投入施設基本計画策定業務委託料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+6</a:t>
          </a:r>
          <a:r>
            <a:rPr kumimoji="1" lang="ja-JP" altLang="ja-JP" sz="950">
              <a:solidFill>
                <a:sysClr val="windowText" lastClr="000000"/>
              </a:solidFill>
              <a:effectLst/>
              <a:latin typeface="+mn-lt"/>
              <a:ea typeface="+mn-ea"/>
              <a:cs typeface="+mn-cs"/>
            </a:rPr>
            <a:t>百万円）</a:t>
          </a:r>
          <a:r>
            <a:rPr kumimoji="1" lang="ja-JP" altLang="en-US" sz="950">
              <a:solidFill>
                <a:sysClr val="windowText" lastClr="000000"/>
              </a:solidFill>
              <a:effectLst/>
              <a:latin typeface="+mn-lt"/>
              <a:ea typeface="+mn-ea"/>
              <a:cs typeface="+mn-cs"/>
            </a:rPr>
            <a:t>、ふるさと納税ポータルサイト使用料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+6</a:t>
          </a:r>
          <a:r>
            <a:rPr kumimoji="1" lang="ja-JP" altLang="ja-JP" sz="950">
              <a:solidFill>
                <a:sysClr val="windowText" lastClr="000000"/>
              </a:solidFill>
              <a:effectLst/>
              <a:latin typeface="+mn-lt"/>
              <a:ea typeface="+mn-ea"/>
              <a:cs typeface="+mn-cs"/>
            </a:rPr>
            <a:t>百万円）などの影響により</a:t>
          </a:r>
          <a:r>
            <a:rPr kumimoji="1" lang="ja-JP" altLang="en-US" sz="950">
              <a:solidFill>
                <a:sysClr val="windowText" lastClr="000000"/>
              </a:solidFill>
              <a:effectLst/>
              <a:latin typeface="+mn-lt"/>
              <a:ea typeface="+mn-ea"/>
              <a:cs typeface="+mn-cs"/>
            </a:rPr>
            <a:t>物件費決算額は前年度より増加（</a:t>
          </a:r>
          <a:r>
            <a:rPr kumimoji="1" lang="en-US" altLang="ja-JP" sz="950">
              <a:solidFill>
                <a:sysClr val="windowText" lastClr="000000"/>
              </a:solidFill>
              <a:effectLst/>
              <a:latin typeface="+mn-lt"/>
              <a:ea typeface="+mn-ea"/>
              <a:cs typeface="+mn-cs"/>
            </a:rPr>
            <a:t>+53</a:t>
          </a:r>
          <a:r>
            <a:rPr kumimoji="1" lang="ja-JP" altLang="en-US" sz="950">
              <a:solidFill>
                <a:sysClr val="windowText" lastClr="000000"/>
              </a:solidFill>
              <a:effectLst/>
              <a:latin typeface="+mn-lt"/>
              <a:ea typeface="+mn-ea"/>
              <a:cs typeface="+mn-cs"/>
            </a:rPr>
            <a:t>百万円）しているものの、経常経費充当一般財源等が</a:t>
          </a:r>
          <a:r>
            <a:rPr kumimoji="1" lang="ja-JP" altLang="ja-JP" sz="950">
              <a:solidFill>
                <a:sysClr val="windowText" lastClr="000000"/>
              </a:solidFill>
              <a:effectLst/>
              <a:latin typeface="+mn-lt"/>
              <a:ea typeface="+mn-ea"/>
              <a:cs typeface="+mn-cs"/>
            </a:rPr>
            <a:t>前年度</a:t>
          </a:r>
          <a:r>
            <a:rPr kumimoji="1" lang="ja-JP" altLang="en-US" sz="950">
              <a:solidFill>
                <a:sysClr val="windowText" lastClr="000000"/>
              </a:solidFill>
              <a:effectLst/>
              <a:latin typeface="+mn-lt"/>
              <a:ea typeface="+mn-ea"/>
              <a:cs typeface="+mn-cs"/>
            </a:rPr>
            <a:t>より減少（△</a:t>
          </a:r>
          <a:r>
            <a:rPr kumimoji="1" lang="en-US" altLang="ja-JP" sz="950">
              <a:solidFill>
                <a:sysClr val="windowText" lastClr="000000"/>
              </a:solidFill>
              <a:effectLst/>
              <a:latin typeface="+mn-lt"/>
              <a:ea typeface="+mn-ea"/>
              <a:cs typeface="+mn-cs"/>
            </a:rPr>
            <a:t>12</a:t>
          </a:r>
          <a:r>
            <a:rPr kumimoji="1" lang="ja-JP" altLang="en-US" sz="950">
              <a:solidFill>
                <a:sysClr val="windowText" lastClr="000000"/>
              </a:solidFill>
              <a:effectLst/>
              <a:latin typeface="+mn-lt"/>
              <a:ea typeface="+mn-ea"/>
              <a:cs typeface="+mn-cs"/>
            </a:rPr>
            <a:t>百万円）しており</a:t>
          </a:r>
          <a:r>
            <a:rPr kumimoji="1" lang="ja-JP" altLang="ja-JP" sz="950">
              <a:solidFill>
                <a:sysClr val="windowText" lastClr="000000"/>
              </a:solidFill>
              <a:effectLst/>
              <a:latin typeface="+mn-lt"/>
              <a:ea typeface="+mn-ea"/>
              <a:cs typeface="+mn-cs"/>
            </a:rPr>
            <a:t>単独経常経費</a:t>
          </a:r>
          <a:r>
            <a:rPr kumimoji="1" lang="ja-JP" altLang="en-US" sz="950">
              <a:solidFill>
                <a:sysClr val="windowText" lastClr="000000"/>
              </a:solidFill>
              <a:effectLst/>
              <a:latin typeface="+mn-lt"/>
              <a:ea typeface="+mn-ea"/>
              <a:cs typeface="+mn-cs"/>
            </a:rPr>
            <a:t>が昨年度より抑制され、前年度</a:t>
          </a:r>
          <a:r>
            <a:rPr kumimoji="1" lang="ja-JP" altLang="ja-JP" sz="950">
              <a:solidFill>
                <a:sysClr val="windowText" lastClr="000000"/>
              </a:solidFill>
              <a:effectLst/>
              <a:latin typeface="+mn-lt"/>
              <a:ea typeface="+mn-ea"/>
              <a:cs typeface="+mn-cs"/>
            </a:rPr>
            <a:t>比</a:t>
          </a:r>
          <a:r>
            <a:rPr kumimoji="1" lang="ja-JP" altLang="en-US"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0.2</a:t>
          </a:r>
          <a:r>
            <a:rPr kumimoji="1" lang="ja-JP" altLang="ja-JP" sz="950">
              <a:solidFill>
                <a:sysClr val="windowText" lastClr="000000"/>
              </a:solidFill>
              <a:effectLst/>
              <a:latin typeface="+mn-lt"/>
              <a:ea typeface="+mn-ea"/>
              <a:cs typeface="+mn-cs"/>
            </a:rPr>
            <a:t>ポイント、類似団体比＋</a:t>
          </a:r>
          <a:r>
            <a:rPr kumimoji="1" lang="en-US" altLang="ja-JP" sz="950">
              <a:solidFill>
                <a:sysClr val="windowText" lastClr="000000"/>
              </a:solidFill>
              <a:effectLst/>
              <a:latin typeface="+mn-lt"/>
              <a:ea typeface="+mn-ea"/>
              <a:cs typeface="+mn-cs"/>
            </a:rPr>
            <a:t>4.3</a:t>
          </a:r>
          <a:r>
            <a:rPr kumimoji="1" lang="ja-JP" altLang="ja-JP" sz="950">
              <a:solidFill>
                <a:sysClr val="windowText" lastClr="000000"/>
              </a:solidFill>
              <a:effectLst/>
              <a:latin typeface="+mn-lt"/>
              <a:ea typeface="+mn-ea"/>
              <a:cs typeface="+mn-cs"/>
            </a:rPr>
            <a:t>ポイントとなっている。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近年</a:t>
          </a:r>
          <a:r>
            <a:rPr kumimoji="1" lang="ja-JP" altLang="en-US" sz="950">
              <a:solidFill>
                <a:sysClr val="windowText" lastClr="000000"/>
              </a:solidFill>
              <a:effectLst/>
              <a:latin typeface="+mn-lt"/>
              <a:ea typeface="+mn-ea"/>
              <a:cs typeface="+mn-cs"/>
            </a:rPr>
            <a:t>、類似団体よりも高い水準が続いているため、引き続き</a:t>
          </a:r>
          <a:r>
            <a:rPr kumimoji="1" lang="ja-JP" altLang="ja-JP" sz="950">
              <a:solidFill>
                <a:sysClr val="windowText" lastClr="000000"/>
              </a:solidFill>
              <a:effectLst/>
              <a:latin typeface="+mn-lt"/>
              <a:ea typeface="+mn-ea"/>
              <a:cs typeface="+mn-cs"/>
            </a:rPr>
            <a:t>需用費や委託料などの単独経常経費について経費抑制に努める。</a:t>
          </a:r>
          <a:endParaRPr lang="ja-JP" altLang="ja-JP" sz="9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89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en-US" sz="1000">
              <a:solidFill>
                <a:schemeClr val="dk1"/>
              </a:solidFill>
              <a:effectLst/>
              <a:latin typeface="+mn-lt"/>
              <a:ea typeface="+mn-ea"/>
              <a:cs typeface="+mn-cs"/>
            </a:rPr>
            <a:t>施設型給付費負担金（幼稚園分）（</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百万円）、町外施設型給付費負担金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、障害者自立支援給付費</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、福祉医療費助成</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、障害者通所給付費</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などの増加が要因となっている。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各</a:t>
          </a:r>
          <a:r>
            <a:rPr kumimoji="1" lang="ja-JP" altLang="ja-JP" sz="1000">
              <a:solidFill>
                <a:schemeClr val="dk1"/>
              </a:solidFill>
              <a:effectLst/>
              <a:latin typeface="+mn-lt"/>
              <a:ea typeface="+mn-ea"/>
              <a:cs typeface="+mn-cs"/>
            </a:rPr>
            <a:t>給付費負担金や給付費の増による扶助費増が続いているが、これら扶助費の抑制は困難であると考えるため、他の経常経費の抑制に努め、財政圧迫に歯止めをかける。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19050</xdr:rowOff>
    </xdr:from>
    <xdr:to>
      <xdr:col>24</xdr:col>
      <xdr:colOff>25400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477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19050</xdr:rowOff>
    </xdr:from>
    <xdr:to>
      <xdr:col>19</xdr:col>
      <xdr:colOff>187325</xdr:colOff>
      <xdr:row>61</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61</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5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57150</xdr:rowOff>
    </xdr:from>
    <xdr:to>
      <xdr:col>11</xdr:col>
      <xdr:colOff>9525</xdr:colOff>
      <xdr:row>60</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72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146050</xdr:rowOff>
    </xdr:from>
    <xdr:to>
      <xdr:col>24</xdr:col>
      <xdr:colOff>76200</xdr:colOff>
      <xdr:row>62</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139700</xdr:rowOff>
    </xdr:from>
    <xdr:to>
      <xdr:col>20</xdr:col>
      <xdr:colOff>38100</xdr:colOff>
      <xdr:row>61</xdr:row>
      <xdr:rowOff>69850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31750</xdr:rowOff>
    </xdr:from>
    <xdr:to>
      <xdr:col>15</xdr:col>
      <xdr:colOff>149225</xdr:colOff>
      <xdr:row>61</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118127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後期高齢者医療療養給付費負担金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、公共下水道事業特別会計繰出金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、農業集落排水事業特別会計繰出金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+9</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、介護保険特別会計繰出金</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保険事業勘定</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+6</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、後期高齢者医療特別会計繰出金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百万円）などの影響により</a:t>
          </a:r>
          <a:r>
            <a:rPr kumimoji="1" lang="ja-JP" altLang="en-US" sz="950">
              <a:solidFill>
                <a:schemeClr val="dk1"/>
              </a:solidFill>
              <a:effectLst/>
              <a:latin typeface="+mn-lt"/>
              <a:ea typeface="+mn-ea"/>
              <a:cs typeface="+mn-cs"/>
            </a:rPr>
            <a:t>繰出金</a:t>
          </a:r>
          <a:r>
            <a:rPr kumimoji="1" lang="ja-JP" altLang="ja-JP" sz="950">
              <a:solidFill>
                <a:schemeClr val="dk1"/>
              </a:solidFill>
              <a:effectLst/>
              <a:latin typeface="+mn-lt"/>
              <a:ea typeface="+mn-ea"/>
              <a:cs typeface="+mn-cs"/>
            </a:rPr>
            <a:t>決算額は前年度より増加（</a:t>
          </a:r>
          <a:r>
            <a:rPr kumimoji="1" lang="en-US" altLang="ja-JP" sz="950">
              <a:solidFill>
                <a:schemeClr val="dk1"/>
              </a:solidFill>
              <a:effectLst/>
              <a:latin typeface="+mn-lt"/>
              <a:ea typeface="+mn-ea"/>
              <a:cs typeface="+mn-cs"/>
            </a:rPr>
            <a:t>+33</a:t>
          </a:r>
          <a:r>
            <a:rPr kumimoji="1" lang="ja-JP" altLang="ja-JP" sz="950">
              <a:solidFill>
                <a:schemeClr val="dk1"/>
              </a:solidFill>
              <a:effectLst/>
              <a:latin typeface="+mn-lt"/>
              <a:ea typeface="+mn-ea"/>
              <a:cs typeface="+mn-cs"/>
            </a:rPr>
            <a:t>百万円）してい</a:t>
          </a:r>
          <a:r>
            <a:rPr kumimoji="1" lang="ja-JP" altLang="en-US" sz="950">
              <a:solidFill>
                <a:schemeClr val="dk1"/>
              </a:solidFill>
              <a:effectLst/>
              <a:latin typeface="+mn-lt"/>
              <a:ea typeface="+mn-ea"/>
              <a:cs typeface="+mn-cs"/>
            </a:rPr>
            <a:t>ること</a:t>
          </a:r>
          <a:r>
            <a:rPr kumimoji="1" lang="ja-JP" altLang="ja-JP" sz="950">
              <a:solidFill>
                <a:schemeClr val="dk1"/>
              </a:solidFill>
              <a:effectLst/>
              <a:latin typeface="+mn-lt"/>
              <a:ea typeface="+mn-ea"/>
              <a:cs typeface="+mn-cs"/>
            </a:rPr>
            <a:t>が要因とな</a:t>
          </a:r>
          <a:r>
            <a:rPr kumimoji="1" lang="ja-JP" altLang="en-US" sz="950">
              <a:solidFill>
                <a:schemeClr val="dk1"/>
              </a:solidFill>
              <a:effectLst/>
              <a:latin typeface="+mn-lt"/>
              <a:ea typeface="+mn-ea"/>
              <a:cs typeface="+mn-cs"/>
            </a:rPr>
            <a:t>り、</a:t>
          </a:r>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+0.6</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+3.3</a:t>
          </a:r>
          <a:r>
            <a:rPr kumimoji="1" lang="ja-JP" altLang="ja-JP" sz="950">
              <a:solidFill>
                <a:schemeClr val="dk1"/>
              </a:solidFill>
              <a:effectLst/>
              <a:latin typeface="+mn-lt"/>
              <a:ea typeface="+mn-ea"/>
              <a:cs typeface="+mn-cs"/>
            </a:rPr>
            <a:t>ポイントとなっている。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類似団体に比べ</a:t>
          </a:r>
          <a:r>
            <a:rPr kumimoji="1" lang="ja-JP" altLang="en-US" sz="950">
              <a:solidFill>
                <a:schemeClr val="dk1"/>
              </a:solidFill>
              <a:effectLst/>
              <a:latin typeface="+mn-lt"/>
              <a:ea typeface="+mn-ea"/>
              <a:cs typeface="+mn-cs"/>
            </a:rPr>
            <a:t>依然として</a:t>
          </a:r>
          <a:r>
            <a:rPr kumimoji="1" lang="ja-JP" altLang="ja-JP" sz="950">
              <a:solidFill>
                <a:schemeClr val="dk1"/>
              </a:solidFill>
              <a:effectLst/>
              <a:latin typeface="+mn-lt"/>
              <a:ea typeface="+mn-ea"/>
              <a:cs typeface="+mn-cs"/>
            </a:rPr>
            <a:t>高い水準</a:t>
          </a:r>
          <a:r>
            <a:rPr kumimoji="1" lang="ja-JP" altLang="en-US" sz="950">
              <a:solidFill>
                <a:schemeClr val="dk1"/>
              </a:solidFill>
              <a:effectLst/>
              <a:latin typeface="+mn-lt"/>
              <a:ea typeface="+mn-ea"/>
              <a:cs typeface="+mn-cs"/>
            </a:rPr>
            <a:t>にあり、</a:t>
          </a:r>
          <a:r>
            <a:rPr kumimoji="1" lang="ja-JP" altLang="ja-JP" sz="950">
              <a:solidFill>
                <a:schemeClr val="dk1"/>
              </a:solidFill>
              <a:effectLst/>
              <a:latin typeface="+mn-lt"/>
              <a:ea typeface="+mn-ea"/>
              <a:cs typeface="+mn-cs"/>
            </a:rPr>
            <a:t>今後は特別会計への繰出金の抑制を図るために各特別会計の適正な事業運営に努める必要がある。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153126</xdr:rowOff>
    </xdr:from>
    <xdr:to>
      <xdr:col>82</xdr:col>
      <xdr:colOff>107950</xdr:colOff>
      <xdr:row>59</xdr:row>
      <xdr:rowOff>20865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72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133531</xdr:rowOff>
    </xdr:from>
    <xdr:to>
      <xdr:col>78</xdr:col>
      <xdr:colOff>69850</xdr:colOff>
      <xdr:row>58</xdr:row>
      <xdr:rowOff>153126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7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133531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71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7801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71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102326</xdr:rowOff>
    </xdr:from>
    <xdr:to>
      <xdr:col>78</xdr:col>
      <xdr:colOff>120650</xdr:colOff>
      <xdr:row>59</xdr:row>
      <xdr:rowOff>32476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17253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82731</xdr:rowOff>
    </xdr:from>
    <xdr:to>
      <xdr:col>74</xdr:col>
      <xdr:colOff>31750</xdr:colOff>
      <xdr:row>59</xdr:row>
      <xdr:rowOff>12881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169108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128451</xdr:rowOff>
    </xdr:from>
    <xdr:to>
      <xdr:col>65</xdr:col>
      <xdr:colOff>53975</xdr:colOff>
      <xdr:row>59</xdr:row>
      <xdr:rowOff>58601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43378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ふるさと納税</a:t>
          </a:r>
          <a:r>
            <a:rPr kumimoji="1" lang="ja-JP" altLang="en-US" sz="1050">
              <a:solidFill>
                <a:schemeClr val="dk1"/>
              </a:solidFill>
              <a:effectLst/>
              <a:latin typeface="+mn-lt"/>
              <a:ea typeface="+mn-ea"/>
              <a:cs typeface="+mn-cs"/>
            </a:rPr>
            <a:t>報償費</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百万円）などの影響により</a:t>
          </a:r>
          <a:r>
            <a:rPr kumimoji="1" lang="ja-JP" altLang="en-US" sz="1050">
              <a:solidFill>
                <a:schemeClr val="dk1"/>
              </a:solidFill>
              <a:effectLst/>
              <a:latin typeface="+mn-lt"/>
              <a:ea typeface="+mn-ea"/>
              <a:cs typeface="+mn-cs"/>
            </a:rPr>
            <a:t>補助</a:t>
          </a:r>
          <a:r>
            <a:rPr kumimoji="1" lang="ja-JP" altLang="ja-JP" sz="1050">
              <a:solidFill>
                <a:schemeClr val="dk1"/>
              </a:solidFill>
              <a:effectLst/>
              <a:latin typeface="+mn-lt"/>
              <a:ea typeface="+mn-ea"/>
              <a:cs typeface="+mn-cs"/>
            </a:rPr>
            <a:t>費決算額は前年度より増加（</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百万円）しているものの、経常経費充当一般財源等が前年度より減少（△</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百万円）しており単独経常経費が昨年度より抑制され、前年度比△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ポイント、類似団体比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ポイントとなっている。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類似団体との比較では△</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ポイントと低い値となっているが、今後も各種団体への補助金の必要性や効果を勘案し、廃止・縮小に努める。</a:t>
          </a:r>
          <a:endParaRPr lang="ja-JP" altLang="ja-JP" sz="1050">
            <a:effectLst/>
          </a:endParaRPr>
        </a:p>
        <a:p>
          <a:pPr eaLnBrk="1" fontAlgn="auto" latinLnBrk="0" hangingPunct="1"/>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年度の臨時財政対策債繰上償還に伴い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公債費負担が減少</a:t>
          </a:r>
          <a:r>
            <a:rPr kumimoji="1" lang="ja-JP" altLang="en-US" sz="1100">
              <a:solidFill>
                <a:schemeClr val="dk1"/>
              </a:solidFill>
              <a:effectLst/>
              <a:latin typeface="+mn-lt"/>
              <a:ea typeface="+mn-ea"/>
              <a:cs typeface="+mn-cs"/>
            </a:rPr>
            <a:t>している（△</a:t>
          </a:r>
          <a:r>
            <a:rPr kumimoji="1" lang="en-US" altLang="ja-JP" sz="1100">
              <a:solidFill>
                <a:schemeClr val="dk1"/>
              </a:solidFill>
              <a:effectLst/>
              <a:latin typeface="+mn-lt"/>
              <a:ea typeface="+mn-ea"/>
              <a:cs typeface="+mn-cs"/>
            </a:rPr>
            <a:t>240</a:t>
          </a:r>
          <a:r>
            <a:rPr kumimoji="1" lang="ja-JP" altLang="en-US" sz="1100">
              <a:solidFill>
                <a:schemeClr val="dk1"/>
              </a:solidFill>
              <a:effectLst/>
              <a:latin typeface="+mn-lt"/>
              <a:ea typeface="+mn-ea"/>
              <a:cs typeface="+mn-cs"/>
            </a:rPr>
            <a:t>百万円）。しかし、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大型事業に係る公債費増</a:t>
          </a:r>
          <a:r>
            <a:rPr kumimoji="1" lang="ja-JP" altLang="en-US" sz="1100">
              <a:solidFill>
                <a:schemeClr val="dk1"/>
              </a:solidFill>
              <a:effectLst/>
              <a:latin typeface="+mn-lt"/>
              <a:ea typeface="+mn-ea"/>
              <a:cs typeface="+mn-cs"/>
            </a:rPr>
            <a:t>が見込まれることから、</a:t>
          </a:r>
          <a:r>
            <a:rPr kumimoji="1" lang="ja-JP" altLang="ja-JP" sz="1100">
              <a:solidFill>
                <a:schemeClr val="dk1"/>
              </a:solidFill>
              <a:effectLst/>
              <a:latin typeface="+mn-lt"/>
              <a:ea typeface="+mn-ea"/>
              <a:cs typeface="+mn-cs"/>
            </a:rPr>
            <a:t>償還方法などを適切に管理し、公債費抑制に努める。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10413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343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特に増加要因と考えられるのは</a:t>
          </a:r>
          <a:r>
            <a:rPr kumimoji="1" lang="ja-JP" altLang="en-US" sz="1100">
              <a:solidFill>
                <a:schemeClr val="dk1"/>
              </a:solidFill>
              <a:effectLst/>
              <a:latin typeface="+mn-lt"/>
              <a:ea typeface="+mn-ea"/>
              <a:cs typeface="+mn-cs"/>
            </a:rPr>
            <a:t>投資的経費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百万円）である。</a:t>
          </a:r>
          <a:endParaRPr lang="ja-JP" altLang="ja-JP" sz="1400">
            <a:effectLst/>
          </a:endParaRPr>
        </a:p>
        <a:p>
          <a:r>
            <a:rPr kumimoji="1" lang="ja-JP" altLang="en-US" sz="1100">
              <a:solidFill>
                <a:schemeClr val="dk1"/>
              </a:solidFill>
              <a:effectLst/>
              <a:latin typeface="+mn-lt"/>
              <a:ea typeface="+mn-ea"/>
              <a:cs typeface="+mn-cs"/>
            </a:rPr>
            <a:t>今後大型事業が控えており、</a:t>
          </a:r>
          <a:r>
            <a:rPr kumimoji="1" lang="ja-JP" altLang="ja-JP" sz="1100">
              <a:solidFill>
                <a:schemeClr val="dk1"/>
              </a:solidFill>
              <a:effectLst/>
              <a:latin typeface="+mn-lt"/>
              <a:ea typeface="+mn-ea"/>
              <a:cs typeface="+mn-cs"/>
            </a:rPr>
            <a:t>これら</a:t>
          </a:r>
          <a:r>
            <a:rPr kumimoji="1" lang="ja-JP" altLang="en-US" sz="1100">
              <a:solidFill>
                <a:schemeClr val="dk1"/>
              </a:solidFill>
              <a:effectLst/>
              <a:latin typeface="+mn-lt"/>
              <a:ea typeface="+mn-ea"/>
              <a:cs typeface="+mn-cs"/>
            </a:rPr>
            <a:t>の費用</a:t>
          </a:r>
          <a:r>
            <a:rPr kumimoji="1" lang="ja-JP" altLang="ja-JP" sz="1100">
              <a:solidFill>
                <a:schemeClr val="dk1"/>
              </a:solidFill>
              <a:effectLst/>
              <a:latin typeface="+mn-lt"/>
              <a:ea typeface="+mn-ea"/>
              <a:cs typeface="+mn-cs"/>
            </a:rPr>
            <a:t>の抑制は困難であると考えるため、需用費や委託料などの経常経費の抑制に努め</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217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166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153133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135900</xdr:rowOff>
    </xdr:from>
    <xdr:to>
      <xdr:col>29</xdr:col>
      <xdr:colOff>127000</xdr:colOff>
      <xdr:row>19</xdr:row>
      <xdr:rowOff>142956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41075"/>
          <a:ext cx="6477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122946</xdr:rowOff>
    </xdr:from>
    <xdr:to>
      <xdr:col>26</xdr:col>
      <xdr:colOff>50800</xdr:colOff>
      <xdr:row>19</xdr:row>
      <xdr:rowOff>135900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2812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122946</xdr:rowOff>
    </xdr:from>
    <xdr:to>
      <xdr:col>22</xdr:col>
      <xdr:colOff>114300</xdr:colOff>
      <xdr:row>19</xdr:row>
      <xdr:rowOff>126718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8121"/>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117399</xdr:rowOff>
    </xdr:from>
    <xdr:to>
      <xdr:col>18</xdr:col>
      <xdr:colOff>177800</xdr:colOff>
      <xdr:row>19</xdr:row>
      <xdr:rowOff>126718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2574"/>
          <a:ext cx="6985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92156</xdr:rowOff>
    </xdr:from>
    <xdr:to>
      <xdr:col>29</xdr:col>
      <xdr:colOff>177800</xdr:colOff>
      <xdr:row>20</xdr:row>
      <xdr:rowOff>22306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85100</xdr:rowOff>
    </xdr:from>
    <xdr:to>
      <xdr:col>26</xdr:col>
      <xdr:colOff>101600</xdr:colOff>
      <xdr:row>20</xdr:row>
      <xdr:rowOff>15250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72146</xdr:rowOff>
    </xdr:from>
    <xdr:to>
      <xdr:col>22</xdr:col>
      <xdr:colOff>165100</xdr:colOff>
      <xdr:row>20</xdr:row>
      <xdr:rowOff>2296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75918</xdr:rowOff>
    </xdr:from>
    <xdr:to>
      <xdr:col>19</xdr:col>
      <xdr:colOff>38100</xdr:colOff>
      <xdr:row>20</xdr:row>
      <xdr:rowOff>6068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66599</xdr:rowOff>
    </xdr:from>
    <xdr:to>
      <xdr:col>15</xdr:col>
      <xdr:colOff>101600</xdr:colOff>
      <xdr:row>19</xdr:row>
      <xdr:rowOff>168199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199104</xdr:rowOff>
    </xdr:from>
    <xdr:to>
      <xdr:col>29</xdr:col>
      <xdr:colOff>127000</xdr:colOff>
      <xdr:row>35</xdr:row>
      <xdr:rowOff>220897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9454"/>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199104</xdr:rowOff>
    </xdr:from>
    <xdr:to>
      <xdr:col>26</xdr:col>
      <xdr:colOff>50800</xdr:colOff>
      <xdr:row>35</xdr:row>
      <xdr:rowOff>214516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9454"/>
          <a:ext cx="6985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214516</xdr:rowOff>
    </xdr:from>
    <xdr:to>
      <xdr:col>22</xdr:col>
      <xdr:colOff>114300</xdr:colOff>
      <xdr:row>35</xdr:row>
      <xdr:rowOff>261569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4866"/>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261569</xdr:rowOff>
    </xdr:from>
    <xdr:to>
      <xdr:col>18</xdr:col>
      <xdr:colOff>177800</xdr:colOff>
      <xdr:row>36</xdr:row>
      <xdr:rowOff>18853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1919"/>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170097</xdr:rowOff>
    </xdr:from>
    <xdr:to>
      <xdr:col>29</xdr:col>
      <xdr:colOff>177800</xdr:colOff>
      <xdr:row>35</xdr:row>
      <xdr:rowOff>271697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142174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148304</xdr:rowOff>
    </xdr:from>
    <xdr:to>
      <xdr:col>26</xdr:col>
      <xdr:colOff>101600</xdr:colOff>
      <xdr:row>35</xdr:row>
      <xdr:rowOff>249904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234681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163716</xdr:rowOff>
    </xdr:from>
    <xdr:to>
      <xdr:col>22</xdr:col>
      <xdr:colOff>165100</xdr:colOff>
      <xdr:row>35</xdr:row>
      <xdr:rowOff>265316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250093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210769</xdr:rowOff>
    </xdr:from>
    <xdr:to>
      <xdr:col>19</xdr:col>
      <xdr:colOff>38100</xdr:colOff>
      <xdr:row>35</xdr:row>
      <xdr:rowOff>312369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297146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310953</xdr:rowOff>
    </xdr:from>
    <xdr:to>
      <xdr:col>15</xdr:col>
      <xdr:colOff>101600</xdr:colOff>
      <xdr:row>36</xdr:row>
      <xdr:rowOff>69653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141697</xdr:rowOff>
    </xdr:from>
    <xdr:to>
      <xdr:col>24</xdr:col>
      <xdr:colOff>63500</xdr:colOff>
      <xdr:row>38</xdr:row>
      <xdr:rowOff>148707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56797"/>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137368</xdr:rowOff>
    </xdr:from>
    <xdr:to>
      <xdr:col>19</xdr:col>
      <xdr:colOff>177800</xdr:colOff>
      <xdr:row>38</xdr:row>
      <xdr:rowOff>141697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2468"/>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137368</xdr:rowOff>
    </xdr:from>
    <xdr:to>
      <xdr:col>15</xdr:col>
      <xdr:colOff>50800</xdr:colOff>
      <xdr:row>38</xdr:row>
      <xdr:rowOff>139517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246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139517</xdr:rowOff>
    </xdr:from>
    <xdr:to>
      <xdr:col>10</xdr:col>
      <xdr:colOff>114300</xdr:colOff>
      <xdr:row>38</xdr:row>
      <xdr:rowOff>145049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461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97907</xdr:rowOff>
    </xdr:from>
    <xdr:to>
      <xdr:col>24</xdr:col>
      <xdr:colOff>114300</xdr:colOff>
      <xdr:row>39</xdr:row>
      <xdr:rowOff>28057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12834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90897</xdr:rowOff>
    </xdr:from>
    <xdr:to>
      <xdr:col>20</xdr:col>
      <xdr:colOff>38100</xdr:colOff>
      <xdr:row>39</xdr:row>
      <xdr:rowOff>21047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86568</xdr:rowOff>
    </xdr:from>
    <xdr:to>
      <xdr:col>15</xdr:col>
      <xdr:colOff>101600</xdr:colOff>
      <xdr:row>39</xdr:row>
      <xdr:rowOff>16718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88717</xdr:rowOff>
    </xdr:from>
    <xdr:to>
      <xdr:col>10</xdr:col>
      <xdr:colOff>165100</xdr:colOff>
      <xdr:row>39</xdr:row>
      <xdr:rowOff>18867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94249</xdr:rowOff>
    </xdr:from>
    <xdr:to>
      <xdr:col>6</xdr:col>
      <xdr:colOff>38100</xdr:colOff>
      <xdr:row>39</xdr:row>
      <xdr:rowOff>24399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15526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139273</xdr:rowOff>
    </xdr:from>
    <xdr:to>
      <xdr:col>24</xdr:col>
      <xdr:colOff>63500</xdr:colOff>
      <xdr:row>57</xdr:row>
      <xdr:rowOff>152136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1923"/>
          <a:ext cx="8382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138481</xdr:rowOff>
    </xdr:from>
    <xdr:to>
      <xdr:col>19</xdr:col>
      <xdr:colOff>177800</xdr:colOff>
      <xdr:row>57</xdr:row>
      <xdr:rowOff>152136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1131"/>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128488</xdr:rowOff>
    </xdr:from>
    <xdr:to>
      <xdr:col>15</xdr:col>
      <xdr:colOff>50800</xdr:colOff>
      <xdr:row>57</xdr:row>
      <xdr:rowOff>138481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1138"/>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128488</xdr:rowOff>
    </xdr:from>
    <xdr:to>
      <xdr:col>10</xdr:col>
      <xdr:colOff>114300</xdr:colOff>
      <xdr:row>57</xdr:row>
      <xdr:rowOff>170324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1138"/>
          <a:ext cx="889000" cy="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88473</xdr:rowOff>
    </xdr:from>
    <xdr:to>
      <xdr:col>24</xdr:col>
      <xdr:colOff>114300</xdr:colOff>
      <xdr:row>58</xdr:row>
      <xdr:rowOff>18623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3400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101336</xdr:rowOff>
    </xdr:from>
    <xdr:to>
      <xdr:col>20</xdr:col>
      <xdr:colOff>38100</xdr:colOff>
      <xdr:row>58</xdr:row>
      <xdr:rowOff>31486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87681</xdr:rowOff>
    </xdr:from>
    <xdr:to>
      <xdr:col>15</xdr:col>
      <xdr:colOff>101600</xdr:colOff>
      <xdr:row>58</xdr:row>
      <xdr:rowOff>17831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77688</xdr:rowOff>
    </xdr:from>
    <xdr:to>
      <xdr:col>10</xdr:col>
      <xdr:colOff>165100</xdr:colOff>
      <xdr:row>58</xdr:row>
      <xdr:rowOff>7838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119524</xdr:rowOff>
    </xdr:from>
    <xdr:to>
      <xdr:col>6</xdr:col>
      <xdr:colOff>38100</xdr:colOff>
      <xdr:row>58</xdr:row>
      <xdr:rowOff>49674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164709</xdr:rowOff>
    </xdr:from>
    <xdr:to>
      <xdr:col>24</xdr:col>
      <xdr:colOff>63500</xdr:colOff>
      <xdr:row>78</xdr:row>
      <xdr:rowOff>21330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66359"/>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164709</xdr:rowOff>
    </xdr:from>
    <xdr:to>
      <xdr:col>19</xdr:col>
      <xdr:colOff>177800</xdr:colOff>
      <xdr:row>78</xdr:row>
      <xdr:rowOff>3958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6635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166171</xdr:rowOff>
    </xdr:from>
    <xdr:to>
      <xdr:col>15</xdr:col>
      <xdr:colOff>50800</xdr:colOff>
      <xdr:row>78</xdr:row>
      <xdr:rowOff>3958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67821"/>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166171</xdr:rowOff>
    </xdr:from>
    <xdr:to>
      <xdr:col>10</xdr:col>
      <xdr:colOff>114300</xdr:colOff>
      <xdr:row>77</xdr:row>
      <xdr:rowOff>168824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782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141980</xdr:rowOff>
    </xdr:from>
    <xdr:to>
      <xdr:col>24</xdr:col>
      <xdr:colOff>114300</xdr:colOff>
      <xdr:row>78</xdr:row>
      <xdr:rowOff>72130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56907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113909</xdr:rowOff>
    </xdr:from>
    <xdr:to>
      <xdr:col>20</xdr:col>
      <xdr:colOff>38100</xdr:colOff>
      <xdr:row>78</xdr:row>
      <xdr:rowOff>44059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35186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124608</xdr:rowOff>
    </xdr:from>
    <xdr:to>
      <xdr:col>15</xdr:col>
      <xdr:colOff>101600</xdr:colOff>
      <xdr:row>78</xdr:row>
      <xdr:rowOff>54758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115371</xdr:rowOff>
    </xdr:from>
    <xdr:to>
      <xdr:col>10</xdr:col>
      <xdr:colOff>165100</xdr:colOff>
      <xdr:row>78</xdr:row>
      <xdr:rowOff>45521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36648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118024</xdr:rowOff>
    </xdr:from>
    <xdr:to>
      <xdr:col>6</xdr:col>
      <xdr:colOff>38100</xdr:colOff>
      <xdr:row>78</xdr:row>
      <xdr:rowOff>48174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105333</xdr:rowOff>
    </xdr:from>
    <xdr:to>
      <xdr:col>24</xdr:col>
      <xdr:colOff>63500</xdr:colOff>
      <xdr:row>94</xdr:row>
      <xdr:rowOff>170142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1633"/>
          <a:ext cx="8382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170142</xdr:rowOff>
    </xdr:from>
    <xdr:to>
      <xdr:col>19</xdr:col>
      <xdr:colOff>177800</xdr:colOff>
      <xdr:row>95</xdr:row>
      <xdr:rowOff>91987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6442"/>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91987</xdr:rowOff>
    </xdr:from>
    <xdr:to>
      <xdr:col>15</xdr:col>
      <xdr:colOff>50800</xdr:colOff>
      <xdr:row>96</xdr:row>
      <xdr:rowOff>42317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9737"/>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42317</xdr:rowOff>
    </xdr:from>
    <xdr:to>
      <xdr:col>10</xdr:col>
      <xdr:colOff>114300</xdr:colOff>
      <xdr:row>96</xdr:row>
      <xdr:rowOff>97053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1517"/>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54533</xdr:rowOff>
    </xdr:from>
    <xdr:to>
      <xdr:col>24</xdr:col>
      <xdr:colOff>114300</xdr:colOff>
      <xdr:row>94</xdr:row>
      <xdr:rowOff>156133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77410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119342</xdr:rowOff>
    </xdr:from>
    <xdr:to>
      <xdr:col>20</xdr:col>
      <xdr:colOff>38100</xdr:colOff>
      <xdr:row>95</xdr:row>
      <xdr:rowOff>49492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41187</xdr:rowOff>
    </xdr:from>
    <xdr:to>
      <xdr:col>15</xdr:col>
      <xdr:colOff>101600</xdr:colOff>
      <xdr:row>95</xdr:row>
      <xdr:rowOff>142787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159314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162967</xdr:rowOff>
    </xdr:from>
    <xdr:to>
      <xdr:col>10</xdr:col>
      <xdr:colOff>165100</xdr:colOff>
      <xdr:row>96</xdr:row>
      <xdr:rowOff>93117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109644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46253</xdr:rowOff>
    </xdr:from>
    <xdr:to>
      <xdr:col>6</xdr:col>
      <xdr:colOff>38100</xdr:colOff>
      <xdr:row>96</xdr:row>
      <xdr:rowOff>147853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85585</xdr:rowOff>
    </xdr:from>
    <xdr:to>
      <xdr:col>54</xdr:col>
      <xdr:colOff>189865</xdr:colOff>
      <xdr:row>37</xdr:row>
      <xdr:rowOff>20925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9085"/>
          <a:ext cx="1270" cy="113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24752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20925</xdr:rowOff>
    </xdr:from>
    <xdr:to>
      <xdr:col>55</xdr:col>
      <xdr:colOff>88900</xdr:colOff>
      <xdr:row>37</xdr:row>
      <xdr:rowOff>20925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32262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85585</xdr:rowOff>
    </xdr:from>
    <xdr:to>
      <xdr:col>55</xdr:col>
      <xdr:colOff>88900</xdr:colOff>
      <xdr:row>30</xdr:row>
      <xdr:rowOff>85585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20925</xdr:rowOff>
    </xdr:from>
    <xdr:to>
      <xdr:col>55</xdr:col>
      <xdr:colOff>0</xdr:colOff>
      <xdr:row>37</xdr:row>
      <xdr:rowOff>27658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64575"/>
          <a:ext cx="8382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16085</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4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164658</xdr:rowOff>
    </xdr:from>
    <xdr:to>
      <xdr:col>55</xdr:col>
      <xdr:colOff>50800</xdr:colOff>
      <xdr:row>35</xdr:row>
      <xdr:rowOff>94808</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9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14262</xdr:rowOff>
    </xdr:from>
    <xdr:to>
      <xdr:col>50</xdr:col>
      <xdr:colOff>114300</xdr:colOff>
      <xdr:row>37</xdr:row>
      <xdr:rowOff>27658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7912"/>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25241</xdr:rowOff>
    </xdr:from>
    <xdr:to>
      <xdr:col>50</xdr:col>
      <xdr:colOff>165100</xdr:colOff>
      <xdr:row>35</xdr:row>
      <xdr:rowOff>126841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143368</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3729</xdr:rowOff>
    </xdr:from>
    <xdr:to>
      <xdr:col>45</xdr:col>
      <xdr:colOff>177800</xdr:colOff>
      <xdr:row>37</xdr:row>
      <xdr:rowOff>14262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47379"/>
          <a:ext cx="8890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40305</xdr:rowOff>
    </xdr:from>
    <xdr:to>
      <xdr:col>46</xdr:col>
      <xdr:colOff>38100</xdr:colOff>
      <xdr:row>35</xdr:row>
      <xdr:rowOff>141905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4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158432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3729</xdr:rowOff>
    </xdr:from>
    <xdr:to>
      <xdr:col>41</xdr:col>
      <xdr:colOff>50800</xdr:colOff>
      <xdr:row>37</xdr:row>
      <xdr:rowOff>32418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4737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44197</xdr:rowOff>
    </xdr:from>
    <xdr:to>
      <xdr:col>41</xdr:col>
      <xdr:colOff>101600</xdr:colOff>
      <xdr:row>35</xdr:row>
      <xdr:rowOff>145797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162324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82614</xdr:rowOff>
    </xdr:from>
    <xdr:to>
      <xdr:col>36</xdr:col>
      <xdr:colOff>165100</xdr:colOff>
      <xdr:row>36</xdr:row>
      <xdr:rowOff>12764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29291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141575</xdr:rowOff>
    </xdr:from>
    <xdr:to>
      <xdr:col>55</xdr:col>
      <xdr:colOff>50800</xdr:colOff>
      <xdr:row>37</xdr:row>
      <xdr:rowOff>71725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56502</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148308</xdr:rowOff>
    </xdr:from>
    <xdr:to>
      <xdr:col>50</xdr:col>
      <xdr:colOff>165100</xdr:colOff>
      <xdr:row>37</xdr:row>
      <xdr:rowOff>78458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69585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134912</xdr:rowOff>
    </xdr:from>
    <xdr:to>
      <xdr:col>46</xdr:col>
      <xdr:colOff>38100</xdr:colOff>
      <xdr:row>37</xdr:row>
      <xdr:rowOff>65062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56189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124379</xdr:rowOff>
    </xdr:from>
    <xdr:to>
      <xdr:col>41</xdr:col>
      <xdr:colOff>101600</xdr:colOff>
      <xdr:row>37</xdr:row>
      <xdr:rowOff>54529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153068</xdr:rowOff>
    </xdr:from>
    <xdr:to>
      <xdr:col>36</xdr:col>
      <xdr:colOff>165100</xdr:colOff>
      <xdr:row>37</xdr:row>
      <xdr:rowOff>83218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74345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155748</xdr:rowOff>
    </xdr:from>
    <xdr:to>
      <xdr:col>55</xdr:col>
      <xdr:colOff>0</xdr:colOff>
      <xdr:row>58</xdr:row>
      <xdr:rowOff>78953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28398"/>
          <a:ext cx="838200" cy="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53613</xdr:rowOff>
    </xdr:from>
    <xdr:to>
      <xdr:col>50</xdr:col>
      <xdr:colOff>114300</xdr:colOff>
      <xdr:row>58</xdr:row>
      <xdr:rowOff>78953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26263"/>
          <a:ext cx="889000" cy="1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53613</xdr:rowOff>
    </xdr:from>
    <xdr:to>
      <xdr:col>45</xdr:col>
      <xdr:colOff>177800</xdr:colOff>
      <xdr:row>57</xdr:row>
      <xdr:rowOff>114101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26263"/>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114101</xdr:rowOff>
    </xdr:from>
    <xdr:to>
      <xdr:col>41</xdr:col>
      <xdr:colOff>50800</xdr:colOff>
      <xdr:row>58</xdr:row>
      <xdr:rowOff>60250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86751"/>
          <a:ext cx="8890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104948</xdr:rowOff>
    </xdr:from>
    <xdr:to>
      <xdr:col>55</xdr:col>
      <xdr:colOff>50800</xdr:colOff>
      <xdr:row>58</xdr:row>
      <xdr:rowOff>35098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83375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28153</xdr:rowOff>
    </xdr:from>
    <xdr:to>
      <xdr:col>50</xdr:col>
      <xdr:colOff>165100</xdr:colOff>
      <xdr:row>58</xdr:row>
      <xdr:rowOff>129753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2813</xdr:rowOff>
    </xdr:from>
    <xdr:to>
      <xdr:col>46</xdr:col>
      <xdr:colOff>38100</xdr:colOff>
      <xdr:row>57</xdr:row>
      <xdr:rowOff>104413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120940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63301</xdr:rowOff>
    </xdr:from>
    <xdr:to>
      <xdr:col>41</xdr:col>
      <xdr:colOff>101600</xdr:colOff>
      <xdr:row>57</xdr:row>
      <xdr:rowOff>164901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9450</xdr:rowOff>
    </xdr:from>
    <xdr:to>
      <xdr:col>36</xdr:col>
      <xdr:colOff>165100</xdr:colOff>
      <xdr:row>58</xdr:row>
      <xdr:rowOff>111050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102177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29807</xdr:rowOff>
    </xdr:from>
    <xdr:to>
      <xdr:col>55</xdr:col>
      <xdr:colOff>0</xdr:colOff>
      <xdr:row>79</xdr:row>
      <xdr:rowOff>43449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74357"/>
          <a:ext cx="8382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46385</xdr:rowOff>
    </xdr:from>
    <xdr:to>
      <xdr:col>50</xdr:col>
      <xdr:colOff>114300</xdr:colOff>
      <xdr:row>79</xdr:row>
      <xdr:rowOff>43449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19485"/>
          <a:ext cx="889000" cy="1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46385</xdr:rowOff>
    </xdr:from>
    <xdr:to>
      <xdr:col>45</xdr:col>
      <xdr:colOff>177800</xdr:colOff>
      <xdr:row>78</xdr:row>
      <xdr:rowOff>135609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19485"/>
          <a:ext cx="889000" cy="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135609</xdr:rowOff>
    </xdr:from>
    <xdr:to>
      <xdr:col>41</xdr:col>
      <xdr:colOff>50800</xdr:colOff>
      <xdr:row>79</xdr:row>
      <xdr:rowOff>14142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70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150457</xdr:rowOff>
    </xdr:from>
    <xdr:to>
      <xdr:col>55</xdr:col>
      <xdr:colOff>50800</xdr:colOff>
      <xdr:row>79</xdr:row>
      <xdr:rowOff>80607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65384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164099</xdr:rowOff>
    </xdr:from>
    <xdr:to>
      <xdr:col>50</xdr:col>
      <xdr:colOff>165100</xdr:colOff>
      <xdr:row>79</xdr:row>
      <xdr:rowOff>94249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85376</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2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167035</xdr:rowOff>
    </xdr:from>
    <xdr:to>
      <xdr:col>46</xdr:col>
      <xdr:colOff>38100</xdr:colOff>
      <xdr:row>78</xdr:row>
      <xdr:rowOff>97185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113712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84809</xdr:rowOff>
    </xdr:from>
    <xdr:to>
      <xdr:col>41</xdr:col>
      <xdr:colOff>101600</xdr:colOff>
      <xdr:row>79</xdr:row>
      <xdr:rowOff>14959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134792</xdr:rowOff>
    </xdr:from>
    <xdr:to>
      <xdr:col>36</xdr:col>
      <xdr:colOff>165100</xdr:colOff>
      <xdr:row>79</xdr:row>
      <xdr:rowOff>64942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100785</xdr:rowOff>
    </xdr:from>
    <xdr:to>
      <xdr:col>55</xdr:col>
      <xdr:colOff>0</xdr:colOff>
      <xdr:row>97</xdr:row>
      <xdr:rowOff>140919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31435"/>
          <a:ext cx="8382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140919</xdr:rowOff>
    </xdr:from>
    <xdr:to>
      <xdr:col>50</xdr:col>
      <xdr:colOff>114300</xdr:colOff>
      <xdr:row>97</xdr:row>
      <xdr:rowOff>141399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7156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66236</xdr:rowOff>
    </xdr:from>
    <xdr:to>
      <xdr:col>45</xdr:col>
      <xdr:colOff>177800</xdr:colOff>
      <xdr:row>97</xdr:row>
      <xdr:rowOff>141399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96886"/>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66236</xdr:rowOff>
    </xdr:from>
    <xdr:to>
      <xdr:col>41</xdr:col>
      <xdr:colOff>50800</xdr:colOff>
      <xdr:row>98</xdr:row>
      <xdr:rowOff>5733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96886"/>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49985</xdr:rowOff>
    </xdr:from>
    <xdr:to>
      <xdr:col>55</xdr:col>
      <xdr:colOff>50800</xdr:colOff>
      <xdr:row>97</xdr:row>
      <xdr:rowOff>151585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28412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90119</xdr:rowOff>
    </xdr:from>
    <xdr:to>
      <xdr:col>50</xdr:col>
      <xdr:colOff>165100</xdr:colOff>
      <xdr:row>98</xdr:row>
      <xdr:rowOff>20269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90599</xdr:rowOff>
    </xdr:from>
    <xdr:to>
      <xdr:col>46</xdr:col>
      <xdr:colOff>38100</xdr:colOff>
      <xdr:row>98</xdr:row>
      <xdr:rowOff>20749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15436</xdr:rowOff>
    </xdr:from>
    <xdr:to>
      <xdr:col>41</xdr:col>
      <xdr:colOff>101600</xdr:colOff>
      <xdr:row>97</xdr:row>
      <xdr:rowOff>117036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133563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126383</xdr:rowOff>
    </xdr:from>
    <xdr:to>
      <xdr:col>36</xdr:col>
      <xdr:colOff>165100</xdr:colOff>
      <xdr:row>98</xdr:row>
      <xdr:rowOff>56533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6272</xdr:rowOff>
    </xdr:from>
    <xdr:to>
      <xdr:col>85</xdr:col>
      <xdr:colOff>127000</xdr:colOff>
      <xdr:row>38</xdr:row>
      <xdr:rowOff>11724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21372"/>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11724</xdr:rowOff>
    </xdr:from>
    <xdr:to>
      <xdr:col>81</xdr:col>
      <xdr:colOff>50800</xdr:colOff>
      <xdr:row>38</xdr:row>
      <xdr:rowOff>17587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526824"/>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17587</xdr:rowOff>
    </xdr:from>
    <xdr:to>
      <xdr:col>76</xdr:col>
      <xdr:colOff>114300</xdr:colOff>
      <xdr:row>38</xdr:row>
      <xdr:rowOff>21994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532687"/>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21994</xdr:rowOff>
    </xdr:from>
    <xdr:to>
      <xdr:col>71</xdr:col>
      <xdr:colOff>177800</xdr:colOff>
      <xdr:row>38</xdr:row>
      <xdr:rowOff>23611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3709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126922</xdr:rowOff>
    </xdr:from>
    <xdr:to>
      <xdr:col>85</xdr:col>
      <xdr:colOff>177800</xdr:colOff>
      <xdr:row>38</xdr:row>
      <xdr:rowOff>57072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132374</xdr:rowOff>
    </xdr:from>
    <xdr:to>
      <xdr:col>81</xdr:col>
      <xdr:colOff>101600</xdr:colOff>
      <xdr:row>38</xdr:row>
      <xdr:rowOff>62524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79051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138238</xdr:rowOff>
    </xdr:from>
    <xdr:to>
      <xdr:col>76</xdr:col>
      <xdr:colOff>165100</xdr:colOff>
      <xdr:row>38</xdr:row>
      <xdr:rowOff>68388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59514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142644</xdr:rowOff>
    </xdr:from>
    <xdr:to>
      <xdr:col>72</xdr:col>
      <xdr:colOff>38100</xdr:colOff>
      <xdr:row>38</xdr:row>
      <xdr:rowOff>72794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63921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7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144261</xdr:rowOff>
    </xdr:from>
    <xdr:to>
      <xdr:col>67</xdr:col>
      <xdr:colOff>101600</xdr:colOff>
      <xdr:row>38</xdr:row>
      <xdr:rowOff>74411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65538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8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144104</xdr:rowOff>
    </xdr:from>
    <xdr:to>
      <xdr:col>85</xdr:col>
      <xdr:colOff>127000</xdr:colOff>
      <xdr:row>77</xdr:row>
      <xdr:rowOff>118470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174304"/>
          <a:ext cx="8382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144104</xdr:rowOff>
    </xdr:from>
    <xdr:to>
      <xdr:col>81</xdr:col>
      <xdr:colOff>50800</xdr:colOff>
      <xdr:row>77</xdr:row>
      <xdr:rowOff>109471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174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109471</xdr:rowOff>
    </xdr:from>
    <xdr:to>
      <xdr:col>76</xdr:col>
      <xdr:colOff>114300</xdr:colOff>
      <xdr:row>77</xdr:row>
      <xdr:rowOff>128507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311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128507</xdr:rowOff>
    </xdr:from>
    <xdr:to>
      <xdr:col>71</xdr:col>
      <xdr:colOff>177800</xdr:colOff>
      <xdr:row>77</xdr:row>
      <xdr:rowOff>132857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330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67670</xdr:rowOff>
    </xdr:from>
    <xdr:to>
      <xdr:col>85</xdr:col>
      <xdr:colOff>177800</xdr:colOff>
      <xdr:row>77</xdr:row>
      <xdr:rowOff>169270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46097</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2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93304</xdr:rowOff>
    </xdr:from>
    <xdr:to>
      <xdr:col>81</xdr:col>
      <xdr:colOff>101600</xdr:colOff>
      <xdr:row>77</xdr:row>
      <xdr:rowOff>23454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39981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58671</xdr:rowOff>
    </xdr:from>
    <xdr:to>
      <xdr:col>76</xdr:col>
      <xdr:colOff>165100</xdr:colOff>
      <xdr:row>77</xdr:row>
      <xdr:rowOff>160271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151398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77707</xdr:rowOff>
    </xdr:from>
    <xdr:to>
      <xdr:col>72</xdr:col>
      <xdr:colOff>38100</xdr:colOff>
      <xdr:row>78</xdr:row>
      <xdr:rowOff>7857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170434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82057</xdr:rowOff>
    </xdr:from>
    <xdr:to>
      <xdr:col>67</xdr:col>
      <xdr:colOff>101600</xdr:colOff>
      <xdr:row>78</xdr:row>
      <xdr:rowOff>12207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170386</xdr:rowOff>
    </xdr:from>
    <xdr:to>
      <xdr:col>85</xdr:col>
      <xdr:colOff>127000</xdr:colOff>
      <xdr:row>99</xdr:row>
      <xdr:rowOff>1277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01036"/>
          <a:ext cx="838200" cy="17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161341</xdr:rowOff>
    </xdr:from>
    <xdr:to>
      <xdr:col>81</xdr:col>
      <xdr:colOff>50800</xdr:colOff>
      <xdr:row>99</xdr:row>
      <xdr:rowOff>1277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20541"/>
          <a:ext cx="889000" cy="35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161341</xdr:rowOff>
    </xdr:from>
    <xdr:to>
      <xdr:col>76</xdr:col>
      <xdr:colOff>114300</xdr:colOff>
      <xdr:row>97</xdr:row>
      <xdr:rowOff>18890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20541"/>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92749</xdr:rowOff>
    </xdr:from>
    <xdr:to>
      <xdr:col>71</xdr:col>
      <xdr:colOff>177800</xdr:colOff>
      <xdr:row>97</xdr:row>
      <xdr:rowOff>18890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51949"/>
          <a:ext cx="889000" cy="9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119586</xdr:rowOff>
    </xdr:from>
    <xdr:to>
      <xdr:col>85</xdr:col>
      <xdr:colOff>177800</xdr:colOff>
      <xdr:row>98</xdr:row>
      <xdr:rowOff>49736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98013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121927</xdr:rowOff>
    </xdr:from>
    <xdr:to>
      <xdr:col>81</xdr:col>
      <xdr:colOff>101600</xdr:colOff>
      <xdr:row>99</xdr:row>
      <xdr:rowOff>52077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43204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110541</xdr:rowOff>
    </xdr:from>
    <xdr:to>
      <xdr:col>76</xdr:col>
      <xdr:colOff>165100</xdr:colOff>
      <xdr:row>97</xdr:row>
      <xdr:rowOff>40691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139540</xdr:rowOff>
    </xdr:from>
    <xdr:to>
      <xdr:col>72</xdr:col>
      <xdr:colOff>38100</xdr:colOff>
      <xdr:row>97</xdr:row>
      <xdr:rowOff>69690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86217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41949</xdr:rowOff>
    </xdr:from>
    <xdr:to>
      <xdr:col>67</xdr:col>
      <xdr:colOff>101600</xdr:colOff>
      <xdr:row>96</xdr:row>
      <xdr:rowOff>143549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50578</xdr:rowOff>
    </xdr:from>
    <xdr:to>
      <xdr:col>116</xdr:col>
      <xdr:colOff>63500</xdr:colOff>
      <xdr:row>59</xdr:row>
      <xdr:rowOff>97082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66128"/>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96593</xdr:rowOff>
    </xdr:from>
    <xdr:to>
      <xdr:col>111</xdr:col>
      <xdr:colOff>177800</xdr:colOff>
      <xdr:row>59</xdr:row>
      <xdr:rowOff>97082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2143"/>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96364</xdr:rowOff>
    </xdr:from>
    <xdr:to>
      <xdr:col>107</xdr:col>
      <xdr:colOff>50800</xdr:colOff>
      <xdr:row>59</xdr:row>
      <xdr:rowOff>96593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1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96364</xdr:rowOff>
    </xdr:from>
    <xdr:to>
      <xdr:col>102</xdr:col>
      <xdr:colOff>114300</xdr:colOff>
      <xdr:row>59</xdr:row>
      <xdr:rowOff>96495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1191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171228</xdr:rowOff>
    </xdr:from>
    <xdr:to>
      <xdr:col>116</xdr:col>
      <xdr:colOff>114300</xdr:colOff>
      <xdr:row>59</xdr:row>
      <xdr:rowOff>101378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46282</xdr:rowOff>
    </xdr:from>
    <xdr:to>
      <xdr:col>112</xdr:col>
      <xdr:colOff>38100</xdr:colOff>
      <xdr:row>59</xdr:row>
      <xdr:rowOff>147882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139009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45793</xdr:rowOff>
    </xdr:from>
    <xdr:to>
      <xdr:col>107</xdr:col>
      <xdr:colOff>101600</xdr:colOff>
      <xdr:row>59</xdr:row>
      <xdr:rowOff>147393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138520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54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45564</xdr:rowOff>
    </xdr:from>
    <xdr:to>
      <xdr:col>102</xdr:col>
      <xdr:colOff>165100</xdr:colOff>
      <xdr:row>59</xdr:row>
      <xdr:rowOff>147164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138291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5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45695</xdr:rowOff>
    </xdr:from>
    <xdr:to>
      <xdr:col>98</xdr:col>
      <xdr:colOff>38100</xdr:colOff>
      <xdr:row>59</xdr:row>
      <xdr:rowOff>147295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138422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125245</xdr:rowOff>
    </xdr:from>
    <xdr:to>
      <xdr:col>116</xdr:col>
      <xdr:colOff>63500</xdr:colOff>
      <xdr:row>76</xdr:row>
      <xdr:rowOff>140638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5445"/>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140638</xdr:rowOff>
    </xdr:from>
    <xdr:to>
      <xdr:col>111</xdr:col>
      <xdr:colOff>177800</xdr:colOff>
      <xdr:row>76</xdr:row>
      <xdr:rowOff>151259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0838"/>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149713</xdr:rowOff>
    </xdr:from>
    <xdr:to>
      <xdr:col>107</xdr:col>
      <xdr:colOff>50800</xdr:colOff>
      <xdr:row>76</xdr:row>
      <xdr:rowOff>151259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79913"/>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149713</xdr:rowOff>
    </xdr:from>
    <xdr:to>
      <xdr:col>102</xdr:col>
      <xdr:colOff>114300</xdr:colOff>
      <xdr:row>76</xdr:row>
      <xdr:rowOff>155809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99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74445</xdr:rowOff>
    </xdr:from>
    <xdr:to>
      <xdr:col>116</xdr:col>
      <xdr:colOff>114300</xdr:colOff>
      <xdr:row>77</xdr:row>
      <xdr:rowOff>4595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52872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89838</xdr:rowOff>
    </xdr:from>
    <xdr:to>
      <xdr:col>112</xdr:col>
      <xdr:colOff>38100</xdr:colOff>
      <xdr:row>77</xdr:row>
      <xdr:rowOff>19988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100459</xdr:rowOff>
    </xdr:from>
    <xdr:to>
      <xdr:col>107</xdr:col>
      <xdr:colOff>101600</xdr:colOff>
      <xdr:row>77</xdr:row>
      <xdr:rowOff>30609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21736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98913</xdr:rowOff>
    </xdr:from>
    <xdr:to>
      <xdr:col>102</xdr:col>
      <xdr:colOff>165100</xdr:colOff>
      <xdr:row>77</xdr:row>
      <xdr:rowOff>29063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20190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105009</xdr:rowOff>
    </xdr:from>
    <xdr:to>
      <xdr:col>98</xdr:col>
      <xdr:colOff>38100</xdr:colOff>
      <xdr:row>77</xdr:row>
      <xdr:rowOff>35159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26286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432,736</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主な構成項目である義務的経費の扶助費については、住民一人当たり</a:t>
          </a:r>
          <a:r>
            <a:rPr kumimoji="1" lang="en-US" altLang="ja-JP" sz="1100">
              <a:solidFill>
                <a:schemeClr val="dk1"/>
              </a:solidFill>
              <a:effectLst/>
              <a:latin typeface="+mn-lt"/>
              <a:ea typeface="+mn-ea"/>
              <a:cs typeface="+mn-cs"/>
            </a:rPr>
            <a:t>92,706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年度から年々増加傾向にある。各給付費負担金や給付費の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が主な要因となり増加を続けている現状で、類似団体と比較しても</a:t>
          </a:r>
          <a:r>
            <a:rPr kumimoji="1" lang="en-US" altLang="ja-JP" sz="1100">
              <a:solidFill>
                <a:schemeClr val="dk1"/>
              </a:solidFill>
              <a:effectLst/>
              <a:latin typeface="+mn-lt"/>
              <a:ea typeface="+mn-ea"/>
              <a:cs typeface="+mn-cs"/>
            </a:rPr>
            <a:t>21,697</a:t>
          </a:r>
          <a:r>
            <a:rPr kumimoji="1" lang="ja-JP" altLang="ja-JP" sz="1100">
              <a:solidFill>
                <a:schemeClr val="dk1"/>
              </a:solidFill>
              <a:effectLst/>
              <a:latin typeface="+mn-lt"/>
              <a:ea typeface="+mn-ea"/>
              <a:cs typeface="+mn-cs"/>
            </a:rPr>
            <a:t>円高い数値であるが、抑制は困難と考えられるため、他の経常経費の抑制に努める必要がある。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60,788</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24,844</a:t>
          </a:r>
          <a:r>
            <a:rPr kumimoji="1" lang="ja-JP" altLang="ja-JP" sz="1100">
              <a:solidFill>
                <a:schemeClr val="dk1"/>
              </a:solidFill>
              <a:effectLst/>
              <a:latin typeface="+mn-lt"/>
              <a:ea typeface="+mn-ea"/>
              <a:cs typeface="+mn-cs"/>
            </a:rPr>
            <a:t>円となっている。補助事業については</a:t>
          </a:r>
          <a:r>
            <a:rPr kumimoji="1" lang="ja-JP" altLang="en-US" sz="1100">
              <a:solidFill>
                <a:schemeClr val="dk1"/>
              </a:solidFill>
              <a:effectLst/>
              <a:latin typeface="+mn-lt"/>
              <a:ea typeface="+mn-ea"/>
              <a:cs typeface="+mn-cs"/>
            </a:rPr>
            <a:t>認定こども園施設整備事業費補助金や保育所等施設整備事業費補助金</a:t>
          </a:r>
          <a:r>
            <a:rPr kumimoji="1" lang="ja-JP" altLang="ja-JP" sz="1100">
              <a:solidFill>
                <a:schemeClr val="dk1"/>
              </a:solidFill>
              <a:effectLst/>
              <a:latin typeface="+mn-lt"/>
              <a:ea typeface="+mn-ea"/>
              <a:cs typeface="+mn-cs"/>
            </a:rPr>
            <a:t>、単独事業については</a:t>
          </a:r>
          <a:r>
            <a:rPr kumimoji="1" lang="ja-JP" altLang="en-US" sz="1100">
              <a:solidFill>
                <a:schemeClr val="dk1"/>
              </a:solidFill>
              <a:effectLst/>
              <a:latin typeface="+mn-lt"/>
              <a:ea typeface="+mn-ea"/>
              <a:cs typeface="+mn-cs"/>
            </a:rPr>
            <a:t>幼稚園解体工事や第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分団消防自動車購入</a:t>
          </a:r>
          <a:r>
            <a:rPr kumimoji="1" lang="ja-JP" altLang="ja-JP" sz="1100">
              <a:solidFill>
                <a:schemeClr val="dk1"/>
              </a:solidFill>
              <a:effectLst/>
              <a:latin typeface="+mn-lt"/>
              <a:ea typeface="+mn-ea"/>
              <a:cs typeface="+mn-cs"/>
            </a:rPr>
            <a:t>による影響が主な要因である。今後、公共施設の老朽化対策等に係る課題に直面することが見込まれているため、適正な予算化、執行を進める。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53784</xdr:rowOff>
    </xdr:from>
    <xdr:to>
      <xdr:col>24</xdr:col>
      <xdr:colOff>63500</xdr:colOff>
      <xdr:row>37</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743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50546</xdr:rowOff>
    </xdr:from>
    <xdr:to>
      <xdr:col>19</xdr:col>
      <xdr:colOff>177800</xdr:colOff>
      <xdr:row>37</xdr:row>
      <xdr:rowOff>53784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419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141034</xdr:rowOff>
    </xdr:from>
    <xdr:to>
      <xdr:col>15</xdr:col>
      <xdr:colOff>50800</xdr:colOff>
      <xdr:row>37</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323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141034</xdr:rowOff>
    </xdr:from>
    <xdr:to>
      <xdr:col>10</xdr:col>
      <xdr:colOff>114300</xdr:colOff>
      <xdr:row>37</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3234"/>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23940</xdr:rowOff>
    </xdr:from>
    <xdr:to>
      <xdr:col>24</xdr:col>
      <xdr:colOff>114300</xdr:colOff>
      <xdr:row>37</xdr:row>
      <xdr:rowOff>125540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2984</xdr:rowOff>
    </xdr:from>
    <xdr:to>
      <xdr:col>20</xdr:col>
      <xdr:colOff>38100</xdr:colOff>
      <xdr:row>37</xdr:row>
      <xdr:rowOff>104584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171196</xdr:rowOff>
    </xdr:from>
    <xdr:to>
      <xdr:col>15</xdr:col>
      <xdr:colOff>101600</xdr:colOff>
      <xdr:row>37</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90234</xdr:rowOff>
    </xdr:from>
    <xdr:to>
      <xdr:col>10</xdr:col>
      <xdr:colOff>165100</xdr:colOff>
      <xdr:row>37</xdr:row>
      <xdr:rowOff>20384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170053</xdr:rowOff>
    </xdr:from>
    <xdr:to>
      <xdr:col>6</xdr:col>
      <xdr:colOff>38100</xdr:colOff>
      <xdr:row>37</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142655</xdr:rowOff>
    </xdr:from>
    <xdr:to>
      <xdr:col>24</xdr:col>
      <xdr:colOff>63500</xdr:colOff>
      <xdr:row>59</xdr:row>
      <xdr:rowOff>2154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86755"/>
          <a:ext cx="8382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92440</xdr:rowOff>
    </xdr:from>
    <xdr:to>
      <xdr:col>19</xdr:col>
      <xdr:colOff>177800</xdr:colOff>
      <xdr:row>59</xdr:row>
      <xdr:rowOff>2154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6540"/>
          <a:ext cx="8890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88516</xdr:rowOff>
    </xdr:from>
    <xdr:to>
      <xdr:col>15</xdr:col>
      <xdr:colOff>50800</xdr:colOff>
      <xdr:row>58</xdr:row>
      <xdr:rowOff>92440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261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88516</xdr:rowOff>
    </xdr:from>
    <xdr:to>
      <xdr:col>10</xdr:col>
      <xdr:colOff>114300</xdr:colOff>
      <xdr:row>58</xdr:row>
      <xdr:rowOff>93360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2616"/>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91855</xdr:rowOff>
    </xdr:from>
    <xdr:to>
      <xdr:col>24</xdr:col>
      <xdr:colOff>114300</xdr:colOff>
      <xdr:row>59</xdr:row>
      <xdr:rowOff>22005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6782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122804</xdr:rowOff>
    </xdr:from>
    <xdr:to>
      <xdr:col>20</xdr:col>
      <xdr:colOff>38100</xdr:colOff>
      <xdr:row>59</xdr:row>
      <xdr:rowOff>52954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44081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41640</xdr:rowOff>
    </xdr:from>
    <xdr:to>
      <xdr:col>15</xdr:col>
      <xdr:colOff>101600</xdr:colOff>
      <xdr:row>58</xdr:row>
      <xdr:rowOff>143240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37716</xdr:rowOff>
    </xdr:from>
    <xdr:to>
      <xdr:col>10</xdr:col>
      <xdr:colOff>165100</xdr:colOff>
      <xdr:row>58</xdr:row>
      <xdr:rowOff>139316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130443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42560</xdr:rowOff>
    </xdr:from>
    <xdr:to>
      <xdr:col>6</xdr:col>
      <xdr:colOff>38100</xdr:colOff>
      <xdr:row>58</xdr:row>
      <xdr:rowOff>144160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135287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16832</xdr:rowOff>
    </xdr:from>
    <xdr:to>
      <xdr:col>24</xdr:col>
      <xdr:colOff>63500</xdr:colOff>
      <xdr:row>77</xdr:row>
      <xdr:rowOff>19749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7032"/>
          <a:ext cx="838200" cy="17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19749</xdr:rowOff>
    </xdr:from>
    <xdr:to>
      <xdr:col>19</xdr:col>
      <xdr:colOff>177800</xdr:colOff>
      <xdr:row>77</xdr:row>
      <xdr:rowOff>23123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1399"/>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23123</xdr:rowOff>
    </xdr:from>
    <xdr:to>
      <xdr:col>15</xdr:col>
      <xdr:colOff>50800</xdr:colOff>
      <xdr:row>77</xdr:row>
      <xdr:rowOff>139956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4773"/>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139956</xdr:rowOff>
    </xdr:from>
    <xdr:to>
      <xdr:col>10</xdr:col>
      <xdr:colOff>114300</xdr:colOff>
      <xdr:row>77</xdr:row>
      <xdr:rowOff>158738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160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137482</xdr:rowOff>
    </xdr:from>
    <xdr:to>
      <xdr:col>24</xdr:col>
      <xdr:colOff>114300</xdr:colOff>
      <xdr:row>76</xdr:row>
      <xdr:rowOff>67633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6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115909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140399</xdr:rowOff>
    </xdr:from>
    <xdr:to>
      <xdr:col>20</xdr:col>
      <xdr:colOff>38100</xdr:colOff>
      <xdr:row>77</xdr:row>
      <xdr:rowOff>70549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61676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143773</xdr:rowOff>
    </xdr:from>
    <xdr:to>
      <xdr:col>15</xdr:col>
      <xdr:colOff>101600</xdr:colOff>
      <xdr:row>77</xdr:row>
      <xdr:rowOff>73923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89156</xdr:rowOff>
    </xdr:from>
    <xdr:to>
      <xdr:col>10</xdr:col>
      <xdr:colOff>165100</xdr:colOff>
      <xdr:row>78</xdr:row>
      <xdr:rowOff>19306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107938</xdr:rowOff>
    </xdr:from>
    <xdr:to>
      <xdr:col>6</xdr:col>
      <xdr:colOff>38100</xdr:colOff>
      <xdr:row>78</xdr:row>
      <xdr:rowOff>38088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29215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120428</xdr:rowOff>
    </xdr:from>
    <xdr:to>
      <xdr:col>24</xdr:col>
      <xdr:colOff>63500</xdr:colOff>
      <xdr:row>97</xdr:row>
      <xdr:rowOff>125360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1078"/>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120428</xdr:rowOff>
    </xdr:from>
    <xdr:to>
      <xdr:col>19</xdr:col>
      <xdr:colOff>177800</xdr:colOff>
      <xdr:row>97</xdr:row>
      <xdr:rowOff>131638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1078"/>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100845</xdr:rowOff>
    </xdr:from>
    <xdr:to>
      <xdr:col>15</xdr:col>
      <xdr:colOff>50800</xdr:colOff>
      <xdr:row>97</xdr:row>
      <xdr:rowOff>131638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1495"/>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100845</xdr:rowOff>
    </xdr:from>
    <xdr:to>
      <xdr:col>10</xdr:col>
      <xdr:colOff>114300</xdr:colOff>
      <xdr:row>97</xdr:row>
      <xdr:rowOff>156959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1495"/>
          <a:ext cx="889000" cy="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74560</xdr:rowOff>
    </xdr:from>
    <xdr:to>
      <xdr:col>24</xdr:col>
      <xdr:colOff>114300</xdr:colOff>
      <xdr:row>98</xdr:row>
      <xdr:rowOff>4710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69628</xdr:rowOff>
    </xdr:from>
    <xdr:to>
      <xdr:col>20</xdr:col>
      <xdr:colOff>38100</xdr:colOff>
      <xdr:row>97</xdr:row>
      <xdr:rowOff>171228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80838</xdr:rowOff>
    </xdr:from>
    <xdr:to>
      <xdr:col>15</xdr:col>
      <xdr:colOff>101600</xdr:colOff>
      <xdr:row>98</xdr:row>
      <xdr:rowOff>10988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50045</xdr:rowOff>
    </xdr:from>
    <xdr:to>
      <xdr:col>10</xdr:col>
      <xdr:colOff>165100</xdr:colOff>
      <xdr:row>97</xdr:row>
      <xdr:rowOff>151645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142772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106159</xdr:rowOff>
    </xdr:from>
    <xdr:to>
      <xdr:col>6</xdr:col>
      <xdr:colOff>38100</xdr:colOff>
      <xdr:row>98</xdr:row>
      <xdr:rowOff>36309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132385</xdr:rowOff>
    </xdr:from>
    <xdr:to>
      <xdr:col>55</xdr:col>
      <xdr:colOff>0</xdr:colOff>
      <xdr:row>38</xdr:row>
      <xdr:rowOff>132385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132385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132385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83693</xdr:rowOff>
    </xdr:from>
    <xdr:to>
      <xdr:col>41</xdr:col>
      <xdr:colOff>50800</xdr:colOff>
      <xdr:row>38</xdr:row>
      <xdr:rowOff>132385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27343"/>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81585</xdr:rowOff>
    </xdr:from>
    <xdr:to>
      <xdr:col>55</xdr:col>
      <xdr:colOff>50800</xdr:colOff>
      <xdr:row>39</xdr:row>
      <xdr:rowOff>11735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167962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81585</xdr:rowOff>
    </xdr:from>
    <xdr:to>
      <xdr:col>50</xdr:col>
      <xdr:colOff>165100</xdr:colOff>
      <xdr:row>39</xdr:row>
      <xdr:rowOff>11735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2862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32893</xdr:rowOff>
    </xdr:from>
    <xdr:to>
      <xdr:col>36</xdr:col>
      <xdr:colOff>165100</xdr:colOff>
      <xdr:row>37</xdr:row>
      <xdr:rowOff>134493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38646</xdr:rowOff>
    </xdr:from>
    <xdr:to>
      <xdr:col>55</xdr:col>
      <xdr:colOff>0</xdr:colOff>
      <xdr:row>58</xdr:row>
      <xdr:rowOff>72149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2746"/>
          <a:ext cx="8382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50152</xdr:rowOff>
    </xdr:from>
    <xdr:to>
      <xdr:col>50</xdr:col>
      <xdr:colOff>114300</xdr:colOff>
      <xdr:row>58</xdr:row>
      <xdr:rowOff>72149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4252"/>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40475</xdr:rowOff>
    </xdr:from>
    <xdr:to>
      <xdr:col>45</xdr:col>
      <xdr:colOff>177800</xdr:colOff>
      <xdr:row>58</xdr:row>
      <xdr:rowOff>50152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45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40475</xdr:rowOff>
    </xdr:from>
    <xdr:to>
      <xdr:col>41</xdr:col>
      <xdr:colOff>50800</xdr:colOff>
      <xdr:row>58</xdr:row>
      <xdr:rowOff>52743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457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159296</xdr:rowOff>
    </xdr:from>
    <xdr:to>
      <xdr:col>55</xdr:col>
      <xdr:colOff>50800</xdr:colOff>
      <xdr:row>58</xdr:row>
      <xdr:rowOff>89446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137723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21349</xdr:rowOff>
    </xdr:from>
    <xdr:to>
      <xdr:col>50</xdr:col>
      <xdr:colOff>165100</xdr:colOff>
      <xdr:row>58</xdr:row>
      <xdr:rowOff>122949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114076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170802</xdr:rowOff>
    </xdr:from>
    <xdr:to>
      <xdr:col>46</xdr:col>
      <xdr:colOff>38100</xdr:colOff>
      <xdr:row>58</xdr:row>
      <xdr:rowOff>100952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92079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161125</xdr:rowOff>
    </xdr:from>
    <xdr:to>
      <xdr:col>41</xdr:col>
      <xdr:colOff>101600</xdr:colOff>
      <xdr:row>58</xdr:row>
      <xdr:rowOff>91275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1943</xdr:rowOff>
    </xdr:from>
    <xdr:to>
      <xdr:col>36</xdr:col>
      <xdr:colOff>165100</xdr:colOff>
      <xdr:row>58</xdr:row>
      <xdr:rowOff>103543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37173</xdr:rowOff>
    </xdr:from>
    <xdr:to>
      <xdr:col>55</xdr:col>
      <xdr:colOff>0</xdr:colOff>
      <xdr:row>79</xdr:row>
      <xdr:rowOff>65356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81723"/>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62237</xdr:rowOff>
    </xdr:from>
    <xdr:to>
      <xdr:col>50</xdr:col>
      <xdr:colOff>114300</xdr:colOff>
      <xdr:row>79</xdr:row>
      <xdr:rowOff>65356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06787"/>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28552</xdr:rowOff>
    </xdr:from>
    <xdr:to>
      <xdr:col>45</xdr:col>
      <xdr:colOff>177800</xdr:colOff>
      <xdr:row>79</xdr:row>
      <xdr:rowOff>62237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73102"/>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28552</xdr:rowOff>
    </xdr:from>
    <xdr:to>
      <xdr:col>41</xdr:col>
      <xdr:colOff>50800</xdr:colOff>
      <xdr:row>79</xdr:row>
      <xdr:rowOff>58629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7310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157823</xdr:rowOff>
    </xdr:from>
    <xdr:to>
      <xdr:col>55</xdr:col>
      <xdr:colOff>50800</xdr:colOff>
      <xdr:row>79</xdr:row>
      <xdr:rowOff>87973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14556</xdr:rowOff>
    </xdr:from>
    <xdr:to>
      <xdr:col>50</xdr:col>
      <xdr:colOff>165100</xdr:colOff>
      <xdr:row>79</xdr:row>
      <xdr:rowOff>116156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107283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11437</xdr:rowOff>
    </xdr:from>
    <xdr:to>
      <xdr:col>46</xdr:col>
      <xdr:colOff>38100</xdr:colOff>
      <xdr:row>79</xdr:row>
      <xdr:rowOff>113037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104164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4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149202</xdr:rowOff>
    </xdr:from>
    <xdr:to>
      <xdr:col>41</xdr:col>
      <xdr:colOff>101600</xdr:colOff>
      <xdr:row>79</xdr:row>
      <xdr:rowOff>79352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70479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7829</xdr:rowOff>
    </xdr:from>
    <xdr:to>
      <xdr:col>36</xdr:col>
      <xdr:colOff>165100</xdr:colOff>
      <xdr:row>79</xdr:row>
      <xdr:rowOff>109429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100556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135271</xdr:rowOff>
    </xdr:from>
    <xdr:to>
      <xdr:col>55</xdr:col>
      <xdr:colOff>0</xdr:colOff>
      <xdr:row>96</xdr:row>
      <xdr:rowOff>37498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23021"/>
          <a:ext cx="838200" cy="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1339</xdr:rowOff>
    </xdr:from>
    <xdr:to>
      <xdr:col>50</xdr:col>
      <xdr:colOff>114300</xdr:colOff>
      <xdr:row>96</xdr:row>
      <xdr:rowOff>37498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89089"/>
          <a:ext cx="889000" cy="2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1339</xdr:rowOff>
    </xdr:from>
    <xdr:to>
      <xdr:col>45</xdr:col>
      <xdr:colOff>177800</xdr:colOff>
      <xdr:row>95</xdr:row>
      <xdr:rowOff>92066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89089"/>
          <a:ext cx="889000" cy="9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92066</xdr:rowOff>
    </xdr:from>
    <xdr:to>
      <xdr:col>41</xdr:col>
      <xdr:colOff>50800</xdr:colOff>
      <xdr:row>96</xdr:row>
      <xdr:rowOff>7717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79816"/>
          <a:ext cx="889000" cy="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84471</xdr:rowOff>
    </xdr:from>
    <xdr:to>
      <xdr:col>55</xdr:col>
      <xdr:colOff>50800</xdr:colOff>
      <xdr:row>96</xdr:row>
      <xdr:rowOff>14621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107348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158148</xdr:rowOff>
    </xdr:from>
    <xdr:to>
      <xdr:col>50</xdr:col>
      <xdr:colOff>165100</xdr:colOff>
      <xdr:row>96</xdr:row>
      <xdr:rowOff>88298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104825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121989</xdr:rowOff>
    </xdr:from>
    <xdr:to>
      <xdr:col>46</xdr:col>
      <xdr:colOff>38100</xdr:colOff>
      <xdr:row>95</xdr:row>
      <xdr:rowOff>52139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68666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41266</xdr:rowOff>
    </xdr:from>
    <xdr:to>
      <xdr:col>41</xdr:col>
      <xdr:colOff>101600</xdr:colOff>
      <xdr:row>95</xdr:row>
      <xdr:rowOff>142866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128367</xdr:rowOff>
    </xdr:from>
    <xdr:to>
      <xdr:col>36</xdr:col>
      <xdr:colOff>165100</xdr:colOff>
      <xdr:row>96</xdr:row>
      <xdr:rowOff>58517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75044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170022</xdr:rowOff>
    </xdr:from>
    <xdr:to>
      <xdr:col>85</xdr:col>
      <xdr:colOff>127000</xdr:colOff>
      <xdr:row>38</xdr:row>
      <xdr:rowOff>39785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13672"/>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165973</xdr:rowOff>
    </xdr:from>
    <xdr:to>
      <xdr:col>81</xdr:col>
      <xdr:colOff>50800</xdr:colOff>
      <xdr:row>38</xdr:row>
      <xdr:rowOff>39785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8173"/>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162462</xdr:rowOff>
    </xdr:from>
    <xdr:to>
      <xdr:col>76</xdr:col>
      <xdr:colOff>114300</xdr:colOff>
      <xdr:row>36</xdr:row>
      <xdr:rowOff>165973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34662"/>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162462</xdr:rowOff>
    </xdr:from>
    <xdr:to>
      <xdr:col>71</xdr:col>
      <xdr:colOff>177800</xdr:colOff>
      <xdr:row>38</xdr:row>
      <xdr:rowOff>9202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4662"/>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119222</xdr:rowOff>
    </xdr:from>
    <xdr:to>
      <xdr:col>85</xdr:col>
      <xdr:colOff>177800</xdr:colOff>
      <xdr:row>38</xdr:row>
      <xdr:rowOff>49372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34149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160435</xdr:rowOff>
    </xdr:from>
    <xdr:to>
      <xdr:col>81</xdr:col>
      <xdr:colOff>101600</xdr:colOff>
      <xdr:row>38</xdr:row>
      <xdr:rowOff>90585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81712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115173</xdr:rowOff>
    </xdr:from>
    <xdr:to>
      <xdr:col>76</xdr:col>
      <xdr:colOff>165100</xdr:colOff>
      <xdr:row>37</xdr:row>
      <xdr:rowOff>45323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61850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111662</xdr:rowOff>
    </xdr:from>
    <xdr:to>
      <xdr:col>72</xdr:col>
      <xdr:colOff>38100</xdr:colOff>
      <xdr:row>37</xdr:row>
      <xdr:rowOff>41812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32939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129852</xdr:rowOff>
    </xdr:from>
    <xdr:to>
      <xdr:col>67</xdr:col>
      <xdr:colOff>101600</xdr:colOff>
      <xdr:row>38</xdr:row>
      <xdr:rowOff>60003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51129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132874</xdr:rowOff>
    </xdr:from>
    <xdr:to>
      <xdr:col>85</xdr:col>
      <xdr:colOff>127000</xdr:colOff>
      <xdr:row>57</xdr:row>
      <xdr:rowOff>148665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05524"/>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132069</xdr:rowOff>
    </xdr:from>
    <xdr:to>
      <xdr:col>81</xdr:col>
      <xdr:colOff>50800</xdr:colOff>
      <xdr:row>57</xdr:row>
      <xdr:rowOff>148665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04719"/>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132069</xdr:rowOff>
    </xdr:from>
    <xdr:to>
      <xdr:col>76</xdr:col>
      <xdr:colOff>114300</xdr:colOff>
      <xdr:row>57</xdr:row>
      <xdr:rowOff>149260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04719"/>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149260</xdr:rowOff>
    </xdr:from>
    <xdr:to>
      <xdr:col>71</xdr:col>
      <xdr:colOff>177800</xdr:colOff>
      <xdr:row>57</xdr:row>
      <xdr:rowOff>165564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219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82074</xdr:rowOff>
    </xdr:from>
    <xdr:to>
      <xdr:col>85</xdr:col>
      <xdr:colOff>177800</xdr:colOff>
      <xdr:row>58</xdr:row>
      <xdr:rowOff>12224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168451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97865</xdr:rowOff>
    </xdr:from>
    <xdr:to>
      <xdr:col>81</xdr:col>
      <xdr:colOff>101600</xdr:colOff>
      <xdr:row>58</xdr:row>
      <xdr:rowOff>28015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6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81269</xdr:rowOff>
    </xdr:from>
    <xdr:to>
      <xdr:col>76</xdr:col>
      <xdr:colOff>165100</xdr:colOff>
      <xdr:row>58</xdr:row>
      <xdr:rowOff>11419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98460</xdr:rowOff>
    </xdr:from>
    <xdr:to>
      <xdr:col>72</xdr:col>
      <xdr:colOff>38100</xdr:colOff>
      <xdr:row>58</xdr:row>
      <xdr:rowOff>28610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114764</xdr:rowOff>
    </xdr:from>
    <xdr:to>
      <xdr:col>67</xdr:col>
      <xdr:colOff>101600</xdr:colOff>
      <xdr:row>58</xdr:row>
      <xdr:rowOff>44914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36041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6272</xdr:rowOff>
    </xdr:from>
    <xdr:to>
      <xdr:col>85</xdr:col>
      <xdr:colOff>127000</xdr:colOff>
      <xdr:row>78</xdr:row>
      <xdr:rowOff>11723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9372"/>
          <a:ext cx="8382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11723</xdr:rowOff>
    </xdr:from>
    <xdr:to>
      <xdr:col>81</xdr:col>
      <xdr:colOff>50800</xdr:colOff>
      <xdr:row>78</xdr:row>
      <xdr:rowOff>17588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84823"/>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17588</xdr:rowOff>
    </xdr:from>
    <xdr:to>
      <xdr:col>76</xdr:col>
      <xdr:colOff>114300</xdr:colOff>
      <xdr:row>78</xdr:row>
      <xdr:rowOff>21994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0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21994</xdr:rowOff>
    </xdr:from>
    <xdr:to>
      <xdr:col>71</xdr:col>
      <xdr:colOff>177800</xdr:colOff>
      <xdr:row>78</xdr:row>
      <xdr:rowOff>23611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9509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126922</xdr:rowOff>
    </xdr:from>
    <xdr:to>
      <xdr:col>85</xdr:col>
      <xdr:colOff>177800</xdr:colOff>
      <xdr:row>78</xdr:row>
      <xdr:rowOff>57072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132373</xdr:rowOff>
    </xdr:from>
    <xdr:to>
      <xdr:col>81</xdr:col>
      <xdr:colOff>101600</xdr:colOff>
      <xdr:row>78</xdr:row>
      <xdr:rowOff>62523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79050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138238</xdr:rowOff>
    </xdr:from>
    <xdr:to>
      <xdr:col>76</xdr:col>
      <xdr:colOff>165100</xdr:colOff>
      <xdr:row>78</xdr:row>
      <xdr:rowOff>68388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59515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3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142644</xdr:rowOff>
    </xdr:from>
    <xdr:to>
      <xdr:col>72</xdr:col>
      <xdr:colOff>38100</xdr:colOff>
      <xdr:row>78</xdr:row>
      <xdr:rowOff>72794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63921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144261</xdr:rowOff>
    </xdr:from>
    <xdr:to>
      <xdr:col>67</xdr:col>
      <xdr:colOff>101600</xdr:colOff>
      <xdr:row>78</xdr:row>
      <xdr:rowOff>74411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144104</xdr:rowOff>
    </xdr:from>
    <xdr:to>
      <xdr:col>85</xdr:col>
      <xdr:colOff>127000</xdr:colOff>
      <xdr:row>97</xdr:row>
      <xdr:rowOff>118470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03304"/>
          <a:ext cx="8382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144104</xdr:rowOff>
    </xdr:from>
    <xdr:to>
      <xdr:col>81</xdr:col>
      <xdr:colOff>50800</xdr:colOff>
      <xdr:row>97</xdr:row>
      <xdr:rowOff>109471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03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109471</xdr:rowOff>
    </xdr:from>
    <xdr:to>
      <xdr:col>76</xdr:col>
      <xdr:colOff>114300</xdr:colOff>
      <xdr:row>97</xdr:row>
      <xdr:rowOff>128507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40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128507</xdr:rowOff>
    </xdr:from>
    <xdr:to>
      <xdr:col>71</xdr:col>
      <xdr:colOff>177800</xdr:colOff>
      <xdr:row>97</xdr:row>
      <xdr:rowOff>132857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59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67670</xdr:rowOff>
    </xdr:from>
    <xdr:to>
      <xdr:col>85</xdr:col>
      <xdr:colOff>177800</xdr:colOff>
      <xdr:row>97</xdr:row>
      <xdr:rowOff>169270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46097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93304</xdr:rowOff>
    </xdr:from>
    <xdr:to>
      <xdr:col>81</xdr:col>
      <xdr:colOff>101600</xdr:colOff>
      <xdr:row>97</xdr:row>
      <xdr:rowOff>23454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39981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58671</xdr:rowOff>
    </xdr:from>
    <xdr:to>
      <xdr:col>76</xdr:col>
      <xdr:colOff>165100</xdr:colOff>
      <xdr:row>97</xdr:row>
      <xdr:rowOff>160271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151398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77707</xdr:rowOff>
    </xdr:from>
    <xdr:to>
      <xdr:col>72</xdr:col>
      <xdr:colOff>38100</xdr:colOff>
      <xdr:row>98</xdr:row>
      <xdr:rowOff>7857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170434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82057</xdr:rowOff>
    </xdr:from>
    <xdr:to>
      <xdr:col>67</xdr:col>
      <xdr:colOff>101600</xdr:colOff>
      <xdr:row>98</xdr:row>
      <xdr:rowOff>12207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34.9</a:t>
          </a:r>
          <a:r>
            <a:rPr kumimoji="1" lang="ja-JP" altLang="ja-JP" sz="1100">
              <a:solidFill>
                <a:schemeClr val="dk1"/>
              </a:solidFill>
              <a:effectLst/>
              <a:latin typeface="+mn-lt"/>
              <a:ea typeface="+mn-ea"/>
              <a:cs typeface="+mn-cs"/>
            </a:rPr>
            <a:t>％を占める民生費については、住民一人当たり</a:t>
          </a:r>
          <a:r>
            <a:rPr kumimoji="1" lang="en-US" altLang="ja-JP" sz="1100">
              <a:solidFill>
                <a:schemeClr val="dk1"/>
              </a:solidFill>
              <a:effectLst/>
              <a:latin typeface="+mn-lt"/>
              <a:ea typeface="+mn-ea"/>
              <a:cs typeface="+mn-cs"/>
            </a:rPr>
            <a:t>150,937</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19,069</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臨時福祉給付金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経済対策分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要因がある一方で、児童数増に伴う</a:t>
          </a:r>
          <a:r>
            <a:rPr kumimoji="1" lang="ja-JP" altLang="en-US" sz="1100">
              <a:solidFill>
                <a:schemeClr val="dk1"/>
              </a:solidFill>
              <a:effectLst/>
              <a:latin typeface="+mn-lt"/>
              <a:ea typeface="+mn-ea"/>
              <a:cs typeface="+mn-cs"/>
            </a:rPr>
            <a:t>認定こども園施設整備事業費補助金、保育所等施設整備事業費の増加</a:t>
          </a:r>
          <a:r>
            <a:rPr kumimoji="1" lang="ja-JP" altLang="ja-JP" sz="1100">
              <a:solidFill>
                <a:schemeClr val="dk1"/>
              </a:solidFill>
              <a:effectLst/>
              <a:latin typeface="+mn-lt"/>
              <a:ea typeface="+mn-ea"/>
              <a:cs typeface="+mn-cs"/>
            </a:rPr>
            <a:t>が上回り、</a:t>
          </a:r>
          <a:r>
            <a:rPr kumimoji="1" lang="ja-JP" altLang="en-US" sz="1100">
              <a:solidFill>
                <a:schemeClr val="dk1"/>
              </a:solidFill>
              <a:effectLst/>
              <a:latin typeface="+mn-lt"/>
              <a:ea typeface="+mn-ea"/>
              <a:cs typeface="+mn-cs"/>
            </a:rPr>
            <a:t>大幅増加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％を占める土木費については、住民一人当たり</a:t>
          </a:r>
          <a:r>
            <a:rPr kumimoji="1" lang="en-US" altLang="ja-JP" sz="1100">
              <a:solidFill>
                <a:schemeClr val="dk1"/>
              </a:solidFill>
              <a:effectLst/>
              <a:latin typeface="+mn-lt"/>
              <a:ea typeface="+mn-ea"/>
              <a:cs typeface="+mn-cs"/>
            </a:rPr>
            <a:t>70,775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+12,892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11,573</a:t>
          </a:r>
          <a:r>
            <a:rPr kumimoji="1" lang="ja-JP" altLang="ja-JP" sz="1100">
              <a:solidFill>
                <a:schemeClr val="dk1"/>
              </a:solidFill>
              <a:effectLst/>
              <a:latin typeface="+mn-lt"/>
              <a:ea typeface="+mn-ea"/>
              <a:cs typeface="+mn-cs"/>
            </a:rPr>
            <a:t>円）であり、下水道整備基金への積立</a:t>
          </a:r>
          <a:r>
            <a:rPr kumimoji="1" lang="ja-JP" altLang="en-US" sz="1100">
              <a:solidFill>
                <a:schemeClr val="dk1"/>
              </a:solidFill>
              <a:effectLst/>
              <a:latin typeface="+mn-lt"/>
              <a:ea typeface="+mn-ea"/>
              <a:cs typeface="+mn-cs"/>
            </a:rPr>
            <a:t>が増加したことや避難情報表示板・防災マップ作成業務</a:t>
          </a:r>
          <a:r>
            <a:rPr kumimoji="1" lang="ja-JP" altLang="ja-JP" sz="110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公債費について、住民一人当たり</a:t>
          </a:r>
          <a:r>
            <a:rPr kumimoji="1" lang="en-US" altLang="ja-JP" sz="1100">
              <a:solidFill>
                <a:schemeClr val="dk1"/>
              </a:solidFill>
              <a:effectLst/>
              <a:latin typeface="+mn-lt"/>
              <a:ea typeface="+mn-ea"/>
              <a:cs typeface="+mn-cs"/>
            </a:rPr>
            <a:t>35,286</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19,136</a:t>
          </a:r>
          <a:r>
            <a:rPr kumimoji="1" lang="ja-JP" altLang="ja-JP" sz="1100">
              <a:solidFill>
                <a:schemeClr val="dk1"/>
              </a:solidFill>
              <a:effectLst/>
              <a:latin typeface="+mn-lt"/>
              <a:ea typeface="+mn-ea"/>
              <a:cs typeface="+mn-cs"/>
            </a:rPr>
            <a:t>円、類似団体比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17,070</a:t>
          </a:r>
          <a:r>
            <a:rPr kumimoji="1" lang="ja-JP" altLang="ja-JP" sz="1100">
              <a:solidFill>
                <a:schemeClr val="dk1"/>
              </a:solidFill>
              <a:effectLst/>
              <a:latin typeface="+mn-lt"/>
              <a:ea typeface="+mn-ea"/>
              <a:cs typeface="+mn-cs"/>
            </a:rPr>
            <a:t>円）であり、主な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年度における公債費抑制のための臨時財政対策債繰上償還によ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最後に、総務費については、住民一人当たり</a:t>
          </a:r>
          <a:r>
            <a:rPr kumimoji="1" lang="en-US" altLang="ja-JP" sz="1100">
              <a:solidFill>
                <a:schemeClr val="dk1"/>
              </a:solidFill>
              <a:effectLst/>
              <a:latin typeface="+mn-lt"/>
              <a:ea typeface="+mn-ea"/>
              <a:cs typeface="+mn-cs"/>
            </a:rPr>
            <a:t>58,966</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10,831</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54,438</a:t>
          </a:r>
          <a:r>
            <a:rPr kumimoji="1" lang="ja-JP" altLang="ja-JP" sz="1100">
              <a:solidFill>
                <a:schemeClr val="dk1"/>
              </a:solidFill>
              <a:effectLst/>
              <a:latin typeface="+mn-lt"/>
              <a:ea typeface="+mn-ea"/>
              <a:cs typeface="+mn-cs"/>
            </a:rPr>
            <a:t>円）となっている。協働のまちづくり促進基金積立、財政調整基金積立金、</a:t>
          </a:r>
          <a:r>
            <a:rPr kumimoji="1" lang="ja-JP" altLang="en-US" sz="1100">
              <a:solidFill>
                <a:schemeClr val="dk1"/>
              </a:solidFill>
              <a:effectLst/>
              <a:latin typeface="+mn-lt"/>
              <a:ea typeface="+mn-ea"/>
              <a:cs typeface="+mn-cs"/>
            </a:rPr>
            <a:t>ふるさと納税報償費、電子計算費ソフトメンテナンス委託料</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標準財政規模比の</a:t>
          </a:r>
          <a:r>
            <a:rPr kumimoji="1" lang="ja-JP" altLang="ja-JP" sz="1050">
              <a:solidFill>
                <a:schemeClr val="dk1"/>
              </a:solidFill>
              <a:effectLst/>
              <a:latin typeface="+mn-lt"/>
              <a:ea typeface="+mn-ea"/>
              <a:cs typeface="+mn-cs"/>
            </a:rPr>
            <a:t>前年度比については、財政調整基金残</a:t>
          </a:r>
          <a:r>
            <a:rPr kumimoji="1" lang="ja-JP" altLang="en-US" sz="1050">
              <a:solidFill>
                <a:schemeClr val="dk1"/>
              </a:solidFill>
              <a:effectLst/>
              <a:latin typeface="+mn-lt"/>
              <a:ea typeface="+mn-ea"/>
              <a:cs typeface="+mn-cs"/>
            </a:rPr>
            <a:t>高は変わらず</a:t>
          </a:r>
          <a:r>
            <a:rPr kumimoji="1" lang="ja-JP" altLang="ja-JP" sz="1050">
              <a:solidFill>
                <a:schemeClr val="dk1"/>
              </a:solidFill>
              <a:effectLst/>
              <a:latin typeface="+mn-lt"/>
              <a:ea typeface="+mn-ea"/>
              <a:cs typeface="+mn-cs"/>
            </a:rPr>
            <a:t>、実質収支額</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0.11</a:t>
          </a:r>
          <a:r>
            <a:rPr kumimoji="1" lang="ja-JP" altLang="ja-JP" sz="1050">
              <a:solidFill>
                <a:schemeClr val="dk1"/>
              </a:solidFill>
              <a:effectLst/>
              <a:latin typeface="+mn-lt"/>
              <a:ea typeface="+mn-ea"/>
              <a:cs typeface="+mn-cs"/>
            </a:rPr>
            <a:t>ポイント、実質単年度収支</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3.80</a:t>
          </a:r>
          <a:r>
            <a:rPr kumimoji="1" lang="ja-JP" altLang="ja-JP" sz="1050">
              <a:solidFill>
                <a:schemeClr val="dk1"/>
              </a:solidFill>
              <a:effectLst/>
              <a:latin typeface="+mn-lt"/>
              <a:ea typeface="+mn-ea"/>
              <a:cs typeface="+mn-cs"/>
            </a:rPr>
            <a:t>ポイントとなった。</a:t>
          </a:r>
          <a:endParaRPr lang="ja-JP" altLang="ja-JP" sz="1050">
            <a:effectLst/>
          </a:endParaRPr>
        </a:p>
        <a:p>
          <a:r>
            <a:rPr kumimoji="1" lang="ja-JP" altLang="ja-JP" sz="1050">
              <a:solidFill>
                <a:schemeClr val="dk1"/>
              </a:solidFill>
              <a:effectLst/>
              <a:latin typeface="+mn-lt"/>
              <a:ea typeface="+mn-ea"/>
              <a:cs typeface="+mn-cs"/>
            </a:rPr>
            <a:t>財政調整基金残高は、前年度比△</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百万円の</a:t>
          </a:r>
          <a:r>
            <a:rPr kumimoji="1" lang="en-US" altLang="ja-JP" sz="1050">
              <a:solidFill>
                <a:schemeClr val="dk1"/>
              </a:solidFill>
              <a:effectLst/>
              <a:latin typeface="+mn-lt"/>
              <a:ea typeface="+mn-ea"/>
              <a:cs typeface="+mn-cs"/>
            </a:rPr>
            <a:t>591</a:t>
          </a:r>
          <a:r>
            <a:rPr kumimoji="1" lang="ja-JP" altLang="ja-JP" sz="1050">
              <a:solidFill>
                <a:schemeClr val="dk1"/>
              </a:solidFill>
              <a:effectLst/>
              <a:latin typeface="+mn-lt"/>
              <a:ea typeface="+mn-ea"/>
              <a:cs typeface="+mn-cs"/>
            </a:rPr>
            <a:t>百万円となった。財源不足調整のため</a:t>
          </a:r>
          <a:r>
            <a:rPr kumimoji="1" lang="en-US" altLang="ja-JP" sz="1050">
              <a:solidFill>
                <a:schemeClr val="dk1"/>
              </a:solidFill>
              <a:effectLst/>
              <a:latin typeface="+mn-lt"/>
              <a:ea typeface="+mn-ea"/>
              <a:cs typeface="+mn-cs"/>
            </a:rPr>
            <a:t>135</a:t>
          </a:r>
          <a:r>
            <a:rPr kumimoji="1" lang="ja-JP" altLang="ja-JP" sz="1050">
              <a:solidFill>
                <a:schemeClr val="dk1"/>
              </a:solidFill>
              <a:effectLst/>
              <a:latin typeface="+mn-lt"/>
              <a:ea typeface="+mn-ea"/>
              <a:cs typeface="+mn-cs"/>
            </a:rPr>
            <a:t>百万円取崩行っている。</a:t>
          </a:r>
          <a:endParaRPr lang="ja-JP" altLang="ja-JP" sz="1050">
            <a:effectLst/>
          </a:endParaRPr>
        </a:p>
        <a:p>
          <a:r>
            <a:rPr kumimoji="1" lang="ja-JP" altLang="ja-JP" sz="1050">
              <a:solidFill>
                <a:schemeClr val="dk1"/>
              </a:solidFill>
              <a:effectLst/>
              <a:latin typeface="+mn-lt"/>
              <a:ea typeface="+mn-ea"/>
              <a:cs typeface="+mn-cs"/>
            </a:rPr>
            <a:t>実質収支額は、前年度比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百万円の</a:t>
          </a:r>
          <a:r>
            <a:rPr kumimoji="1" lang="en-US" altLang="ja-JP" sz="1050">
              <a:solidFill>
                <a:schemeClr val="dk1"/>
              </a:solidFill>
              <a:effectLst/>
              <a:latin typeface="+mn-lt"/>
              <a:ea typeface="+mn-ea"/>
              <a:cs typeface="+mn-cs"/>
            </a:rPr>
            <a:t>230</a:t>
          </a:r>
          <a:r>
            <a:rPr kumimoji="1" lang="ja-JP" altLang="ja-JP" sz="1050">
              <a:solidFill>
                <a:schemeClr val="dk1"/>
              </a:solidFill>
              <a:effectLst/>
              <a:latin typeface="+mn-lt"/>
              <a:ea typeface="+mn-ea"/>
              <a:cs typeface="+mn-cs"/>
            </a:rPr>
            <a:t>百万円となった。要因としては、総務費、</a:t>
          </a:r>
          <a:r>
            <a:rPr kumimoji="1" lang="ja-JP" altLang="en-US" sz="1050">
              <a:solidFill>
                <a:schemeClr val="dk1"/>
              </a:solidFill>
              <a:effectLst/>
              <a:latin typeface="+mn-lt"/>
              <a:ea typeface="+mn-ea"/>
              <a:cs typeface="+mn-cs"/>
            </a:rPr>
            <a:t>民生費、</a:t>
          </a:r>
          <a:r>
            <a:rPr kumimoji="1" lang="ja-JP" altLang="ja-JP" sz="1050">
              <a:solidFill>
                <a:schemeClr val="dk1"/>
              </a:solidFill>
              <a:effectLst/>
              <a:latin typeface="+mn-lt"/>
              <a:ea typeface="+mn-ea"/>
              <a:cs typeface="+mn-cs"/>
            </a:rPr>
            <a:t>土木費が昨年より</a:t>
          </a:r>
          <a:r>
            <a:rPr kumimoji="1" lang="en-US" altLang="ja-JP" sz="1050">
              <a:solidFill>
                <a:schemeClr val="dk1"/>
              </a:solidFill>
              <a:effectLst/>
              <a:latin typeface="+mn-lt"/>
              <a:ea typeface="+mn-ea"/>
              <a:cs typeface="+mn-cs"/>
            </a:rPr>
            <a:t>621</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したことがあげられる。</a:t>
          </a:r>
          <a:endParaRPr lang="ja-JP" altLang="ja-JP" sz="1050">
            <a:effectLst/>
          </a:endParaRPr>
        </a:p>
        <a:p>
          <a:r>
            <a:rPr kumimoji="1" lang="ja-JP" altLang="ja-JP" sz="1050">
              <a:solidFill>
                <a:schemeClr val="dk1"/>
              </a:solidFill>
              <a:effectLst/>
              <a:latin typeface="+mn-lt"/>
              <a:ea typeface="+mn-ea"/>
              <a:cs typeface="+mn-cs"/>
            </a:rPr>
            <a:t>実質単年度収支は、前年度比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130</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百万円となっている。前年度より</a:t>
          </a:r>
          <a:r>
            <a:rPr kumimoji="1" lang="ja-JP" altLang="en-US" sz="1050">
              <a:solidFill>
                <a:schemeClr val="dk1"/>
              </a:solidFill>
              <a:effectLst/>
              <a:latin typeface="+mn-lt"/>
              <a:ea typeface="+mn-ea"/>
              <a:cs typeface="+mn-cs"/>
            </a:rPr>
            <a:t>マイナス</a:t>
          </a:r>
          <a:r>
            <a:rPr kumimoji="1" lang="ja-JP" altLang="ja-JP" sz="1050">
              <a:solidFill>
                <a:schemeClr val="dk1"/>
              </a:solidFill>
              <a:effectLst/>
              <a:latin typeface="+mn-lt"/>
              <a:ea typeface="+mn-ea"/>
              <a:cs typeface="+mn-cs"/>
            </a:rPr>
            <a:t>圏へ</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lang="ja-JP" altLang="ja-JP" sz="1100">
              <a:solidFill>
                <a:schemeClr val="dk1"/>
              </a:solidFill>
              <a:effectLst/>
              <a:latin typeface="+mn-lt"/>
              <a:ea typeface="+mn-ea"/>
              <a:cs typeface="+mn-cs"/>
            </a:rPr>
            <a:t>国民健康保険特別会計については、</a:t>
          </a:r>
          <a:r>
            <a:rPr lang="ja-JP" altLang="en-US" sz="1100" b="0" i="0" u="none" strike="noStrike" baseline="0">
              <a:solidFill>
                <a:schemeClr val="dk1"/>
              </a:solidFill>
              <a:latin typeface="+mn-lt"/>
              <a:ea typeface="+mn-ea"/>
              <a:cs typeface="+mn-cs"/>
            </a:rPr>
            <a:t>歳出の保険給付費</a:t>
          </a:r>
          <a:r>
            <a:rPr lang="en-US" altLang="ja-JP" sz="1100" b="0" i="0" u="none" strike="noStrike" baseline="0">
              <a:solidFill>
                <a:schemeClr val="dk1"/>
              </a:solidFill>
              <a:latin typeface="+mn-lt"/>
              <a:ea typeface="+mn-ea"/>
              <a:cs typeface="+mn-cs"/>
            </a:rPr>
            <a:t>979</a:t>
          </a:r>
          <a:r>
            <a:rPr lang="ja-JP" altLang="en-US" sz="1100" b="0" i="0" u="none" strike="noStrike" baseline="0">
              <a:solidFill>
                <a:schemeClr val="dk1"/>
              </a:solidFill>
              <a:latin typeface="+mn-lt"/>
              <a:ea typeface="+mn-ea"/>
              <a:cs typeface="+mn-cs"/>
            </a:rPr>
            <a:t>百万円、国民健康保険事業費納付金</a:t>
          </a:r>
          <a:r>
            <a:rPr lang="en-US" altLang="ja-JP" sz="1100" b="0" i="0" u="none" strike="noStrike" baseline="0">
              <a:solidFill>
                <a:schemeClr val="dk1"/>
              </a:solidFill>
              <a:latin typeface="+mn-lt"/>
              <a:ea typeface="+mn-ea"/>
              <a:cs typeface="+mn-cs"/>
            </a:rPr>
            <a:t>344 </a:t>
          </a:r>
          <a:r>
            <a:rPr lang="ja-JP" altLang="en-US" sz="1100" b="0" i="0" u="none" strike="noStrike" baseline="0">
              <a:solidFill>
                <a:schemeClr val="dk1"/>
              </a:solidFill>
              <a:latin typeface="+mn-lt"/>
              <a:ea typeface="+mn-ea"/>
              <a:cs typeface="+mn-cs"/>
            </a:rPr>
            <a:t>百万円などにより、</a:t>
          </a:r>
          <a:r>
            <a:rPr kumimoji="1" lang="ja-JP" altLang="ja-JP" sz="1100">
              <a:solidFill>
                <a:schemeClr val="dk1"/>
              </a:solidFill>
              <a:effectLst/>
              <a:latin typeface="+mn-lt"/>
              <a:ea typeface="+mn-ea"/>
              <a:cs typeface="+mn-cs"/>
            </a:rPr>
            <a:t>前年度比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ポイントとなっている。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歳出の</a:t>
          </a:r>
          <a:r>
            <a:rPr lang="ja-JP" altLang="en-US" sz="1100" b="0" i="0" baseline="0">
              <a:solidFill>
                <a:schemeClr val="dk1"/>
              </a:solidFill>
              <a:effectLst/>
              <a:latin typeface="+mn-lt"/>
              <a:ea typeface="+mn-ea"/>
              <a:cs typeface="+mn-cs"/>
            </a:rPr>
            <a:t>総務費の増などにより</a:t>
          </a:r>
          <a:r>
            <a:rPr lang="ja-JP" altLang="en-US" sz="1100" b="0" i="0" u="none" strike="noStrike" baseline="0">
              <a:solidFill>
                <a:schemeClr val="dk1"/>
              </a:solidFill>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ﾎﾟｲﾝﾄとなっている。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公共下水道事業特別会計については、営業収益の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百万円）等により、前年度比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ﾎﾟｲﾝﾄとなっている。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農業集落排水事業特別会計については、前年度比△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ﾎﾟｲﾝﾄとなっている。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当数値は直近</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ヵ年の平均値で求められる。単年度では、</a:t>
          </a:r>
          <a:r>
            <a:rPr kumimoji="1" lang="en-US" altLang="ja-JP" sz="1200">
              <a:solidFill>
                <a:schemeClr val="dk1"/>
              </a:solidFill>
              <a:effectLst/>
              <a:latin typeface="+mn-lt"/>
              <a:ea typeface="+mn-ea"/>
              <a:cs typeface="+mn-cs"/>
            </a:rPr>
            <a:t>9.1</a:t>
          </a:r>
          <a:r>
            <a:rPr kumimoji="1" lang="ja-JP" altLang="ja-JP" sz="1200">
              <a:solidFill>
                <a:schemeClr val="dk1"/>
              </a:solidFill>
              <a:effectLst/>
              <a:latin typeface="+mn-lt"/>
              <a:ea typeface="+mn-ea"/>
              <a:cs typeface="+mn-cs"/>
            </a:rPr>
            <a:t>ポイントから</a:t>
          </a:r>
          <a:r>
            <a:rPr kumimoji="1" lang="en-US" altLang="ja-JP" sz="1200">
              <a:solidFill>
                <a:schemeClr val="dk1"/>
              </a:solidFill>
              <a:effectLst/>
              <a:latin typeface="+mn-lt"/>
              <a:ea typeface="+mn-ea"/>
              <a:cs typeface="+mn-cs"/>
            </a:rPr>
            <a:t>8.7</a:t>
          </a:r>
          <a:r>
            <a:rPr kumimoji="1" lang="ja-JP" altLang="ja-JP" sz="1200">
              <a:solidFill>
                <a:schemeClr val="dk1"/>
              </a:solidFill>
              <a:effectLst/>
              <a:latin typeface="+mn-lt"/>
              <a:ea typeface="+mn-ea"/>
              <a:cs typeface="+mn-cs"/>
            </a:rPr>
            <a:t>ポイント と△</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ポイント減少しているものの、今年度より、平成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7.3</a:t>
          </a:r>
          <a:r>
            <a:rPr kumimoji="1" lang="ja-JP" altLang="ja-JP" sz="1200">
              <a:solidFill>
                <a:schemeClr val="dk1"/>
              </a:solidFill>
              <a:effectLst/>
              <a:latin typeface="+mn-lt"/>
              <a:ea typeface="+mn-ea"/>
              <a:cs typeface="+mn-cs"/>
            </a:rPr>
            <a:t>ポイントの値が算定対象外となったことが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の要因である。</a:t>
          </a:r>
          <a:endParaRPr lang="ja-JP" altLang="ja-JP" sz="1200">
            <a:effectLst/>
          </a:endParaRPr>
        </a:p>
        <a:p>
          <a:r>
            <a:rPr kumimoji="1" lang="ja-JP" altLang="ja-JP" sz="1200">
              <a:solidFill>
                <a:schemeClr val="dk1"/>
              </a:solidFill>
              <a:effectLst/>
              <a:latin typeface="+mn-lt"/>
              <a:ea typeface="+mn-ea"/>
              <a:cs typeface="+mn-cs"/>
            </a:rPr>
            <a:t>単年度で減少した要因は、分子を構成する、一般会計等の元利償還金が前年比△</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百万円と減少したことが主な要因である。</a:t>
          </a:r>
          <a:endParaRPr lang="ja-JP" altLang="ja-JP" sz="1200">
            <a:effectLst/>
          </a:endParaRPr>
        </a:p>
        <a:p>
          <a:r>
            <a:rPr kumimoji="1" lang="ja-JP" altLang="ja-JP" sz="1200">
              <a:solidFill>
                <a:schemeClr val="dk1"/>
              </a:solidFill>
              <a:effectLst/>
              <a:latin typeface="+mn-lt"/>
              <a:ea typeface="+mn-ea"/>
              <a:cs typeface="+mn-cs"/>
            </a:rPr>
            <a:t>今後、公共施設の老朽化対策や庁舎建て替えのための起債額</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が予想されており、償還方法などを適切に管理し、財政健全化に努める。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200">
              <a:solidFill>
                <a:schemeClr val="dk1"/>
              </a:solidFill>
              <a:effectLst/>
              <a:latin typeface="+mn-lt"/>
              <a:ea typeface="+mn-ea"/>
              <a:cs typeface="+mn-cs"/>
            </a:rPr>
            <a:t>89.5%</a:t>
          </a:r>
          <a:r>
            <a:rPr kumimoji="1" lang="ja-JP" altLang="ja-JP" sz="1200">
              <a:solidFill>
                <a:schemeClr val="dk1"/>
              </a:solidFill>
              <a:effectLst/>
              <a:latin typeface="+mn-lt"/>
              <a:ea typeface="+mn-ea"/>
              <a:cs typeface="+mn-cs"/>
            </a:rPr>
            <a:t>）となっている。前年度比は</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ポイントとなっている。</a:t>
          </a:r>
          <a:endParaRPr lang="ja-JP" altLang="ja-JP" sz="1200">
            <a:effectLst/>
          </a:endParaRPr>
        </a:p>
        <a:p>
          <a:r>
            <a:rPr kumimoji="1" lang="ja-JP" altLang="ja-JP" sz="1200">
              <a:solidFill>
                <a:schemeClr val="dk1"/>
              </a:solidFill>
              <a:effectLst/>
              <a:latin typeface="+mn-lt"/>
              <a:ea typeface="+mn-ea"/>
              <a:cs typeface="+mn-cs"/>
            </a:rPr>
            <a:t>充当可能財源が前年度より減少し、分子を構成する値は減少しているが、それ以上に、分母を構成する標準財政規模が減少し、算入公債費等の額が増加しているため、全体で△</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％の改善となった。（分子増加率</a:t>
          </a:r>
          <a:r>
            <a:rPr kumimoji="1" lang="en-US" altLang="ja-JP" sz="1200">
              <a:solidFill>
                <a:schemeClr val="dk1"/>
              </a:solidFill>
              <a:effectLst/>
              <a:latin typeface="+mn-lt"/>
              <a:ea typeface="+mn-ea"/>
              <a:cs typeface="+mn-cs"/>
            </a:rPr>
            <a:t>+0.16</a:t>
          </a:r>
          <a:r>
            <a:rPr kumimoji="1" lang="ja-JP" altLang="ja-JP" sz="1200">
              <a:solidFill>
                <a:schemeClr val="dk1"/>
              </a:solidFill>
              <a:effectLst/>
              <a:latin typeface="+mn-lt"/>
              <a:ea typeface="+mn-ea"/>
              <a:cs typeface="+mn-cs"/>
            </a:rPr>
            <a:t>ポイント、分母減少率△</a:t>
          </a:r>
          <a:r>
            <a:rPr kumimoji="1" lang="en-US" altLang="ja-JP" sz="1200">
              <a:solidFill>
                <a:schemeClr val="dk1"/>
              </a:solidFill>
              <a:effectLst/>
              <a:latin typeface="+mn-lt"/>
              <a:ea typeface="+mn-ea"/>
              <a:cs typeface="+mn-cs"/>
            </a:rPr>
            <a:t>0.43</a:t>
          </a:r>
          <a:r>
            <a:rPr kumimoji="1" lang="ja-JP" altLang="ja-JP" sz="1200">
              <a:solidFill>
                <a:schemeClr val="dk1"/>
              </a:solidFill>
              <a:effectLst/>
              <a:latin typeface="+mn-lt"/>
              <a:ea typeface="+mn-ea"/>
              <a:cs typeface="+mn-cs"/>
            </a:rPr>
            <a:t>ポイント）</a:t>
          </a:r>
          <a:endParaRPr lang="ja-JP" altLang="ja-JP" sz="1200">
            <a:effectLst/>
          </a:endParaRPr>
        </a:p>
        <a:p>
          <a:r>
            <a:rPr kumimoji="1" lang="ja-JP" altLang="ja-JP" sz="12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財源不足補填による取り崩しが主な要因となり、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基金運用益として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endParaRPr lang="ja-JP" altLang="ja-JP" sz="1400">
            <a:effectLst/>
          </a:endParaRPr>
        </a:p>
        <a:p>
          <a:r>
            <a:rPr kumimoji="1" lang="ja-JP" altLang="ja-JP" sz="1100">
              <a:solidFill>
                <a:schemeClr val="dk1"/>
              </a:solidFill>
              <a:effectLst/>
              <a:latin typeface="+mn-lt"/>
              <a:ea typeface="+mn-ea"/>
              <a:cs typeface="+mn-cs"/>
            </a:rPr>
            <a:t>・その他特定目的基金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下水道整備基金取り崩し</a:t>
          </a:r>
          <a:r>
            <a:rPr kumimoji="1" lang="ja-JP" altLang="en-US" sz="1100">
              <a:solidFill>
                <a:schemeClr val="dk1"/>
              </a:solidFill>
              <a:effectLst/>
              <a:latin typeface="+mn-lt"/>
              <a:ea typeface="+mn-ea"/>
              <a:cs typeface="+mn-cs"/>
            </a:rPr>
            <a:t>および公共施設整備基金</a:t>
          </a:r>
          <a:r>
            <a:rPr kumimoji="1" lang="ja-JP" altLang="ja-JP" sz="1100">
              <a:solidFill>
                <a:schemeClr val="dk1"/>
              </a:solidFill>
              <a:effectLst/>
              <a:latin typeface="+mn-lt"/>
              <a:ea typeface="+mn-ea"/>
              <a:cs typeface="+mn-cs"/>
            </a:rPr>
            <a:t>取り崩しが主な要因となり、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今後は、公共施設の老朽化対策等に係る課題に直面することが見込まれている。多額の費用発生に備え、基金の適正管理に努める。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・下水道整備基金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体育及び芸術文化の振興と普及</a:t>
          </a:r>
          <a:endParaRPr lang="ja-JP" altLang="ja-JP" sz="1400">
            <a:effectLst/>
          </a:endParaRPr>
        </a:p>
        <a:p>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地域福祉の向上</a:t>
          </a:r>
          <a:endParaRPr lang="ja-JP" altLang="ja-JP" sz="1400">
            <a:effectLst/>
          </a:endParaRPr>
        </a:p>
        <a:p>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福祉活動の促進・快適な生活環境の形成等</a:t>
          </a:r>
          <a:endParaRPr lang="ja-JP" altLang="ja-JP" sz="1400">
            <a:effectLst/>
          </a:endParaRPr>
        </a:p>
        <a:p>
          <a:r>
            <a:rPr kumimoji="1" lang="ja-JP" altLang="ja-JP" sz="1100">
              <a:solidFill>
                <a:schemeClr val="dk1"/>
              </a:solidFill>
              <a:effectLst/>
              <a:latin typeface="+mn-lt"/>
              <a:ea typeface="+mn-ea"/>
              <a:cs typeface="+mn-cs"/>
            </a:rPr>
            <a:t>・協働のまちづくり促進基金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町民団体と町との協働によるまちづくり促進、町民の行政参加の機会の確保と意識の醸成及び行政コストの削減とサービ　　　　</a:t>
          </a:r>
          <a:endParaRPr lang="ja-JP" altLang="ja-JP" sz="1400">
            <a:effectLst/>
          </a:endParaRPr>
        </a:p>
        <a:p>
          <a:r>
            <a:rPr kumimoji="1" lang="ja-JP" altLang="ja-JP" sz="1100">
              <a:solidFill>
                <a:schemeClr val="dk1"/>
              </a:solidFill>
              <a:effectLst/>
              <a:latin typeface="+mn-lt"/>
              <a:ea typeface="+mn-ea"/>
              <a:cs typeface="+mn-cs"/>
            </a:rPr>
            <a:t>　　　　　　　　　　　　　　　スの向上</a:t>
          </a:r>
          <a:endParaRPr lang="ja-JP" altLang="ja-JP" sz="1400">
            <a:effectLst/>
          </a:endParaRPr>
        </a:p>
        <a:p>
          <a:r>
            <a:rPr kumimoji="1" lang="ja-JP" altLang="ja-JP" sz="1100">
              <a:solidFill>
                <a:schemeClr val="dk1"/>
              </a:solidFill>
              <a:effectLst/>
              <a:latin typeface="+mn-lt"/>
              <a:ea typeface="+mn-ea"/>
              <a:cs typeface="+mn-cs"/>
            </a:rPr>
            <a:t>・水資源開発基金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町の水資源の開発</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中山間地域における集落農道、用排水路、ため池などの農業用施設の整備及び森林の保全並びに農村環境等の整備促進</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公共施設の増改築及び補修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・下水道整備基金取り崩しおよび公共施設整備基金取り崩しが主な要因となり、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使途の明確化を行い、基金の再編に取り組む予定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・前年度決算剰余金積立てにより</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・定期預金及び債券運用に係る利子積立により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・財源不足補填のため</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百万円取り崩したことによる減少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・財源不足補填のための現在の基金規模を適正に管理していく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・定期預金及び債券運用に係る利子積立により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償還のピークを迎え</a:t>
          </a:r>
          <a:r>
            <a:rPr kumimoji="1" lang="ja-JP" altLang="en-US" sz="1100">
              <a:solidFill>
                <a:schemeClr val="dk1"/>
              </a:solidFill>
              <a:effectLst/>
              <a:latin typeface="+mn-lt"/>
              <a:ea typeface="+mn-ea"/>
              <a:cs typeface="+mn-cs"/>
            </a:rPr>
            <a:t>た際に、</a:t>
          </a:r>
          <a:r>
            <a:rPr kumimoji="1" lang="ja-JP" altLang="ja-JP" sz="1100">
              <a:solidFill>
                <a:schemeClr val="dk1"/>
              </a:solidFill>
              <a:effectLst/>
              <a:latin typeface="+mn-lt"/>
              <a:ea typeface="+mn-ea"/>
              <a:cs typeface="+mn-cs"/>
            </a:rPr>
            <a:t>公債費抑制のための繰上償還を予定している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基金規模を適正に管理していく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0285A0-AC73-4024-9328-57E9591AA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A8CF13-E757-484E-AAC7-EFE1FC8BA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CE6F29F-F022-44B8-BC0A-9579A843AEF0}"/>
            </a:ext>
          </a:extLst>
        </xdr:cNvPr>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20D01CE-7389-4407-9DC0-52C5F9EBF2B8}"/>
            </a:ext>
          </a:extLst>
        </xdr:cNvPr>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F28A842D-12CC-4DF1-9A00-FA4D06BE61B5}"/>
            </a:ext>
          </a:extLst>
        </xdr:cNvPr>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0CD106F-AB0E-46E2-9EE3-9217C58F3063}"/>
            </a:ext>
          </a:extLst>
        </xdr:cNvPr>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78B6346F-9126-4B76-A420-171C9C0A27B9}"/>
            </a:ext>
          </a:extLst>
        </xdr:cNvPr>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2513DDF-CE0A-4045-8207-C0D4C697EF99}"/>
            </a:ext>
          </a:extLst>
        </xdr:cNvPr>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482575A4-E182-4729-BCA7-7EA66E14D661}"/>
            </a:ext>
          </a:extLst>
        </xdr:cNvPr>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B1ECAC05-485C-493D-BCAB-3D426E117CB6}"/>
            </a:ext>
          </a:extLst>
        </xdr:cNvPr>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5C566E0-4B84-4E04-8D32-609CD406FF6E}"/>
            </a:ext>
          </a:extLst>
        </xdr:cNvPr>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1CE298E-CA9D-4029-B62A-924C28E7BE91}"/>
            </a:ext>
          </a:extLst>
        </xdr:cNvPr>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EAABEC85-2F34-492B-A81B-D1FC3D458938}"/>
            </a:ext>
          </a:extLst>
        </xdr:cNvPr>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8D8BFD5B-CF33-48EC-839E-CD69462BEAF3}"/>
            </a:ext>
          </a:extLst>
        </xdr:cNvPr>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103D3ECE-58F2-45FD-BDA3-50E050B7479B}"/>
            </a:ext>
          </a:extLst>
        </xdr:cNvPr>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C03CC2A5-5227-4CDD-BE8B-04181CD44D8B}"/>
            </a:ext>
          </a:extLst>
        </xdr:cNvPr>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C34BEED-2821-411C-A7E3-FC4BFF86B374}"/>
            </a:ext>
          </a:extLst>
        </xdr:cNvPr>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C4D1A059-A8FE-46FC-9007-E85631639827}"/>
            </a:ext>
          </a:extLst>
        </xdr:cNvPr>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0F4399C-81E5-4E2F-8E74-095866412D94}"/>
            </a:ext>
          </a:extLst>
        </xdr:cNvPr>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BD1F785-D699-4A0E-A7CD-00D2828F1D70}"/>
            </a:ext>
          </a:extLst>
        </xdr:cNvPr>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ABAF2D0-DB79-4D34-AC73-036721CB34B5}"/>
            </a:ext>
          </a:extLst>
        </xdr:cNvPr>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611678C9-3C95-412D-9324-6F158D5575F8}"/>
            </a:ext>
          </a:extLst>
        </xdr:cNvPr>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33B86B95-848E-44FE-9683-A7BAD2C990F6}"/>
            </a:ext>
          </a:extLst>
        </xdr:cNvPr>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4C073FE8-BA4A-40FD-8BA6-2F6F30594273}"/>
            </a:ext>
          </a:extLst>
        </xdr:cNvPr>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559D022B-12F1-4D77-9E4A-2A027D72A4BC}"/>
            </a:ext>
          </a:extLst>
        </xdr:cNvPr>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E1548079-1EA6-4CE0-B156-FF834225822D}"/>
            </a:ext>
          </a:extLst>
        </xdr:cNvPr>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7AB54996-A655-4CD4-9693-B8B3AD122B44}"/>
            </a:ext>
          </a:extLst>
        </xdr:cNvPr>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655974F6-9C83-4BB5-BA35-736D11DE3E74}"/>
            </a:ext>
          </a:extLst>
        </xdr:cNvPr>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E9BB5E0-D7F0-4E1F-8ED3-886B1AF5C0C9}"/>
            </a:ext>
          </a:extLst>
        </xdr:cNvPr>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3169B51-5014-4ED0-848D-76C69C32ADF1}"/>
            </a:ext>
          </a:extLst>
        </xdr:cNvPr>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472468C0-8B2C-44B0-9C09-28A78E22CEAF}"/>
            </a:ext>
          </a:extLst>
        </xdr:cNvPr>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C5A705B-3C02-4FA9-88FC-99F096C5AE66}"/>
            </a:ext>
          </a:extLst>
        </xdr:cNvPr>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34AB6447-3AE9-4F80-8537-8A661625C93F}"/>
            </a:ext>
          </a:extLst>
        </xdr:cNvPr>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E84F549-A9F8-48C3-97AA-924894A43BB8}"/>
            </a:ext>
          </a:extLst>
        </xdr:cNvPr>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619AB356-760E-4662-9845-6EBB7D4F1B6C}"/>
            </a:ext>
          </a:extLst>
        </xdr:cNvPr>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2B21E878-BE53-4884-96C3-C75D87D69280}"/>
            </a:ext>
          </a:extLst>
        </xdr:cNvPr>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A45C113D-04B9-4806-A50D-A8C8F58A641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9AB9C13B-CEFC-499F-A143-1486E645C69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8C292E56-CB61-480D-93F6-3F842AD47D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8AEAA57C-709C-4FB2-841F-77BFE98B3B9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33964E9-1B2E-48BA-8672-0D7B5F60CDE7}"/>
            </a:ext>
          </a:extLst>
        </xdr:cNvPr>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7A21FA0-782F-4E88-9DEF-E5A43D3CA888}"/>
            </a:ext>
          </a:extLst>
        </xdr:cNvPr>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6FF2D3E7-30F5-4622-9F62-0461AD87F83F}"/>
            </a:ext>
          </a:extLst>
        </xdr:cNvPr>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88F4F45-046B-41CF-B2A4-750019B90469}"/>
            </a:ext>
          </a:extLst>
        </xdr:cNvPr>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F849420-AF0E-4A30-BF6B-922D662930AA}"/>
            </a:ext>
          </a:extLst>
        </xdr:cNvPr>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5A523B6-74F8-4806-9474-4062AE6CB2B6}"/>
            </a:ext>
          </a:extLst>
        </xdr:cNvPr>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E8B84AF-7BCD-4BA9-ABD3-D04FA6D65F8C}"/>
            </a:ext>
          </a:extLst>
        </xdr:cNvPr>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9F13894-17A3-449D-B633-65B9EFDFBD47}"/>
            </a:ext>
          </a:extLst>
        </xdr:cNvPr>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DEF4C1A-D1C2-470B-984E-9E1F75FF77E2}"/>
            </a:ext>
          </a:extLst>
        </xdr:cNvPr>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676C79A-7B70-472C-9DFC-357C9D8D5A13}"/>
            </a:ext>
          </a:extLst>
        </xdr:cNvPr>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AD0106B-D66F-409A-9725-48FF59DA9762}"/>
            </a:ext>
          </a:extLst>
        </xdr:cNvPr>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03DA844-B69F-4526-9FAF-6A83E11AE4C9}"/>
            </a:ext>
          </a:extLst>
        </xdr:cNvPr>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9D87883-761C-4263-8E6B-7AAD99DA097C}"/>
            </a:ext>
          </a:extLst>
        </xdr:cNvPr>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有形固定資産減価償却率は、</a:t>
          </a:r>
          <a:r>
            <a:rPr lang="en-US" altLang="ja-JP" sz="1050" b="0" i="0" baseline="0">
              <a:solidFill>
                <a:schemeClr val="dk1"/>
              </a:solidFill>
              <a:effectLst/>
              <a:latin typeface="+mn-lt"/>
              <a:ea typeface="+mn-ea"/>
              <a:cs typeface="+mn-cs"/>
            </a:rPr>
            <a:t>51.5</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と</a:t>
          </a:r>
          <a:r>
            <a:rPr lang="ja-JP" altLang="ja-JP" sz="1050" b="0" i="0" baseline="0">
              <a:solidFill>
                <a:schemeClr val="dk1"/>
              </a:solidFill>
              <a:effectLst/>
              <a:latin typeface="+mn-lt"/>
              <a:ea typeface="+mn-ea"/>
              <a:cs typeface="+mn-cs"/>
            </a:rPr>
            <a:t>類似団体平均を下回っている</a:t>
          </a:r>
          <a:r>
            <a:rPr lang="ja-JP" altLang="en-US" sz="1050" b="0" i="0" baseline="0">
              <a:solidFill>
                <a:schemeClr val="dk1"/>
              </a:solidFill>
              <a:effectLst/>
              <a:latin typeface="+mn-lt"/>
              <a:ea typeface="+mn-ea"/>
              <a:cs typeface="+mn-cs"/>
            </a:rPr>
            <a:t>（類似団体比△</a:t>
          </a:r>
          <a:r>
            <a:rPr lang="en-US" altLang="ja-JP" sz="1050" b="0" i="0" baseline="0">
              <a:solidFill>
                <a:schemeClr val="dk1"/>
              </a:solidFill>
              <a:effectLst/>
              <a:latin typeface="+mn-lt"/>
              <a:ea typeface="+mn-ea"/>
              <a:cs typeface="+mn-cs"/>
            </a:rPr>
            <a:t>7.6</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 </a:t>
          </a:r>
          <a:r>
            <a:rPr lang="ja-JP" altLang="en-US" sz="1050" b="0" i="0" u="none" strike="noStrike" baseline="0">
              <a:solidFill>
                <a:schemeClr val="dk1"/>
              </a:solidFill>
              <a:latin typeface="+mn-lt"/>
              <a:ea typeface="+mn-ea"/>
              <a:cs typeface="+mn-cs"/>
            </a:rPr>
            <a:t>当町では、平成</a:t>
          </a:r>
          <a:r>
            <a:rPr lang="en-US" altLang="ja-JP" sz="1050" b="0" i="0" u="none" strike="noStrike" baseline="0">
              <a:solidFill>
                <a:schemeClr val="dk1"/>
              </a:solidFill>
              <a:latin typeface="+mn-lt"/>
              <a:ea typeface="+mn-ea"/>
              <a:cs typeface="+mn-cs"/>
            </a:rPr>
            <a:t>27</a:t>
          </a:r>
          <a:r>
            <a:rPr lang="ja-JP" altLang="en-US" sz="1050" b="0" i="0" u="none" strike="noStrike" baseline="0">
              <a:solidFill>
                <a:schemeClr val="dk1"/>
              </a:solidFill>
              <a:latin typeface="+mn-lt"/>
              <a:ea typeface="+mn-ea"/>
              <a:cs typeface="+mn-cs"/>
            </a:rPr>
            <a:t>年度に策定した公共施設等総合管理計画において、人口減少に応じた公共施設等の延べ床面積の削減率は、</a:t>
          </a:r>
          <a:r>
            <a:rPr lang="en-US" altLang="ja-JP" sz="1050" b="0" i="0" u="none" strike="noStrike" baseline="0">
              <a:solidFill>
                <a:schemeClr val="dk1"/>
              </a:solidFill>
              <a:latin typeface="+mn-lt"/>
              <a:ea typeface="+mn-ea"/>
              <a:cs typeface="+mn-cs"/>
            </a:rPr>
            <a:t>20</a:t>
          </a:r>
          <a:r>
            <a:rPr lang="ja-JP" altLang="en-US" sz="1050" b="0" i="0" u="none" strike="noStrike" baseline="0">
              <a:solidFill>
                <a:schemeClr val="dk1"/>
              </a:solidFill>
              <a:latin typeface="+mn-lt"/>
              <a:ea typeface="+mn-ea"/>
              <a:cs typeface="+mn-cs"/>
            </a:rPr>
            <a:t>％削減という目標を掲げており、当該計画に基づいた施設の維持管理を適正に進めていく。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FFF1DA5-09A3-41DE-A6B2-A4EFFEE457FD}"/>
            </a:ext>
          </a:extLst>
        </xdr:cNvPr>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D342F23-0378-41B0-950C-8CA9011B1A51}"/>
            </a:ext>
          </a:extLst>
        </xdr:cNvPr>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58FE2F79-8766-4FD9-81CC-3F61C8D814D8}"/>
            </a:ext>
          </a:extLst>
        </xdr:cNvPr>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77FB0C1A-A9CA-4511-99DB-DE5986C46091}"/>
            </a:ext>
          </a:extLst>
        </xdr:cNvPr>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EBA96FF0-69F0-4189-BBFC-27075C15EE25}"/>
            </a:ext>
          </a:extLst>
        </xdr:cNvPr>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C2404075-1BBA-4EB3-AD80-D65A16EB19AE}"/>
            </a:ext>
          </a:extLst>
        </xdr:cNvPr>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35C4FEBD-E3EC-4E53-B304-DF32CA1FF1CC}"/>
            </a:ext>
          </a:extLst>
        </xdr:cNvPr>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F715A30D-E099-493F-BA2A-E11038A63CE8}"/>
            </a:ext>
          </a:extLst>
        </xdr:cNvPr>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CDB65E4-19C1-444E-B7D5-2F9A178789E4}"/>
            </a:ext>
          </a:extLst>
        </xdr:cNvPr>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321C8F9E-83CD-4118-A022-792D1E3A03CE}"/>
            </a:ext>
          </a:extLst>
        </xdr:cNvPr>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EAC7CA6D-F075-4CA1-A612-75677F501568}"/>
            </a:ext>
          </a:extLst>
        </xdr:cNvPr>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2492A4DF-EB7B-4670-9E88-216EED9D016B}"/>
            </a:ext>
          </a:extLst>
        </xdr:cNvPr>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48EBB8C1-BDD6-4916-A7AA-CACF156F7479}"/>
            </a:ext>
          </a:extLst>
        </xdr:cNvPr>
        <xdr:cNvSpPr txBox="1"/>
      </xdr:nvSpPr>
      <xdr:spPr>
        <a:xfrm>
          <a:off x="837581"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CE64E76C-FE1A-45F2-BCDC-82B076DDA6E7}"/>
            </a:ext>
          </a:extLst>
        </xdr:cNvPr>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28CC5B3-C338-415B-90AD-1C7E9EAD80AA}"/>
            </a:ext>
          </a:extLst>
        </xdr:cNvPr>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94C0FCE-2733-4B96-800F-C384C51A30AD}"/>
            </a:ext>
          </a:extLst>
        </xdr:cNvPr>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1" name="直線コネクタ 70">
          <a:extLst>
            <a:ext uri="{FF2B5EF4-FFF2-40B4-BE49-F238E27FC236}">
              <a16:creationId xmlns:a16="http://schemas.microsoft.com/office/drawing/2014/main" id="{F7D2E337-601A-45B8-B6B7-A04FD3824424}"/>
            </a:ext>
          </a:extLst>
        </xdr:cNvPr>
        <xdr:cNvCxnSpPr/>
      </xdr:nvCxnSpPr>
      <xdr:spPr>
        <a:xfrm flipV="1">
          <a:off x="455104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2" name="有形固定資産減価償却率最小値テキスト">
          <a:extLst>
            <a:ext uri="{FF2B5EF4-FFF2-40B4-BE49-F238E27FC236}">
              <a16:creationId xmlns:a16="http://schemas.microsoft.com/office/drawing/2014/main" id="{2D580D8C-76F1-4D78-8316-E10E72F81A2E}"/>
            </a:ext>
          </a:extLst>
        </xdr:cNvPr>
        <xdr:cNvSpPr txBox="1"/>
      </xdr:nvSpPr>
      <xdr:spPr>
        <a:xfrm>
          <a:off x="460375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3" name="直線コネクタ 72">
          <a:extLst>
            <a:ext uri="{FF2B5EF4-FFF2-40B4-BE49-F238E27FC236}">
              <a16:creationId xmlns:a16="http://schemas.microsoft.com/office/drawing/2014/main" id="{87411341-226E-43E8-A1C4-D114D70EC6EF}"/>
            </a:ext>
          </a:extLst>
        </xdr:cNvPr>
        <xdr:cNvCxnSpPr/>
      </xdr:nvCxnSpPr>
      <xdr:spPr>
        <a:xfrm>
          <a:off x="446405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4" name="有形固定資産減価償却率最大値テキスト">
          <a:extLst>
            <a:ext uri="{FF2B5EF4-FFF2-40B4-BE49-F238E27FC236}">
              <a16:creationId xmlns:a16="http://schemas.microsoft.com/office/drawing/2014/main" id="{D45530C6-FCFF-4EB2-B167-FB508F29F5E6}"/>
            </a:ext>
          </a:extLst>
        </xdr:cNvPr>
        <xdr:cNvSpPr txBox="1"/>
      </xdr:nvSpPr>
      <xdr:spPr>
        <a:xfrm>
          <a:off x="460375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5" name="直線コネクタ 74">
          <a:extLst>
            <a:ext uri="{FF2B5EF4-FFF2-40B4-BE49-F238E27FC236}">
              <a16:creationId xmlns:a16="http://schemas.microsoft.com/office/drawing/2014/main" id="{554C17BA-84DF-437C-81B8-B49EA521C94D}"/>
            </a:ext>
          </a:extLst>
        </xdr:cNvPr>
        <xdr:cNvCxnSpPr/>
      </xdr:nvCxnSpPr>
      <xdr:spPr>
        <a:xfrm>
          <a:off x="446405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6" name="有形固定資産減価償却率平均値テキスト">
          <a:extLst>
            <a:ext uri="{FF2B5EF4-FFF2-40B4-BE49-F238E27FC236}">
              <a16:creationId xmlns:a16="http://schemas.microsoft.com/office/drawing/2014/main" id="{CD9F559E-D60E-463F-8476-CA494A868F06}"/>
            </a:ext>
          </a:extLst>
        </xdr:cNvPr>
        <xdr:cNvSpPr txBox="1"/>
      </xdr:nvSpPr>
      <xdr:spPr>
        <a:xfrm>
          <a:off x="460375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7" name="フローチャート: 判断 76">
          <a:extLst>
            <a:ext uri="{FF2B5EF4-FFF2-40B4-BE49-F238E27FC236}">
              <a16:creationId xmlns:a16="http://schemas.microsoft.com/office/drawing/2014/main" id="{B4E689E8-F8F7-43A2-ACB3-89AB8159C790}"/>
            </a:ext>
          </a:extLst>
        </xdr:cNvPr>
        <xdr:cNvSpPr/>
      </xdr:nvSpPr>
      <xdr:spPr>
        <a:xfrm>
          <a:off x="450215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8" name="フローチャート: 判断 77">
          <a:extLst>
            <a:ext uri="{FF2B5EF4-FFF2-40B4-BE49-F238E27FC236}">
              <a16:creationId xmlns:a16="http://schemas.microsoft.com/office/drawing/2014/main" id="{DB272607-A6AA-4BFD-B753-BAABB08A5A7B}"/>
            </a:ext>
          </a:extLst>
        </xdr:cNvPr>
        <xdr:cNvSpPr/>
      </xdr:nvSpPr>
      <xdr:spPr>
        <a:xfrm>
          <a:off x="3829050" y="60140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9" name="フローチャート: 判断 78">
          <a:extLst>
            <a:ext uri="{FF2B5EF4-FFF2-40B4-BE49-F238E27FC236}">
              <a16:creationId xmlns:a16="http://schemas.microsoft.com/office/drawing/2014/main" id="{6148885C-F9B9-4ADD-8A13-CE69A2EB552E}"/>
            </a:ext>
          </a:extLst>
        </xdr:cNvPr>
        <xdr:cNvSpPr/>
      </xdr:nvSpPr>
      <xdr:spPr>
        <a:xfrm>
          <a:off x="3105150" y="62659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0" name="フローチャート: 判断 79">
          <a:extLst>
            <a:ext uri="{FF2B5EF4-FFF2-40B4-BE49-F238E27FC236}">
              <a16:creationId xmlns:a16="http://schemas.microsoft.com/office/drawing/2014/main" id="{61CC3E56-C96C-49BB-A738-E7D5DF00D033}"/>
            </a:ext>
          </a:extLst>
        </xdr:cNvPr>
        <xdr:cNvSpPr/>
      </xdr:nvSpPr>
      <xdr:spPr>
        <a:xfrm>
          <a:off x="2381250" y="62191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ED913A-0454-474E-ACFC-1F0D1D533ABA}"/>
            </a:ext>
          </a:extLst>
        </xdr:cNvPr>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928BB9D-22A6-48DF-BDE2-C90AF975ECCD}"/>
            </a:ext>
          </a:extLst>
        </xdr:cNvPr>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7533954-61A0-4C97-8AE8-F658AA82BFA5}"/>
            </a:ext>
          </a:extLst>
        </xdr:cNvPr>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6852F08-E4E9-43F5-B0F6-DC76978F8003}"/>
            </a:ext>
          </a:extLst>
        </xdr:cNvPr>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9578705-EFAE-475D-8213-41380225A49A}"/>
            </a:ext>
          </a:extLst>
        </xdr:cNvPr>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6" name="楕円 85">
          <a:extLst>
            <a:ext uri="{FF2B5EF4-FFF2-40B4-BE49-F238E27FC236}">
              <a16:creationId xmlns:a16="http://schemas.microsoft.com/office/drawing/2014/main" id="{8205813A-98B9-4521-A9B0-42A528DFCC12}"/>
            </a:ext>
          </a:extLst>
        </xdr:cNvPr>
        <xdr:cNvSpPr/>
      </xdr:nvSpPr>
      <xdr:spPr>
        <a:xfrm>
          <a:off x="3829050" y="62875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77258</xdr:rowOff>
    </xdr:from>
    <xdr:to>
      <xdr:col>15</xdr:col>
      <xdr:colOff>187325</xdr:colOff>
      <xdr:row>28</xdr:row>
      <xdr:rowOff>7408</xdr:rowOff>
    </xdr:to>
    <xdr:sp macro="" textlink="">
      <xdr:nvSpPr>
        <xdr:cNvPr id="87" name="楕円 86">
          <a:extLst>
            <a:ext uri="{FF2B5EF4-FFF2-40B4-BE49-F238E27FC236}">
              <a16:creationId xmlns:a16="http://schemas.microsoft.com/office/drawing/2014/main" id="{B0BC588D-5141-4B42-9D5A-7E72504F0F13}"/>
            </a:ext>
          </a:extLst>
        </xdr:cNvPr>
        <xdr:cNvSpPr/>
      </xdr:nvSpPr>
      <xdr:spPr>
        <a:xfrm>
          <a:off x="3105150" y="54779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32</xdr:row>
      <xdr:rowOff>80433</xdr:rowOff>
    </xdr:to>
    <xdr:cxnSp macro="">
      <xdr:nvCxnSpPr>
        <xdr:cNvPr id="88" name="直線コネクタ 87">
          <a:extLst>
            <a:ext uri="{FF2B5EF4-FFF2-40B4-BE49-F238E27FC236}">
              <a16:creationId xmlns:a16="http://schemas.microsoft.com/office/drawing/2014/main" id="{AC531232-D5CA-41A4-9C4E-F9EB6D5C2EF3}"/>
            </a:ext>
          </a:extLst>
        </xdr:cNvPr>
        <xdr:cNvCxnSpPr/>
      </xdr:nvCxnSpPr>
      <xdr:spPr>
        <a:xfrm>
          <a:off x="3155950" y="5528733"/>
          <a:ext cx="723900" cy="80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9" name="n_1aveValue有形固定資産減価償却率">
          <a:extLst>
            <a:ext uri="{FF2B5EF4-FFF2-40B4-BE49-F238E27FC236}">
              <a16:creationId xmlns:a16="http://schemas.microsoft.com/office/drawing/2014/main" id="{32FF091A-FA29-42D2-BB82-521B6FB9F943}"/>
            </a:ext>
          </a:extLst>
        </xdr:cNvPr>
        <xdr:cNvSpPr txBox="1"/>
      </xdr:nvSpPr>
      <xdr:spPr>
        <a:xfrm>
          <a:off x="3674119"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0" name="n_2aveValue有形固定資産減価償却率">
          <a:extLst>
            <a:ext uri="{FF2B5EF4-FFF2-40B4-BE49-F238E27FC236}">
              <a16:creationId xmlns:a16="http://schemas.microsoft.com/office/drawing/2014/main" id="{67493C1A-5578-4930-824B-97B30B70CB78}"/>
            </a:ext>
          </a:extLst>
        </xdr:cNvPr>
        <xdr:cNvSpPr txBox="1"/>
      </xdr:nvSpPr>
      <xdr:spPr>
        <a:xfrm>
          <a:off x="2962919"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1" name="n_3aveValue有形固定資産減価償却率">
          <a:extLst>
            <a:ext uri="{FF2B5EF4-FFF2-40B4-BE49-F238E27FC236}">
              <a16:creationId xmlns:a16="http://schemas.microsoft.com/office/drawing/2014/main" id="{73C32081-C07A-4D33-B728-B9CF47481532}"/>
            </a:ext>
          </a:extLst>
        </xdr:cNvPr>
        <xdr:cNvSpPr txBox="1"/>
      </xdr:nvSpPr>
      <xdr:spPr>
        <a:xfrm>
          <a:off x="2239019"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2" name="n_1mainValue有形固定資産減価償却率">
          <a:extLst>
            <a:ext uri="{FF2B5EF4-FFF2-40B4-BE49-F238E27FC236}">
              <a16:creationId xmlns:a16="http://schemas.microsoft.com/office/drawing/2014/main" id="{23B5201C-CBB9-462D-9257-4CB0E1D301F2}"/>
            </a:ext>
          </a:extLst>
        </xdr:cNvPr>
        <xdr:cNvSpPr txBox="1"/>
      </xdr:nvSpPr>
      <xdr:spPr>
        <a:xfrm>
          <a:off x="3674119"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93" name="n_2mainValue有形固定資産減価償却率">
          <a:extLst>
            <a:ext uri="{FF2B5EF4-FFF2-40B4-BE49-F238E27FC236}">
              <a16:creationId xmlns:a16="http://schemas.microsoft.com/office/drawing/2014/main" id="{83459E69-B155-43BB-B5F7-9E2B2D41E009}"/>
            </a:ext>
          </a:extLst>
        </xdr:cNvPr>
        <xdr:cNvSpPr txBox="1"/>
      </xdr:nvSpPr>
      <xdr:spPr>
        <a:xfrm>
          <a:off x="296291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6079411C-EE44-48FC-B54F-674ED701F2E1}"/>
            </a:ext>
          </a:extLst>
        </xdr:cNvPr>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CB4B2871-1707-4D61-B0DD-55347FE71AF4}"/>
            </a:ext>
          </a:extLst>
        </xdr:cNvPr>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83DDA10-FBC9-4BC3-8155-4D6B9C3F8D4C}"/>
            </a:ext>
          </a:extLst>
        </xdr:cNvPr>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EDE24722-BE7E-4A3F-AF8B-FEA8F9B7F505}"/>
            </a:ext>
          </a:extLst>
        </xdr:cNvPr>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9C9CFE47-F81E-4D3B-915F-5057DA32CA53}"/>
            </a:ext>
          </a:extLst>
        </xdr:cNvPr>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E3BAD46B-1368-4472-82D2-D7A8269D235E}"/>
            </a:ext>
          </a:extLst>
        </xdr:cNvPr>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E5B59C46-C1A2-4429-A3E2-71AB7352B7A7}"/>
            </a:ext>
          </a:extLst>
        </xdr:cNvPr>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D7A5159E-FD46-4065-BDCD-AE714E5E67B4}"/>
            </a:ext>
          </a:extLst>
        </xdr:cNvPr>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14349B4-B9CF-425D-9E11-324E14CEE2B7}"/>
            </a:ext>
          </a:extLst>
        </xdr:cNvPr>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521ABDF-F9F0-446D-B772-BC596710448A}"/>
            </a:ext>
          </a:extLst>
        </xdr:cNvPr>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85C4A21-1E81-4C25-B15E-1B451C12AD84}"/>
            </a:ext>
          </a:extLst>
        </xdr:cNvPr>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1194298-EC78-42F6-8BCC-E49C2697825B}"/>
            </a:ext>
          </a:extLst>
        </xdr:cNvPr>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46561367-C431-40AA-B590-64657288A980}"/>
            </a:ext>
          </a:extLst>
        </xdr:cNvPr>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a:solidFill>
                <a:schemeClr val="dk1"/>
              </a:solidFill>
              <a:latin typeface="+mn-lt"/>
              <a:ea typeface="+mn-ea"/>
              <a:cs typeface="+mn-cs"/>
            </a:rPr>
            <a:t>債務償還可能年数は類似団体平均を下回っている。類似団体における人口</a:t>
          </a:r>
          <a:r>
            <a:rPr lang="en-US" altLang="ja-JP" sz="1000" b="0" i="0" u="none" strike="noStrike" baseline="0">
              <a:solidFill>
                <a:schemeClr val="dk1"/>
              </a:solidFill>
              <a:latin typeface="+mn-lt"/>
              <a:ea typeface="+mn-ea"/>
              <a:cs typeface="+mn-cs"/>
            </a:rPr>
            <a:t>1,000</a:t>
          </a:r>
          <a:r>
            <a:rPr lang="ja-JP" altLang="en-US" sz="1000" b="0" i="0" u="none" strike="noStrike" baseline="0">
              <a:solidFill>
                <a:schemeClr val="dk1"/>
              </a:solidFill>
              <a:latin typeface="+mn-lt"/>
              <a:ea typeface="+mn-ea"/>
              <a:cs typeface="+mn-cs"/>
            </a:rPr>
            <a:t>人あたりの職員数が</a:t>
          </a:r>
          <a:r>
            <a:rPr lang="en-US" altLang="ja-JP" sz="1000" b="0" i="0" u="none" strike="noStrike" baseline="0">
              <a:solidFill>
                <a:schemeClr val="dk1"/>
              </a:solidFill>
              <a:latin typeface="+mn-lt"/>
              <a:ea typeface="+mn-ea"/>
              <a:cs typeface="+mn-cs"/>
            </a:rPr>
            <a:t>6.02</a:t>
          </a:r>
          <a:r>
            <a:rPr lang="ja-JP" altLang="en-US" sz="1000" b="0" i="0" u="none" strike="noStrike" baseline="0">
              <a:solidFill>
                <a:schemeClr val="dk1"/>
              </a:solidFill>
              <a:latin typeface="+mn-lt"/>
              <a:ea typeface="+mn-ea"/>
              <a:cs typeface="+mn-cs"/>
            </a:rPr>
            <a:t>人（類似団体比△</a:t>
          </a:r>
          <a:r>
            <a:rPr lang="en-US" altLang="ja-JP" sz="1000" b="0" i="0" u="none" strike="noStrike" baseline="0">
              <a:solidFill>
                <a:schemeClr val="dk1"/>
              </a:solidFill>
              <a:latin typeface="+mn-lt"/>
              <a:ea typeface="+mn-ea"/>
              <a:cs typeface="+mn-cs"/>
            </a:rPr>
            <a:t>4.32</a:t>
          </a:r>
          <a:r>
            <a:rPr lang="ja-JP" altLang="en-US" sz="1000" b="0" i="0" u="none" strike="noStrike" baseline="0">
              <a:solidFill>
                <a:schemeClr val="dk1"/>
              </a:solidFill>
              <a:latin typeface="+mn-lt"/>
              <a:ea typeface="+mn-ea"/>
              <a:cs typeface="+mn-cs"/>
            </a:rPr>
            <a:t>％、類似団体内順位</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位）と低水準であることが主な要因となっているが、平成</a:t>
          </a:r>
          <a:r>
            <a:rPr lang="en-US" altLang="ja-JP" sz="1000" b="0" i="0" u="none" strike="noStrike" baseline="0">
              <a:solidFill>
                <a:schemeClr val="dk1"/>
              </a:solidFill>
              <a:latin typeface="+mn-lt"/>
              <a:ea typeface="+mn-ea"/>
              <a:cs typeface="+mn-cs"/>
            </a:rPr>
            <a:t>29</a:t>
          </a:r>
          <a:r>
            <a:rPr lang="ja-JP" altLang="en-US" sz="1000" b="0" i="0" u="none" strike="noStrike" baseline="0">
              <a:solidFill>
                <a:schemeClr val="dk1"/>
              </a:solidFill>
              <a:latin typeface="+mn-lt"/>
              <a:ea typeface="+mn-ea"/>
              <a:cs typeface="+mn-cs"/>
            </a:rPr>
            <a:t>年度に策定した定員管理計画において将来的な職員の増員を計画しており、大型事業の取り組みによる将来的な公債費の増加も見込まれるため、債務償還可能年数については、引き続き適正な数値の維持に取り組んでいく。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FF302CC-70E4-4DF2-9AD8-74ECC11C4728}"/>
            </a:ext>
          </a:extLst>
        </xdr:cNvPr>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2C0A4F2-F33E-404E-B051-67E05020930E}"/>
            </a:ext>
          </a:extLst>
        </xdr:cNvPr>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815F3466-316D-4792-8124-F4C314B291FE}"/>
            </a:ext>
          </a:extLst>
        </xdr:cNvPr>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CD14AAF3-43BF-4494-8561-154BD0776E87}"/>
            </a:ext>
          </a:extLst>
        </xdr:cNvPr>
        <xdr:cNvSpPr txBox="1"/>
      </xdr:nvSpPr>
      <xdr:spPr>
        <a:xfrm>
          <a:off x="1041705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3CC4E007-EBD7-49A3-8586-87F7CCF1FE2C}"/>
            </a:ext>
          </a:extLst>
        </xdr:cNvPr>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6C5713BE-6876-4101-B0F5-AF7571DFD0F3}"/>
            </a:ext>
          </a:extLst>
        </xdr:cNvPr>
        <xdr:cNvSpPr txBox="1"/>
      </xdr:nvSpPr>
      <xdr:spPr>
        <a:xfrm>
          <a:off x="1031446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9CD77699-81E2-4703-930E-67DABA4132BA}"/>
            </a:ext>
          </a:extLst>
        </xdr:cNvPr>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E892D0B7-25F0-4EE6-AA8D-376D3C41F88E}"/>
            </a:ext>
          </a:extLst>
        </xdr:cNvPr>
        <xdr:cNvSpPr txBox="1"/>
      </xdr:nvSpPr>
      <xdr:spPr>
        <a:xfrm>
          <a:off x="1031446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18E41801-2E55-4A7B-A68F-91736E1AAA83}"/>
            </a:ext>
          </a:extLst>
        </xdr:cNvPr>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628B18F-9FEC-4376-A605-D36D62CFBF3B}"/>
            </a:ext>
          </a:extLst>
        </xdr:cNvPr>
        <xdr:cNvSpPr txBox="1"/>
      </xdr:nvSpPr>
      <xdr:spPr>
        <a:xfrm>
          <a:off x="1031446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BFC20C0C-B333-4AA8-B8F2-6C700B2CB573}"/>
            </a:ext>
          </a:extLst>
        </xdr:cNvPr>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F06EBD20-A166-457F-94DB-4466B564B440}"/>
            </a:ext>
          </a:extLst>
        </xdr:cNvPr>
        <xdr:cNvSpPr txBox="1"/>
      </xdr:nvSpPr>
      <xdr:spPr>
        <a:xfrm>
          <a:off x="10251851"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89C97AF5-DA48-4346-8F48-1BF85ECA3A8D}"/>
            </a:ext>
          </a:extLst>
        </xdr:cNvPr>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E0D3B80D-BA5B-4F50-A927-AD5357684B69}"/>
            </a:ext>
          </a:extLst>
        </xdr:cNvPr>
        <xdr:cNvSpPr txBox="1"/>
      </xdr:nvSpPr>
      <xdr:spPr>
        <a:xfrm>
          <a:off x="10251851"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C4229096-B36A-4D60-8DE9-5ED80BF4C6FE}"/>
            </a:ext>
          </a:extLst>
        </xdr:cNvPr>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A283EE29-DF6A-43F2-8F69-3A657E0224BB}"/>
            </a:ext>
          </a:extLst>
        </xdr:cNvPr>
        <xdr:cNvCxnSpPr/>
      </xdr:nvCxnSpPr>
      <xdr:spPr>
        <a:xfrm flipV="1">
          <a:off x="14079220"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D66B3B23-E76D-4EFA-BEB7-A2729540C38D}"/>
            </a:ext>
          </a:extLst>
        </xdr:cNvPr>
        <xdr:cNvSpPr txBox="1"/>
      </xdr:nvSpPr>
      <xdr:spPr>
        <a:xfrm>
          <a:off x="141319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9CD22981-DF63-481F-8BC9-B6F3BFCE5DEE}"/>
            </a:ext>
          </a:extLst>
        </xdr:cNvPr>
        <xdr:cNvCxnSpPr/>
      </xdr:nvCxnSpPr>
      <xdr:spPr>
        <a:xfrm>
          <a:off x="14001750" y="67521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5" name="債務償還比率最大値テキスト">
          <a:extLst>
            <a:ext uri="{FF2B5EF4-FFF2-40B4-BE49-F238E27FC236}">
              <a16:creationId xmlns:a16="http://schemas.microsoft.com/office/drawing/2014/main" id="{45A7A6BF-E018-4B86-BFC3-788F37D3B26B}"/>
            </a:ext>
          </a:extLst>
        </xdr:cNvPr>
        <xdr:cNvSpPr txBox="1"/>
      </xdr:nvSpPr>
      <xdr:spPr>
        <a:xfrm>
          <a:off x="14131925"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6" name="直線コネクタ 125">
          <a:extLst>
            <a:ext uri="{FF2B5EF4-FFF2-40B4-BE49-F238E27FC236}">
              <a16:creationId xmlns:a16="http://schemas.microsoft.com/office/drawing/2014/main" id="{AE10F159-F75B-468F-9002-DDBFFBC93F16}"/>
            </a:ext>
          </a:extLst>
        </xdr:cNvPr>
        <xdr:cNvCxnSpPr/>
      </xdr:nvCxnSpPr>
      <xdr:spPr>
        <a:xfrm>
          <a:off x="14001750" y="55058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27" name="債務償還比率平均値テキスト">
          <a:extLst>
            <a:ext uri="{FF2B5EF4-FFF2-40B4-BE49-F238E27FC236}">
              <a16:creationId xmlns:a16="http://schemas.microsoft.com/office/drawing/2014/main" id="{06375E6A-3DED-443D-84F3-FE8CBA802107}"/>
            </a:ext>
          </a:extLst>
        </xdr:cNvPr>
        <xdr:cNvSpPr txBox="1"/>
      </xdr:nvSpPr>
      <xdr:spPr>
        <a:xfrm>
          <a:off x="14131925"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8" name="フローチャート: 判断 127">
          <a:extLst>
            <a:ext uri="{FF2B5EF4-FFF2-40B4-BE49-F238E27FC236}">
              <a16:creationId xmlns:a16="http://schemas.microsoft.com/office/drawing/2014/main" id="{901374C4-8B01-4495-9FA4-371EA70EB22A}"/>
            </a:ext>
          </a:extLst>
        </xdr:cNvPr>
        <xdr:cNvSpPr/>
      </xdr:nvSpPr>
      <xdr:spPr>
        <a:xfrm>
          <a:off x="14039850" y="61492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9" name="フローチャート: 判断 128">
          <a:extLst>
            <a:ext uri="{FF2B5EF4-FFF2-40B4-BE49-F238E27FC236}">
              <a16:creationId xmlns:a16="http://schemas.microsoft.com/office/drawing/2014/main" id="{DDC7F6D7-51AF-4E7D-94D0-83D2DB22373D}"/>
            </a:ext>
          </a:extLst>
        </xdr:cNvPr>
        <xdr:cNvSpPr/>
      </xdr:nvSpPr>
      <xdr:spPr>
        <a:xfrm>
          <a:off x="13357225"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A471F9A-A9C1-46AB-ABC3-AD933FC784E4}"/>
            </a:ext>
          </a:extLst>
        </xdr:cNvPr>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5E4A225-5241-4567-A8F9-1A8B176875C0}"/>
            </a:ext>
          </a:extLst>
        </xdr:cNvPr>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0E0C4CE-018F-4FE9-8344-4BC3CAF75315}"/>
            </a:ext>
          </a:extLst>
        </xdr:cNvPr>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B30FA68-4F87-4E9F-9A30-F9F8A2F110DF}"/>
            </a:ext>
          </a:extLst>
        </xdr:cNvPr>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79E83EC-1C3A-407B-B103-1A504B44FA6C}"/>
            </a:ext>
          </a:extLst>
        </xdr:cNvPr>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22387</xdr:rowOff>
    </xdr:from>
    <xdr:to>
      <xdr:col>76</xdr:col>
      <xdr:colOff>73025</xdr:colOff>
      <xdr:row>33</xdr:row>
      <xdr:rowOff>123988</xdr:rowOff>
    </xdr:to>
    <xdr:sp macro="" textlink="">
      <xdr:nvSpPr>
        <xdr:cNvPr id="135" name="楕円 134">
          <a:extLst>
            <a:ext uri="{FF2B5EF4-FFF2-40B4-BE49-F238E27FC236}">
              <a16:creationId xmlns:a16="http://schemas.microsoft.com/office/drawing/2014/main" id="{EF73632B-E1D2-46AD-8420-779AB8FE7063}"/>
            </a:ext>
          </a:extLst>
        </xdr:cNvPr>
        <xdr:cNvSpPr/>
      </xdr:nvSpPr>
      <xdr:spPr>
        <a:xfrm>
          <a:off x="14039850" y="6451762"/>
          <a:ext cx="9207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814</xdr:rowOff>
    </xdr:from>
    <xdr:ext cx="469744" cy="259045"/>
    <xdr:sp macro="" textlink="">
      <xdr:nvSpPr>
        <xdr:cNvPr id="136" name="債務償還比率該当値テキスト">
          <a:extLst>
            <a:ext uri="{FF2B5EF4-FFF2-40B4-BE49-F238E27FC236}">
              <a16:creationId xmlns:a16="http://schemas.microsoft.com/office/drawing/2014/main" id="{573F9149-5D1E-425C-A556-7CCC7DFFF720}"/>
            </a:ext>
          </a:extLst>
        </xdr:cNvPr>
        <xdr:cNvSpPr txBox="1"/>
      </xdr:nvSpPr>
      <xdr:spPr>
        <a:xfrm>
          <a:off x="14131925" y="643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1757</xdr:rowOff>
    </xdr:from>
    <xdr:to>
      <xdr:col>72</xdr:col>
      <xdr:colOff>123825</xdr:colOff>
      <xdr:row>33</xdr:row>
      <xdr:rowOff>103356</xdr:rowOff>
    </xdr:to>
    <xdr:sp macro="" textlink="">
      <xdr:nvSpPr>
        <xdr:cNvPr id="137" name="楕円 136">
          <a:extLst>
            <a:ext uri="{FF2B5EF4-FFF2-40B4-BE49-F238E27FC236}">
              <a16:creationId xmlns:a16="http://schemas.microsoft.com/office/drawing/2014/main" id="{D6E0550D-FB73-4F15-B01D-6C097A878CE7}"/>
            </a:ext>
          </a:extLst>
        </xdr:cNvPr>
        <xdr:cNvSpPr/>
      </xdr:nvSpPr>
      <xdr:spPr>
        <a:xfrm>
          <a:off x="13357225" y="6431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52557</xdr:rowOff>
    </xdr:from>
    <xdr:to>
      <xdr:col>76</xdr:col>
      <xdr:colOff>22225</xdr:colOff>
      <xdr:row>33</xdr:row>
      <xdr:rowOff>73187</xdr:rowOff>
    </xdr:to>
    <xdr:cxnSp macro="">
      <xdr:nvCxnSpPr>
        <xdr:cNvPr id="138" name="直線コネクタ 137">
          <a:extLst>
            <a:ext uri="{FF2B5EF4-FFF2-40B4-BE49-F238E27FC236}">
              <a16:creationId xmlns:a16="http://schemas.microsoft.com/office/drawing/2014/main" id="{B375C241-F24F-4199-9693-C2B1B5DBD237}"/>
            </a:ext>
          </a:extLst>
        </xdr:cNvPr>
        <xdr:cNvCxnSpPr/>
      </xdr:nvCxnSpPr>
      <xdr:spPr>
        <a:xfrm>
          <a:off x="13408025" y="6481932"/>
          <a:ext cx="6731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39" name="n_1aveValue債務償還比率">
          <a:extLst>
            <a:ext uri="{FF2B5EF4-FFF2-40B4-BE49-F238E27FC236}">
              <a16:creationId xmlns:a16="http://schemas.microsoft.com/office/drawing/2014/main" id="{47E658DB-63C4-4CA0-A9ED-5DBC3F4330CE}"/>
            </a:ext>
          </a:extLst>
        </xdr:cNvPr>
        <xdr:cNvSpPr txBox="1"/>
      </xdr:nvSpPr>
      <xdr:spPr>
        <a:xfrm>
          <a:off x="1316997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94483</xdr:rowOff>
    </xdr:from>
    <xdr:ext cx="469744" cy="259045"/>
    <xdr:sp macro="" textlink="">
      <xdr:nvSpPr>
        <xdr:cNvPr id="140" name="n_1mainValue債務償還比率">
          <a:extLst>
            <a:ext uri="{FF2B5EF4-FFF2-40B4-BE49-F238E27FC236}">
              <a16:creationId xmlns:a16="http://schemas.microsoft.com/office/drawing/2014/main" id="{A721B412-2F9F-4D3C-8CAB-41F740576748}"/>
            </a:ext>
          </a:extLst>
        </xdr:cNvPr>
        <xdr:cNvSpPr txBox="1"/>
      </xdr:nvSpPr>
      <xdr:spPr>
        <a:xfrm>
          <a:off x="13169977" y="65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1EC7F0A8-8B29-4831-9346-D40F9DBBA091}"/>
            </a:ext>
          </a:extLst>
        </xdr:cNvPr>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37616255-990B-4FC7-9844-D79B72D5A9E7}"/>
            </a:ext>
          </a:extLst>
        </xdr:cNvPr>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C847A000-1444-44F6-B55C-15F82603321C}"/>
            </a:ext>
          </a:extLst>
        </xdr:cNvPr>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95F90B48-AFBA-4E87-8109-CE4AA5A5DBAC}"/>
            </a:ext>
          </a:extLst>
        </xdr:cNvPr>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E1CFE5AB-CB56-4911-B91D-43553653533A}"/>
            </a:ext>
          </a:extLst>
        </xdr:cNvPr>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FA5BBBC4-E5AF-471A-A69C-4EC74F40F122}"/>
            </a:ext>
          </a:extLst>
        </xdr:cNvPr>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ECBCB0-B888-4DC3-A98D-EDACCECFC0CD}"/>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2DC1A2-4E35-4B40-86CE-AFC4649C1C0F}"/>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D65517-8AFB-457A-B863-834FCE2C4668}"/>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35B547-FB8A-4025-8DF8-3365F21C6DB8}"/>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FE8001-C2FD-4729-8041-E61D64768876}"/>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38C739-2E8E-4492-A701-C73991BC1341}"/>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F39281-9FED-41A7-9E5F-3264984E54E8}"/>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A7C077-25E1-4463-A246-B5F98FF28309}"/>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2A2A47-9DBA-41B1-880C-F8395918468C}"/>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0CB39A-711D-4DA2-937F-04F2738E2563}"/>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7FC418-8C72-4FFD-9235-00771483D51E}"/>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B0503F-EA97-45F7-A81D-0BD5ADA43C27}"/>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35CB02-3DDC-4ED6-888F-EB65118BB142}"/>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CC5A2C-F873-47A7-8EDD-733CF2B48F96}"/>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37FBAA-00D0-4F1D-899E-5E0F1EDC5D79}"/>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20E880-E700-4535-9C20-7398FA1BEE84}"/>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907FC7-B33E-46D7-8740-FC55EA88A6B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079343-D0C6-4A6D-AD4A-91DB161870BE}"/>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C245EB-A28A-461E-BA8C-620551EA88F9}"/>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89D7CB-CFAA-4E26-8AE2-21B5B9C36695}"/>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1A64FF-A44C-4D3D-B18A-BACF66993737}"/>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6ED6F6-A481-4416-9ACD-6A30E71AAFE6}"/>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C78FB4-5F1C-4941-B77E-6733BB28C249}"/>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A989E4-8937-492E-BE91-394F263725DB}"/>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FE2C56-1BEC-4AF6-99FD-E8EF6A516B88}"/>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78D939-BEAB-40C1-A8C6-82127675E3B7}"/>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3ED6FD-F012-4920-A621-3CE36E28952A}"/>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765BBC-2CF3-4DC1-B9CE-5189F2EF1B3D}"/>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763BBC-8A83-4477-BF54-CE2E12E24CAE}"/>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937916-3646-4F49-9A72-DE565B21515C}"/>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D2F42D6-50E8-439C-9470-184206D828EC}"/>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E22B066-5667-49B0-9F82-D53F3DB6514F}"/>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234C61E-600B-48AA-993D-2ED49A79449C}"/>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B0EF390-8267-4706-9CEC-AF614D54AAC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9EC444D-9FBF-487F-8627-0CCA9F0ABE5C}"/>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07A67DD-55B6-4FD7-85C5-668809FE6E5E}"/>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EB84DEB-3018-4B1C-A49F-41B69F39BD21}"/>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F44F576-A800-415B-91B9-B2F78F10CE96}"/>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82679C1-5687-405F-A29F-4B5539AB40B6}"/>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B5EE67E-D13D-46B1-9DAC-22C251F8E5E8}"/>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C8C403E-1A6F-41F5-9DBD-CB6676F9602C}"/>
            </a:ext>
          </a:extLst>
        </xdr:cNvPr>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148739E-92E0-4F50-974D-CADD6133261C}"/>
            </a:ext>
          </a:extLst>
        </xdr:cNvPr>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5BD0188-3C0D-4ECC-A61D-9D73BCFB0273}"/>
            </a:ext>
          </a:extLst>
        </xdr:cNvPr>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CDFA851-EB30-4278-985C-3AA1E2819F32}"/>
            </a:ext>
          </a:extLst>
        </xdr:cNvPr>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5E413D4-C714-4467-B8FB-4CC6E42AC731}"/>
            </a:ext>
          </a:extLst>
        </xdr:cNvPr>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C245933-B1CC-430E-A5B1-1927E7BF95AE}"/>
            </a:ext>
          </a:extLst>
        </xdr:cNvPr>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92A748A-D06A-4362-8ED4-5C4D983ED29A}"/>
            </a:ext>
          </a:extLst>
        </xdr:cNvPr>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D98D8A-EDA7-4C9F-986A-AB0E0F1C125F}"/>
            </a:ext>
          </a:extLst>
        </xdr:cNvPr>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BBA4126-4A9E-49EA-8909-6E421E6BC82B}"/>
            </a:ext>
          </a:extLst>
        </xdr:cNvPr>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E898E36-7A64-492F-9984-AC9CE4025AE3}"/>
            </a:ext>
          </a:extLst>
        </xdr:cNvPr>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6302647-D46F-40AF-BC51-07DC0F5A4A6A}"/>
            </a:ext>
          </a:extLst>
        </xdr:cNvPr>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BFB059A-7549-437E-B238-FB582825C19A}"/>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0DD18A7-3218-4785-B1A8-5C5F90538622}"/>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BB0CDF1-08B4-4F86-8610-BA0F5BCD6916}"/>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2CE85FDD-E0E7-4073-998E-74C6E50E2FCC}"/>
            </a:ext>
          </a:extLst>
        </xdr:cNvPr>
        <xdr:cNvCxnSpPr/>
      </xdr:nvCxnSpPr>
      <xdr:spPr>
        <a:xfrm flipV="1">
          <a:off x="44062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147DDB14-CA4E-459C-85EF-13A3CBDE1447}"/>
            </a:ext>
          </a:extLst>
        </xdr:cNvPr>
        <xdr:cNvSpPr txBox="1"/>
      </xdr:nvSpPr>
      <xdr:spPr>
        <a:xfrm>
          <a:off x="44450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8CC32240-AD9A-4D57-B975-5870BE1D80C4}"/>
            </a:ext>
          </a:extLst>
        </xdr:cNvPr>
        <xdr:cNvCxnSpPr/>
      </xdr:nvCxnSpPr>
      <xdr:spPr>
        <a:xfrm>
          <a:off x="4327525" y="70237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445608CB-A034-4574-B441-4122441ABE3D}"/>
            </a:ext>
          </a:extLst>
        </xdr:cNvPr>
        <xdr:cNvSpPr txBox="1"/>
      </xdr:nvSpPr>
      <xdr:spPr>
        <a:xfrm>
          <a:off x="44450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72C670D1-07A8-4B32-80E8-5456212C1754}"/>
            </a:ext>
          </a:extLst>
        </xdr:cNvPr>
        <xdr:cNvCxnSpPr/>
      </xdr:nvCxnSpPr>
      <xdr:spPr>
        <a:xfrm>
          <a:off x="4327525" y="57473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AA9B9762-D00C-4A52-B9BE-ADA3361D1392}"/>
            </a:ext>
          </a:extLst>
        </xdr:cNvPr>
        <xdr:cNvSpPr txBox="1"/>
      </xdr:nvSpPr>
      <xdr:spPr>
        <a:xfrm>
          <a:off x="44450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A4C4D474-9400-49CF-8BD1-37E5FDA6AAAC}"/>
            </a:ext>
          </a:extLst>
        </xdr:cNvPr>
        <xdr:cNvSpPr/>
      </xdr:nvSpPr>
      <xdr:spPr>
        <a:xfrm>
          <a:off x="43561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1191B601-84F4-4B33-AE29-3D8BF50D878B}"/>
            </a:ext>
          </a:extLst>
        </xdr:cNvPr>
        <xdr:cNvSpPr/>
      </xdr:nvSpPr>
      <xdr:spPr>
        <a:xfrm>
          <a:off x="3565525" y="64014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B0835BF8-0F6C-4D6A-A0DB-C5033F2B7938}"/>
            </a:ext>
          </a:extLst>
        </xdr:cNvPr>
        <xdr:cNvSpPr/>
      </xdr:nvSpPr>
      <xdr:spPr>
        <a:xfrm>
          <a:off x="27146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C5191D43-C241-42D9-B9BD-C340DF2733D7}"/>
            </a:ext>
          </a:extLst>
        </xdr:cNvPr>
        <xdr:cNvSpPr/>
      </xdr:nvSpPr>
      <xdr:spPr>
        <a:xfrm>
          <a:off x="187325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72D3682-26E3-4E78-86E0-E4EA262D0531}"/>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474A5C6-D95A-4FB8-9197-FCB0D8E5D9C9}"/>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546487B-0F88-4FCE-922F-14A5CCA27AA8}"/>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6B2349-B7F9-43EA-9A7F-810F7E131A5D}"/>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118F85-DEE6-4AD0-B9C5-AF736FCE826E}"/>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1" name="楕円 70">
          <a:extLst>
            <a:ext uri="{FF2B5EF4-FFF2-40B4-BE49-F238E27FC236}">
              <a16:creationId xmlns:a16="http://schemas.microsoft.com/office/drawing/2014/main" id="{E417AD45-E47D-42DD-8E46-0488B1A9D99C}"/>
            </a:ext>
          </a:extLst>
        </xdr:cNvPr>
        <xdr:cNvSpPr/>
      </xdr:nvSpPr>
      <xdr:spPr>
        <a:xfrm>
          <a:off x="3565525" y="6559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72" name="楕円 71">
          <a:extLst>
            <a:ext uri="{FF2B5EF4-FFF2-40B4-BE49-F238E27FC236}">
              <a16:creationId xmlns:a16="http://schemas.microsoft.com/office/drawing/2014/main" id="{A2DAE5C6-F909-41F0-A92E-2232C47E42E5}"/>
            </a:ext>
          </a:extLst>
        </xdr:cNvPr>
        <xdr:cNvSpPr/>
      </xdr:nvSpPr>
      <xdr:spPr>
        <a:xfrm>
          <a:off x="2714625"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62865</xdr:rowOff>
    </xdr:from>
    <xdr:to>
      <xdr:col>19</xdr:col>
      <xdr:colOff>177800</xdr:colOff>
      <xdr:row>38</xdr:row>
      <xdr:rowOff>95250</xdr:rowOff>
    </xdr:to>
    <xdr:cxnSp macro="">
      <xdr:nvCxnSpPr>
        <xdr:cNvPr id="73" name="直線コネクタ 72">
          <a:extLst>
            <a:ext uri="{FF2B5EF4-FFF2-40B4-BE49-F238E27FC236}">
              <a16:creationId xmlns:a16="http://schemas.microsoft.com/office/drawing/2014/main" id="{E0FF2DF9-48BC-48E3-AB0A-E2A1D5CA9C55}"/>
            </a:ext>
          </a:extLst>
        </xdr:cNvPr>
        <xdr:cNvCxnSpPr/>
      </xdr:nvCxnSpPr>
      <xdr:spPr>
        <a:xfrm>
          <a:off x="2765425" y="6235065"/>
          <a:ext cx="8509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4" name="n_1aveValue【道路】&#10;有形固定資産減価償却率">
          <a:extLst>
            <a:ext uri="{FF2B5EF4-FFF2-40B4-BE49-F238E27FC236}">
              <a16:creationId xmlns:a16="http://schemas.microsoft.com/office/drawing/2014/main" id="{03773F57-0099-4297-9E63-16E41545D426}"/>
            </a:ext>
          </a:extLst>
        </xdr:cNvPr>
        <xdr:cNvSpPr txBox="1"/>
      </xdr:nvSpPr>
      <xdr:spPr>
        <a:xfrm>
          <a:off x="341059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5" name="n_2aveValue【道路】&#10;有形固定資産減価償却率">
          <a:extLst>
            <a:ext uri="{FF2B5EF4-FFF2-40B4-BE49-F238E27FC236}">
              <a16:creationId xmlns:a16="http://schemas.microsoft.com/office/drawing/2014/main" id="{FB0F4074-D06B-413F-BCE4-7CD83D3CC3A7}"/>
            </a:ext>
          </a:extLst>
        </xdr:cNvPr>
        <xdr:cNvSpPr txBox="1"/>
      </xdr:nvSpPr>
      <xdr:spPr>
        <a:xfrm>
          <a:off x="257239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6" name="n_3aveValue【道路】&#10;有形固定資産減価償却率">
          <a:extLst>
            <a:ext uri="{FF2B5EF4-FFF2-40B4-BE49-F238E27FC236}">
              <a16:creationId xmlns:a16="http://schemas.microsoft.com/office/drawing/2014/main" id="{5DC403D9-9B9B-4EF0-9ED1-98D058AB1E64}"/>
            </a:ext>
          </a:extLst>
        </xdr:cNvPr>
        <xdr:cNvSpPr txBox="1"/>
      </xdr:nvSpPr>
      <xdr:spPr>
        <a:xfrm>
          <a:off x="173101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7" name="n_1mainValue【道路】&#10;有形固定資産減価償却率">
          <a:extLst>
            <a:ext uri="{FF2B5EF4-FFF2-40B4-BE49-F238E27FC236}">
              <a16:creationId xmlns:a16="http://schemas.microsoft.com/office/drawing/2014/main" id="{FB31947A-6518-458D-98AB-E415B6753341}"/>
            </a:ext>
          </a:extLst>
        </xdr:cNvPr>
        <xdr:cNvSpPr txBox="1"/>
      </xdr:nvSpPr>
      <xdr:spPr>
        <a:xfrm>
          <a:off x="341059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8" name="n_2mainValue【道路】&#10;有形固定資産減価償却率">
          <a:extLst>
            <a:ext uri="{FF2B5EF4-FFF2-40B4-BE49-F238E27FC236}">
              <a16:creationId xmlns:a16="http://schemas.microsoft.com/office/drawing/2014/main" id="{2415CC13-BE2C-42AA-9A9D-D1E1295649DB}"/>
            </a:ext>
          </a:extLst>
        </xdr:cNvPr>
        <xdr:cNvSpPr txBox="1"/>
      </xdr:nvSpPr>
      <xdr:spPr>
        <a:xfrm>
          <a:off x="25723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B01B9D9E-FD62-46D3-B0EF-47B65031D264}"/>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526B68A2-76AD-442E-9964-4EDA835EB82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7B3776BC-54EA-440D-9F65-19F2172738F4}"/>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4476264D-820C-47C1-956F-F958E6BF9904}"/>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C6B66CF-AAB5-439F-864C-4B6398A03219}"/>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1C330EE0-7511-4274-A6C2-A4C539A116E6}"/>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FC5FC1C-F34D-404C-B923-1C2C6A718A8F}"/>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C9ED7264-48ED-449C-A931-4DF9879A81DB}"/>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BD157F0-EC52-43BA-8D4E-51D211C06883}"/>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D1E0978-66B3-47AC-9F76-525FBA434AA4}"/>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970AC3F1-8CD8-409D-8F1F-2D77C19663F0}"/>
            </a:ext>
          </a:extLst>
        </xdr:cNvPr>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7CA8FFE3-40C9-484F-BAC3-E7DCB7465112}"/>
            </a:ext>
          </a:extLst>
        </xdr:cNvPr>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E48331E2-ADFD-4F39-8387-3E314AA922AB}"/>
            </a:ext>
          </a:extLst>
        </xdr:cNvPr>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a:extLst>
            <a:ext uri="{FF2B5EF4-FFF2-40B4-BE49-F238E27FC236}">
              <a16:creationId xmlns:a16="http://schemas.microsoft.com/office/drawing/2014/main" id="{2E661F96-291E-46F4-A66E-765EC7D3E45F}"/>
            </a:ext>
          </a:extLst>
        </xdr:cNvPr>
        <xdr:cNvSpPr txBox="1"/>
      </xdr:nvSpPr>
      <xdr:spPr>
        <a:xfrm>
          <a:off x="577742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3102F7FB-5EDE-44B7-8D82-7BDAD44C9BE1}"/>
            </a:ext>
          </a:extLst>
        </xdr:cNvPr>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a:extLst>
            <a:ext uri="{FF2B5EF4-FFF2-40B4-BE49-F238E27FC236}">
              <a16:creationId xmlns:a16="http://schemas.microsoft.com/office/drawing/2014/main" id="{9CBA6C7C-4C6C-4512-BC28-CE2F6757A5D7}"/>
            </a:ext>
          </a:extLst>
        </xdr:cNvPr>
        <xdr:cNvSpPr txBox="1"/>
      </xdr:nvSpPr>
      <xdr:spPr>
        <a:xfrm>
          <a:off x="5777426"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16D6DC90-4918-4057-B4A6-DAFF8C48670F}"/>
            </a:ext>
          </a:extLst>
        </xdr:cNvPr>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a:extLst>
            <a:ext uri="{FF2B5EF4-FFF2-40B4-BE49-F238E27FC236}">
              <a16:creationId xmlns:a16="http://schemas.microsoft.com/office/drawing/2014/main" id="{530CC5F3-B476-4D41-926D-51BC2736C036}"/>
            </a:ext>
          </a:extLst>
        </xdr:cNvPr>
        <xdr:cNvSpPr txBox="1"/>
      </xdr:nvSpPr>
      <xdr:spPr>
        <a:xfrm>
          <a:off x="5777426"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463DBD9-4D50-455F-B478-75B83134D14B}"/>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B8B2C7B9-C530-4E15-A649-2A3149670BF1}"/>
            </a:ext>
          </a:extLst>
        </xdr:cNvPr>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9F6BD80E-7F9D-4450-A462-2A1EE6C185BE}"/>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0" name="直線コネクタ 99">
          <a:extLst>
            <a:ext uri="{FF2B5EF4-FFF2-40B4-BE49-F238E27FC236}">
              <a16:creationId xmlns:a16="http://schemas.microsoft.com/office/drawing/2014/main" id="{D5E3F421-021A-4E98-A2AC-39AE5D8DAA7F}"/>
            </a:ext>
          </a:extLst>
        </xdr:cNvPr>
        <xdr:cNvCxnSpPr/>
      </xdr:nvCxnSpPr>
      <xdr:spPr>
        <a:xfrm flipV="1">
          <a:off x="9952990"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1" name="【道路】&#10;一人当たり延長最小値テキスト">
          <a:extLst>
            <a:ext uri="{FF2B5EF4-FFF2-40B4-BE49-F238E27FC236}">
              <a16:creationId xmlns:a16="http://schemas.microsoft.com/office/drawing/2014/main" id="{B0D5C42B-CE20-4FCF-A639-121B9E721D70}"/>
            </a:ext>
          </a:extLst>
        </xdr:cNvPr>
        <xdr:cNvSpPr txBox="1"/>
      </xdr:nvSpPr>
      <xdr:spPr>
        <a:xfrm>
          <a:off x="9991725"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2" name="直線コネクタ 101">
          <a:extLst>
            <a:ext uri="{FF2B5EF4-FFF2-40B4-BE49-F238E27FC236}">
              <a16:creationId xmlns:a16="http://schemas.microsoft.com/office/drawing/2014/main" id="{EB94E4EC-D947-42B6-930C-6AFCF6590E7F}"/>
            </a:ext>
          </a:extLst>
        </xdr:cNvPr>
        <xdr:cNvCxnSpPr/>
      </xdr:nvCxnSpPr>
      <xdr:spPr>
        <a:xfrm>
          <a:off x="9874250" y="71622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3" name="【道路】&#10;一人当たり延長最大値テキスト">
          <a:extLst>
            <a:ext uri="{FF2B5EF4-FFF2-40B4-BE49-F238E27FC236}">
              <a16:creationId xmlns:a16="http://schemas.microsoft.com/office/drawing/2014/main" id="{6B3698A1-4810-4E64-B4AF-B06DD68A46D6}"/>
            </a:ext>
          </a:extLst>
        </xdr:cNvPr>
        <xdr:cNvSpPr txBox="1"/>
      </xdr:nvSpPr>
      <xdr:spPr>
        <a:xfrm>
          <a:off x="9991725"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4" name="直線コネクタ 103">
          <a:extLst>
            <a:ext uri="{FF2B5EF4-FFF2-40B4-BE49-F238E27FC236}">
              <a16:creationId xmlns:a16="http://schemas.microsoft.com/office/drawing/2014/main" id="{8126979B-2D20-4454-89AC-FA1C9DA51E07}"/>
            </a:ext>
          </a:extLst>
        </xdr:cNvPr>
        <xdr:cNvCxnSpPr/>
      </xdr:nvCxnSpPr>
      <xdr:spPr>
        <a:xfrm>
          <a:off x="9874250" y="57148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5" name="【道路】&#10;一人当たり延長平均値テキスト">
          <a:extLst>
            <a:ext uri="{FF2B5EF4-FFF2-40B4-BE49-F238E27FC236}">
              <a16:creationId xmlns:a16="http://schemas.microsoft.com/office/drawing/2014/main" id="{48674FFE-B6AE-4BF0-8F3A-CB773FDFF5D4}"/>
            </a:ext>
          </a:extLst>
        </xdr:cNvPr>
        <xdr:cNvSpPr txBox="1"/>
      </xdr:nvSpPr>
      <xdr:spPr>
        <a:xfrm>
          <a:off x="9991725"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6" name="フローチャート: 判断 105">
          <a:extLst>
            <a:ext uri="{FF2B5EF4-FFF2-40B4-BE49-F238E27FC236}">
              <a16:creationId xmlns:a16="http://schemas.microsoft.com/office/drawing/2014/main" id="{1D45A16B-3D13-4E87-B91D-E789D2ACA2C6}"/>
            </a:ext>
          </a:extLst>
        </xdr:cNvPr>
        <xdr:cNvSpPr/>
      </xdr:nvSpPr>
      <xdr:spPr>
        <a:xfrm>
          <a:off x="9912350" y="66629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07" name="フローチャート: 判断 106">
          <a:extLst>
            <a:ext uri="{FF2B5EF4-FFF2-40B4-BE49-F238E27FC236}">
              <a16:creationId xmlns:a16="http://schemas.microsoft.com/office/drawing/2014/main" id="{7C6D2D1E-8AA4-4721-90A9-D0882CFCDE50}"/>
            </a:ext>
          </a:extLst>
        </xdr:cNvPr>
        <xdr:cNvSpPr/>
      </xdr:nvSpPr>
      <xdr:spPr>
        <a:xfrm>
          <a:off x="911225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08" name="フローチャート: 判断 107">
          <a:extLst>
            <a:ext uri="{FF2B5EF4-FFF2-40B4-BE49-F238E27FC236}">
              <a16:creationId xmlns:a16="http://schemas.microsoft.com/office/drawing/2014/main" id="{137A87DD-8F2A-4EF4-B13E-7CDFD702A612}"/>
            </a:ext>
          </a:extLst>
        </xdr:cNvPr>
        <xdr:cNvSpPr/>
      </xdr:nvSpPr>
      <xdr:spPr>
        <a:xfrm>
          <a:off x="8270875" y="66927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09" name="フローチャート: 判断 108">
          <a:extLst>
            <a:ext uri="{FF2B5EF4-FFF2-40B4-BE49-F238E27FC236}">
              <a16:creationId xmlns:a16="http://schemas.microsoft.com/office/drawing/2014/main" id="{F3A66750-E3E4-4270-BF2A-B25864B3BA34}"/>
            </a:ext>
          </a:extLst>
        </xdr:cNvPr>
        <xdr:cNvSpPr/>
      </xdr:nvSpPr>
      <xdr:spPr>
        <a:xfrm>
          <a:off x="7419975"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C0570F8-1763-47B0-8950-0810AFE8F5FF}"/>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B8B3788-B6A7-4ABC-A1CD-BC0B53C84A75}"/>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344D531-2941-4A95-B504-7DF6381A79B3}"/>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1A23D07-DADB-4E66-9FEF-303BC5B13328}"/>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BF4BB2F-F6A8-42BC-8D78-925B4DC35379}"/>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116132</xdr:rowOff>
    </xdr:from>
    <xdr:to>
      <xdr:col>50</xdr:col>
      <xdr:colOff>165100</xdr:colOff>
      <xdr:row>40</xdr:row>
      <xdr:rowOff>46282</xdr:rowOff>
    </xdr:to>
    <xdr:sp macro="" textlink="">
      <xdr:nvSpPr>
        <xdr:cNvPr id="115" name="楕円 114">
          <a:extLst>
            <a:ext uri="{FF2B5EF4-FFF2-40B4-BE49-F238E27FC236}">
              <a16:creationId xmlns:a16="http://schemas.microsoft.com/office/drawing/2014/main" id="{1495D2A3-3E27-4BED-BE6F-7DB63B76BA01}"/>
            </a:ext>
          </a:extLst>
        </xdr:cNvPr>
        <xdr:cNvSpPr/>
      </xdr:nvSpPr>
      <xdr:spPr>
        <a:xfrm>
          <a:off x="9112250" y="68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158148</xdr:rowOff>
    </xdr:from>
    <xdr:to>
      <xdr:col>46</xdr:col>
      <xdr:colOff>38100</xdr:colOff>
      <xdr:row>40</xdr:row>
      <xdr:rowOff>88298</xdr:rowOff>
    </xdr:to>
    <xdr:sp macro="" textlink="">
      <xdr:nvSpPr>
        <xdr:cNvPr id="116" name="楕円 115">
          <a:extLst>
            <a:ext uri="{FF2B5EF4-FFF2-40B4-BE49-F238E27FC236}">
              <a16:creationId xmlns:a16="http://schemas.microsoft.com/office/drawing/2014/main" id="{C138D6C0-B276-4C85-AE8E-C8FDE351A5BD}"/>
            </a:ext>
          </a:extLst>
        </xdr:cNvPr>
        <xdr:cNvSpPr/>
      </xdr:nvSpPr>
      <xdr:spPr>
        <a:xfrm>
          <a:off x="8270875" y="68446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166932</xdr:rowOff>
    </xdr:from>
    <xdr:to>
      <xdr:col>50</xdr:col>
      <xdr:colOff>114300</xdr:colOff>
      <xdr:row>40</xdr:row>
      <xdr:rowOff>37498</xdr:rowOff>
    </xdr:to>
    <xdr:cxnSp macro="">
      <xdr:nvCxnSpPr>
        <xdr:cNvPr id="117" name="直線コネクタ 116">
          <a:extLst>
            <a:ext uri="{FF2B5EF4-FFF2-40B4-BE49-F238E27FC236}">
              <a16:creationId xmlns:a16="http://schemas.microsoft.com/office/drawing/2014/main" id="{141B456B-F6FB-45C0-9077-4FB67A919B68}"/>
            </a:ext>
          </a:extLst>
        </xdr:cNvPr>
        <xdr:cNvCxnSpPr/>
      </xdr:nvCxnSpPr>
      <xdr:spPr>
        <a:xfrm flipV="1">
          <a:off x="8321675" y="6853482"/>
          <a:ext cx="841375"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18" name="n_1aveValue【道路】&#10;一人当たり延長">
          <a:extLst>
            <a:ext uri="{FF2B5EF4-FFF2-40B4-BE49-F238E27FC236}">
              <a16:creationId xmlns:a16="http://schemas.microsoft.com/office/drawing/2014/main" id="{9E09A866-9443-43F9-B65D-3529A7B82012}"/>
            </a:ext>
          </a:extLst>
        </xdr:cNvPr>
        <xdr:cNvSpPr txBox="1"/>
      </xdr:nvSpPr>
      <xdr:spPr>
        <a:xfrm>
          <a:off x="8892686"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19" name="n_2aveValue【道路】&#10;一人当たり延長">
          <a:extLst>
            <a:ext uri="{FF2B5EF4-FFF2-40B4-BE49-F238E27FC236}">
              <a16:creationId xmlns:a16="http://schemas.microsoft.com/office/drawing/2014/main" id="{17198E31-E197-4B51-9EB3-4CE4D8DF7D47}"/>
            </a:ext>
          </a:extLst>
        </xdr:cNvPr>
        <xdr:cNvSpPr txBox="1"/>
      </xdr:nvSpPr>
      <xdr:spPr>
        <a:xfrm>
          <a:off x="80640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0" name="n_3aveValue【道路】&#10;一人当たり延長">
          <a:extLst>
            <a:ext uri="{FF2B5EF4-FFF2-40B4-BE49-F238E27FC236}">
              <a16:creationId xmlns:a16="http://schemas.microsoft.com/office/drawing/2014/main" id="{61C7DB17-19B3-4AAA-B01D-1703B08BAB8C}"/>
            </a:ext>
          </a:extLst>
        </xdr:cNvPr>
        <xdr:cNvSpPr txBox="1"/>
      </xdr:nvSpPr>
      <xdr:spPr>
        <a:xfrm>
          <a:off x="7222636"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37409</xdr:rowOff>
    </xdr:from>
    <xdr:ext cx="534377" cy="259045"/>
    <xdr:sp macro="" textlink="">
      <xdr:nvSpPr>
        <xdr:cNvPr id="121" name="n_1mainValue【道路】&#10;一人当たり延長">
          <a:extLst>
            <a:ext uri="{FF2B5EF4-FFF2-40B4-BE49-F238E27FC236}">
              <a16:creationId xmlns:a16="http://schemas.microsoft.com/office/drawing/2014/main" id="{333026DF-BDDC-4F35-A654-37A87DE1B28F}"/>
            </a:ext>
          </a:extLst>
        </xdr:cNvPr>
        <xdr:cNvSpPr txBox="1"/>
      </xdr:nvSpPr>
      <xdr:spPr>
        <a:xfrm>
          <a:off x="8892686" y="68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79425</xdr:rowOff>
    </xdr:from>
    <xdr:ext cx="534377" cy="259045"/>
    <xdr:sp macro="" textlink="">
      <xdr:nvSpPr>
        <xdr:cNvPr id="122" name="n_2mainValue【道路】&#10;一人当たり延長">
          <a:extLst>
            <a:ext uri="{FF2B5EF4-FFF2-40B4-BE49-F238E27FC236}">
              <a16:creationId xmlns:a16="http://schemas.microsoft.com/office/drawing/2014/main" id="{8F1C2A9A-C4A2-40FD-8662-77EC41BA3D8F}"/>
            </a:ext>
          </a:extLst>
        </xdr:cNvPr>
        <xdr:cNvSpPr txBox="1"/>
      </xdr:nvSpPr>
      <xdr:spPr>
        <a:xfrm>
          <a:off x="8064011" y="69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7B5903F5-17BF-4EF3-9D04-CAA1323D6795}"/>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474E88DA-30DE-49B6-8C4C-E4A7E85AC6BE}"/>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5F66624-D9F4-48B0-A73F-46F11A7144AC}"/>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39FD251C-5426-4973-AAF9-EAF63E89BA57}"/>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53C03A6B-B40B-4B22-B908-4B53C631464F}"/>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DC068C21-7F62-4144-90DC-DE248E6BE9E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9E4FCA38-6DCB-4094-9D8F-C4A43B4C6EBC}"/>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658E1CC2-FFEF-42F5-BC2F-2AF867971A7B}"/>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D6AB0A3B-2661-4B14-905D-1CDC923B266C}"/>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BEFB4FCA-5B59-4E69-B805-64E2F3D43033}"/>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B22D0E0E-1716-4525-AC91-6AE7020104B6}"/>
            </a:ext>
          </a:extLst>
        </xdr:cNvPr>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6321175E-8EC5-4821-B1E7-72A97F575032}"/>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57C9AF8A-F93B-4CCC-AC1A-AF06E50EAE32}"/>
            </a:ext>
          </a:extLst>
        </xdr:cNvPr>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67F12D42-FB95-4FF3-9F2E-08E37198A4B3}"/>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6E488B23-98E4-4E27-BF60-3D7C1D5A5607}"/>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F8B761E3-4055-4B2A-94ED-81FB75B4D446}"/>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903A9CDD-B621-42DE-827F-CA04BA72CC4B}"/>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B20EF751-F40F-4542-95EE-185EBD937880}"/>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D37660C2-BA88-4E33-988D-5E4F734F13F3}"/>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3517D0ED-3D13-4E85-9A2E-2FE1820F7DFD}"/>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id="{60621CD0-CC0A-46F2-A5D3-E9066E1C55E8}"/>
            </a:ext>
          </a:extLst>
        </xdr:cNvPr>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2E383F2F-1823-44B1-ACE3-F90AC0EBA398}"/>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AA460DEC-922B-46C5-A5E9-7B56A7CF0457}"/>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D38F9C0D-7A66-4076-8C55-5DC39DDA3446}"/>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47" name="直線コネクタ 146">
          <a:extLst>
            <a:ext uri="{FF2B5EF4-FFF2-40B4-BE49-F238E27FC236}">
              <a16:creationId xmlns:a16="http://schemas.microsoft.com/office/drawing/2014/main" id="{40FC847D-8639-4B06-9B29-59695EFF4C7C}"/>
            </a:ext>
          </a:extLst>
        </xdr:cNvPr>
        <xdr:cNvCxnSpPr/>
      </xdr:nvCxnSpPr>
      <xdr:spPr>
        <a:xfrm flipV="1">
          <a:off x="44062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C2074F16-1850-4E75-8B8F-AE13EFF63F04}"/>
            </a:ext>
          </a:extLst>
        </xdr:cNvPr>
        <xdr:cNvSpPr txBox="1"/>
      </xdr:nvSpPr>
      <xdr:spPr>
        <a:xfrm>
          <a:off x="44450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49" name="直線コネクタ 148">
          <a:extLst>
            <a:ext uri="{FF2B5EF4-FFF2-40B4-BE49-F238E27FC236}">
              <a16:creationId xmlns:a16="http://schemas.microsoft.com/office/drawing/2014/main" id="{00BE3AA6-073B-456A-8636-8FF63DD4CA01}"/>
            </a:ext>
          </a:extLst>
        </xdr:cNvPr>
        <xdr:cNvCxnSpPr/>
      </xdr:nvCxnSpPr>
      <xdr:spPr>
        <a:xfrm>
          <a:off x="4327525" y="111442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65A09FF6-DB0B-4DCF-82B9-0172495D8BE9}"/>
            </a:ext>
          </a:extLst>
        </xdr:cNvPr>
        <xdr:cNvSpPr txBox="1"/>
      </xdr:nvSpPr>
      <xdr:spPr>
        <a:xfrm>
          <a:off x="44450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1" name="直線コネクタ 150">
          <a:extLst>
            <a:ext uri="{FF2B5EF4-FFF2-40B4-BE49-F238E27FC236}">
              <a16:creationId xmlns:a16="http://schemas.microsoft.com/office/drawing/2014/main" id="{3BA53AD6-5251-4DC6-9443-54283F708D24}"/>
            </a:ext>
          </a:extLst>
        </xdr:cNvPr>
        <xdr:cNvCxnSpPr/>
      </xdr:nvCxnSpPr>
      <xdr:spPr>
        <a:xfrm>
          <a:off x="4327525" y="95935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1D41E4F0-8637-4E5F-AD3D-13D070FF8BBC}"/>
            </a:ext>
          </a:extLst>
        </xdr:cNvPr>
        <xdr:cNvSpPr txBox="1"/>
      </xdr:nvSpPr>
      <xdr:spPr>
        <a:xfrm>
          <a:off x="44450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3" name="フローチャート: 判断 152">
          <a:extLst>
            <a:ext uri="{FF2B5EF4-FFF2-40B4-BE49-F238E27FC236}">
              <a16:creationId xmlns:a16="http://schemas.microsoft.com/office/drawing/2014/main" id="{950DD136-EBC4-451C-AB3C-2D6F56085A79}"/>
            </a:ext>
          </a:extLst>
        </xdr:cNvPr>
        <xdr:cNvSpPr/>
      </xdr:nvSpPr>
      <xdr:spPr>
        <a:xfrm>
          <a:off x="43561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4" name="フローチャート: 判断 153">
          <a:extLst>
            <a:ext uri="{FF2B5EF4-FFF2-40B4-BE49-F238E27FC236}">
              <a16:creationId xmlns:a16="http://schemas.microsoft.com/office/drawing/2014/main" id="{05B42A1C-123C-4D18-9D9C-2E3E00CCEAAC}"/>
            </a:ext>
          </a:extLst>
        </xdr:cNvPr>
        <xdr:cNvSpPr/>
      </xdr:nvSpPr>
      <xdr:spPr>
        <a:xfrm>
          <a:off x="3565525" y="103181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55" name="フローチャート: 判断 154">
          <a:extLst>
            <a:ext uri="{FF2B5EF4-FFF2-40B4-BE49-F238E27FC236}">
              <a16:creationId xmlns:a16="http://schemas.microsoft.com/office/drawing/2014/main" id="{7DEC94C6-D3C8-480B-86A7-A10159424166}"/>
            </a:ext>
          </a:extLst>
        </xdr:cNvPr>
        <xdr:cNvSpPr/>
      </xdr:nvSpPr>
      <xdr:spPr>
        <a:xfrm>
          <a:off x="2714625"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56" name="フローチャート: 判断 155">
          <a:extLst>
            <a:ext uri="{FF2B5EF4-FFF2-40B4-BE49-F238E27FC236}">
              <a16:creationId xmlns:a16="http://schemas.microsoft.com/office/drawing/2014/main" id="{7BC257EA-D0F4-4D37-BE72-7E7C5BA3B311}"/>
            </a:ext>
          </a:extLst>
        </xdr:cNvPr>
        <xdr:cNvSpPr/>
      </xdr:nvSpPr>
      <xdr:spPr>
        <a:xfrm>
          <a:off x="187325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FA67EEEC-A948-43E6-BA7C-66C2E387A5E1}"/>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DF4601D-2FDB-4FC3-8E7F-B10DB7FA415A}"/>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41816D1E-AC3F-456F-AF7C-C9221CFB90E6}"/>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6857E1E-2F1F-4B04-B951-3832F92F381F}"/>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2195A61-D682-4AD6-BEEF-BE3BABBA464D}"/>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62" name="楕円 161">
          <a:extLst>
            <a:ext uri="{FF2B5EF4-FFF2-40B4-BE49-F238E27FC236}">
              <a16:creationId xmlns:a16="http://schemas.microsoft.com/office/drawing/2014/main" id="{DC7AE5AF-0F5A-41A9-819A-A62ACC17AD84}"/>
            </a:ext>
          </a:extLst>
        </xdr:cNvPr>
        <xdr:cNvSpPr/>
      </xdr:nvSpPr>
      <xdr:spPr>
        <a:xfrm>
          <a:off x="3565525" y="105086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82550</xdr:rowOff>
    </xdr:from>
    <xdr:to>
      <xdr:col>15</xdr:col>
      <xdr:colOff>101600</xdr:colOff>
      <xdr:row>59</xdr:row>
      <xdr:rowOff>12700</xdr:rowOff>
    </xdr:to>
    <xdr:sp macro="" textlink="">
      <xdr:nvSpPr>
        <xdr:cNvPr id="163" name="楕円 162">
          <a:extLst>
            <a:ext uri="{FF2B5EF4-FFF2-40B4-BE49-F238E27FC236}">
              <a16:creationId xmlns:a16="http://schemas.microsoft.com/office/drawing/2014/main" id="{3779AA07-3FDC-4FA9-9142-C69533594765}"/>
            </a:ext>
          </a:extLst>
        </xdr:cNvPr>
        <xdr:cNvSpPr/>
      </xdr:nvSpPr>
      <xdr:spPr>
        <a:xfrm>
          <a:off x="2714625"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61</xdr:row>
      <xdr:rowOff>100965</xdr:rowOff>
    </xdr:to>
    <xdr:cxnSp macro="">
      <xdr:nvCxnSpPr>
        <xdr:cNvPr id="164" name="直線コネクタ 163">
          <a:extLst>
            <a:ext uri="{FF2B5EF4-FFF2-40B4-BE49-F238E27FC236}">
              <a16:creationId xmlns:a16="http://schemas.microsoft.com/office/drawing/2014/main" id="{346A9EEE-2A63-4BBD-BE7E-E1FFBC95F318}"/>
            </a:ext>
          </a:extLst>
        </xdr:cNvPr>
        <xdr:cNvCxnSpPr/>
      </xdr:nvCxnSpPr>
      <xdr:spPr>
        <a:xfrm>
          <a:off x="2765425" y="10077450"/>
          <a:ext cx="8509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1ACCE20A-25E7-418E-92D3-7602BD4CBD24}"/>
            </a:ext>
          </a:extLst>
        </xdr:cNvPr>
        <xdr:cNvSpPr txBox="1"/>
      </xdr:nvSpPr>
      <xdr:spPr>
        <a:xfrm>
          <a:off x="34105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580C56C3-AA56-4E2B-B533-6BD04581AFA6}"/>
            </a:ext>
          </a:extLst>
        </xdr:cNvPr>
        <xdr:cNvSpPr txBox="1"/>
      </xdr:nvSpPr>
      <xdr:spPr>
        <a:xfrm>
          <a:off x="25723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BA4E65BF-D1B2-4200-87E1-E5B304E8241A}"/>
            </a:ext>
          </a:extLst>
        </xdr:cNvPr>
        <xdr:cNvSpPr txBox="1"/>
      </xdr:nvSpPr>
      <xdr:spPr>
        <a:xfrm>
          <a:off x="1731019"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23D55FB6-2FC8-4C2B-9657-B582BC8B7541}"/>
            </a:ext>
          </a:extLst>
        </xdr:cNvPr>
        <xdr:cNvSpPr txBox="1"/>
      </xdr:nvSpPr>
      <xdr:spPr>
        <a:xfrm>
          <a:off x="341059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29227</xdr:rowOff>
    </xdr:from>
    <xdr:ext cx="405111" cy="259045"/>
    <xdr:sp macro="" textlink="">
      <xdr:nvSpPr>
        <xdr:cNvPr id="169" name="n_2mainValue【橋りょう・トンネル】&#10;有形固定資産減価償却率">
          <a:extLst>
            <a:ext uri="{FF2B5EF4-FFF2-40B4-BE49-F238E27FC236}">
              <a16:creationId xmlns:a16="http://schemas.microsoft.com/office/drawing/2014/main" id="{04A208BC-BD0B-4F9C-9614-A574820953DF}"/>
            </a:ext>
          </a:extLst>
        </xdr:cNvPr>
        <xdr:cNvSpPr txBox="1"/>
      </xdr:nvSpPr>
      <xdr:spPr>
        <a:xfrm>
          <a:off x="257239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4506F493-D7AD-441D-902D-9DA15595497B}"/>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0D319A46-9A4D-4E54-AA36-D033AB53B4A4}"/>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1E1DBF52-B661-4A7D-A63C-F405AA7099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9186F42C-FCB4-4054-A2ED-1EB2867EFB9F}"/>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AC204DCB-F2D8-47DA-8542-45364BAE59F6}"/>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D33AE8DC-5E3B-46AC-82C6-064FFAB5FC6B}"/>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0D9E5B5B-5378-429C-927E-4AD1B3309E88}"/>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D3DEE515-EEAB-4D5F-AC67-7EA707CFE72E}"/>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2BAA6BC4-1CAC-48BE-95C3-471C2A56C492}"/>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564A2BAD-37A2-4CB6-8AA7-AE14F9699BF3}"/>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5329A0D2-5552-4B26-B832-204CD026EFA3}"/>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C57C9583-E7C3-4FED-AA35-A258C8881265}"/>
            </a:ext>
          </a:extLst>
        </xdr:cNvPr>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78E0632E-B545-494C-9C6A-4AB8694E9928}"/>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id="{8BCF66D8-06D5-4B72-AC0B-0AF8FA93BEE2}"/>
            </a:ext>
          </a:extLst>
        </xdr:cNvPr>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6CB98070-62A3-4844-AE37-5A9A381C6001}"/>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id="{12873E64-8F6E-4C03-9B2B-AF888BBB7161}"/>
            </a:ext>
          </a:extLst>
        </xdr:cNvPr>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661712A3-0A38-4558-9FBF-E905129BD2C3}"/>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id="{D34CD50D-72D7-42A0-8080-A58F57344E2C}"/>
            </a:ext>
          </a:extLst>
        </xdr:cNvPr>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8B154975-B98E-4386-97AD-01240B72AE73}"/>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id="{94BA1FB6-FAE6-4BDA-B73E-C811CD7D5B86}"/>
            </a:ext>
          </a:extLst>
        </xdr:cNvPr>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62426D4C-9256-4924-AB40-0B97A852CEC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15250605-5ACE-4C54-B751-8EF4732B4F5D}"/>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91CE5210-8367-431A-9CDD-6612170FCEE7}"/>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193" name="直線コネクタ 192">
          <a:extLst>
            <a:ext uri="{FF2B5EF4-FFF2-40B4-BE49-F238E27FC236}">
              <a16:creationId xmlns:a16="http://schemas.microsoft.com/office/drawing/2014/main" id="{C29A5AE5-D681-4F96-B2D9-32C73685156A}"/>
            </a:ext>
          </a:extLst>
        </xdr:cNvPr>
        <xdr:cNvCxnSpPr/>
      </xdr:nvCxnSpPr>
      <xdr:spPr>
        <a:xfrm flipV="1">
          <a:off x="9952990"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D050C2B1-AFC4-4583-98F6-844DE0D04AB5}"/>
            </a:ext>
          </a:extLst>
        </xdr:cNvPr>
        <xdr:cNvSpPr txBox="1"/>
      </xdr:nvSpPr>
      <xdr:spPr>
        <a:xfrm>
          <a:off x="9991725"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195" name="直線コネクタ 194">
          <a:extLst>
            <a:ext uri="{FF2B5EF4-FFF2-40B4-BE49-F238E27FC236}">
              <a16:creationId xmlns:a16="http://schemas.microsoft.com/office/drawing/2014/main" id="{556710FC-66B2-4EBD-922F-385BB0096BE1}"/>
            </a:ext>
          </a:extLst>
        </xdr:cNvPr>
        <xdr:cNvCxnSpPr/>
      </xdr:nvCxnSpPr>
      <xdr:spPr>
        <a:xfrm>
          <a:off x="9874250" y="110471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FBD96BE6-0D67-4ECF-8571-5177125E2497}"/>
            </a:ext>
          </a:extLst>
        </xdr:cNvPr>
        <xdr:cNvSpPr txBox="1"/>
      </xdr:nvSpPr>
      <xdr:spPr>
        <a:xfrm>
          <a:off x="9991725"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197" name="直線コネクタ 196">
          <a:extLst>
            <a:ext uri="{FF2B5EF4-FFF2-40B4-BE49-F238E27FC236}">
              <a16:creationId xmlns:a16="http://schemas.microsoft.com/office/drawing/2014/main" id="{4CD9EEDD-61C3-4999-A21C-04A90ECE4F0C}"/>
            </a:ext>
          </a:extLst>
        </xdr:cNvPr>
        <xdr:cNvCxnSpPr/>
      </xdr:nvCxnSpPr>
      <xdr:spPr>
        <a:xfrm>
          <a:off x="9874250" y="95681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B0C0659D-F51C-47BC-B09C-0579E4CAE9FE}"/>
            </a:ext>
          </a:extLst>
        </xdr:cNvPr>
        <xdr:cNvSpPr txBox="1"/>
      </xdr:nvSpPr>
      <xdr:spPr>
        <a:xfrm>
          <a:off x="9991725"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199" name="フローチャート: 判断 198">
          <a:extLst>
            <a:ext uri="{FF2B5EF4-FFF2-40B4-BE49-F238E27FC236}">
              <a16:creationId xmlns:a16="http://schemas.microsoft.com/office/drawing/2014/main" id="{96805237-453A-40B3-A93B-74D2E0C2CECA}"/>
            </a:ext>
          </a:extLst>
        </xdr:cNvPr>
        <xdr:cNvSpPr/>
      </xdr:nvSpPr>
      <xdr:spPr>
        <a:xfrm>
          <a:off x="9912350" y="106281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0" name="フローチャート: 判断 199">
          <a:extLst>
            <a:ext uri="{FF2B5EF4-FFF2-40B4-BE49-F238E27FC236}">
              <a16:creationId xmlns:a16="http://schemas.microsoft.com/office/drawing/2014/main" id="{EDC4AE1A-BB22-4639-A239-713717F34257}"/>
            </a:ext>
          </a:extLst>
        </xdr:cNvPr>
        <xdr:cNvSpPr/>
      </xdr:nvSpPr>
      <xdr:spPr>
        <a:xfrm>
          <a:off x="911225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01" name="フローチャート: 判断 200">
          <a:extLst>
            <a:ext uri="{FF2B5EF4-FFF2-40B4-BE49-F238E27FC236}">
              <a16:creationId xmlns:a16="http://schemas.microsoft.com/office/drawing/2014/main" id="{B255A833-C9E3-46DC-8C5C-F14192A3AAFB}"/>
            </a:ext>
          </a:extLst>
        </xdr:cNvPr>
        <xdr:cNvSpPr/>
      </xdr:nvSpPr>
      <xdr:spPr>
        <a:xfrm>
          <a:off x="8270875" y="106810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02" name="フローチャート: 判断 201">
          <a:extLst>
            <a:ext uri="{FF2B5EF4-FFF2-40B4-BE49-F238E27FC236}">
              <a16:creationId xmlns:a16="http://schemas.microsoft.com/office/drawing/2014/main" id="{8BE40E33-9B0E-4AE8-94C8-FC9D6BDBF821}"/>
            </a:ext>
          </a:extLst>
        </xdr:cNvPr>
        <xdr:cNvSpPr/>
      </xdr:nvSpPr>
      <xdr:spPr>
        <a:xfrm>
          <a:off x="7419975"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BB1A953C-95C5-44FB-96F3-29CB70AE4A51}"/>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5C45D1B-60C4-458D-AF18-CA969BC52F2F}"/>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45DCDCA-701B-4B79-8B5E-92DC6885884C}"/>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BA6B4818-EDBD-4C1A-BF1A-8CDD4E9BAA62}"/>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C28E748-7972-4EAF-AE9C-EFE309B9F196}"/>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124455</xdr:rowOff>
    </xdr:from>
    <xdr:to>
      <xdr:col>50</xdr:col>
      <xdr:colOff>165100</xdr:colOff>
      <xdr:row>63</xdr:row>
      <xdr:rowOff>54605</xdr:rowOff>
    </xdr:to>
    <xdr:sp macro="" textlink="">
      <xdr:nvSpPr>
        <xdr:cNvPr id="208" name="楕円 207">
          <a:extLst>
            <a:ext uri="{FF2B5EF4-FFF2-40B4-BE49-F238E27FC236}">
              <a16:creationId xmlns:a16="http://schemas.microsoft.com/office/drawing/2014/main" id="{FB34EA24-16F9-4513-9247-6098951EBB26}"/>
            </a:ext>
          </a:extLst>
        </xdr:cNvPr>
        <xdr:cNvSpPr/>
      </xdr:nvSpPr>
      <xdr:spPr>
        <a:xfrm>
          <a:off x="9112250" y="107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98613</xdr:rowOff>
    </xdr:from>
    <xdr:to>
      <xdr:col>46</xdr:col>
      <xdr:colOff>38100</xdr:colOff>
      <xdr:row>61</xdr:row>
      <xdr:rowOff>28763</xdr:rowOff>
    </xdr:to>
    <xdr:sp macro="" textlink="">
      <xdr:nvSpPr>
        <xdr:cNvPr id="209" name="楕円 208">
          <a:extLst>
            <a:ext uri="{FF2B5EF4-FFF2-40B4-BE49-F238E27FC236}">
              <a16:creationId xmlns:a16="http://schemas.microsoft.com/office/drawing/2014/main" id="{F95D69EE-1E93-4305-BA86-1E07C11D289D}"/>
            </a:ext>
          </a:extLst>
        </xdr:cNvPr>
        <xdr:cNvSpPr/>
      </xdr:nvSpPr>
      <xdr:spPr>
        <a:xfrm>
          <a:off x="8270875" y="103856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149413</xdr:rowOff>
    </xdr:from>
    <xdr:to>
      <xdr:col>50</xdr:col>
      <xdr:colOff>114300</xdr:colOff>
      <xdr:row>63</xdr:row>
      <xdr:rowOff>3805</xdr:rowOff>
    </xdr:to>
    <xdr:cxnSp macro="">
      <xdr:nvCxnSpPr>
        <xdr:cNvPr id="210" name="直線コネクタ 209">
          <a:extLst>
            <a:ext uri="{FF2B5EF4-FFF2-40B4-BE49-F238E27FC236}">
              <a16:creationId xmlns:a16="http://schemas.microsoft.com/office/drawing/2014/main" id="{2A661BB3-2300-4194-9257-03B82C1E98E2}"/>
            </a:ext>
          </a:extLst>
        </xdr:cNvPr>
        <xdr:cNvCxnSpPr/>
      </xdr:nvCxnSpPr>
      <xdr:spPr>
        <a:xfrm>
          <a:off x="8321675" y="10436413"/>
          <a:ext cx="841375" cy="3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CC12EA3E-CA2F-4597-908E-C88E3CBACA52}"/>
            </a:ext>
          </a:extLst>
        </xdr:cNvPr>
        <xdr:cNvSpPr txBox="1"/>
      </xdr:nvSpPr>
      <xdr:spPr>
        <a:xfrm>
          <a:off x="88698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1DA679F3-31E9-4E7E-A34F-2018FB3A2CCF}"/>
            </a:ext>
          </a:extLst>
        </xdr:cNvPr>
        <xdr:cNvSpPr txBox="1"/>
      </xdr:nvSpPr>
      <xdr:spPr>
        <a:xfrm>
          <a:off x="80316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91AB10E7-2C61-4663-9F35-1610BAF45130}"/>
            </a:ext>
          </a:extLst>
        </xdr:cNvPr>
        <xdr:cNvSpPr txBox="1"/>
      </xdr:nvSpPr>
      <xdr:spPr>
        <a:xfrm>
          <a:off x="7190320"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45732</xdr:rowOff>
    </xdr:from>
    <xdr:ext cx="599010" cy="259045"/>
    <xdr:sp macro="" textlink="">
      <xdr:nvSpPr>
        <xdr:cNvPr id="214" name="n_1mainValue【橋りょう・トンネル】&#10;一人当たり有形固定資産（償却資産）額">
          <a:extLst>
            <a:ext uri="{FF2B5EF4-FFF2-40B4-BE49-F238E27FC236}">
              <a16:creationId xmlns:a16="http://schemas.microsoft.com/office/drawing/2014/main" id="{77C93B37-7CFD-490F-97BD-CD4448A8A0BE}"/>
            </a:ext>
          </a:extLst>
        </xdr:cNvPr>
        <xdr:cNvSpPr txBox="1"/>
      </xdr:nvSpPr>
      <xdr:spPr>
        <a:xfrm>
          <a:off x="8869895" y="108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45290</xdr:rowOff>
    </xdr:from>
    <xdr:ext cx="599010" cy="259045"/>
    <xdr:sp macro="" textlink="">
      <xdr:nvSpPr>
        <xdr:cNvPr id="215" name="n_2mainValue【橋りょう・トンネル】&#10;一人当たり有形固定資産（償却資産）額">
          <a:extLst>
            <a:ext uri="{FF2B5EF4-FFF2-40B4-BE49-F238E27FC236}">
              <a16:creationId xmlns:a16="http://schemas.microsoft.com/office/drawing/2014/main" id="{795CBF20-798C-43A1-93FD-EAEB0B3456C1}"/>
            </a:ext>
          </a:extLst>
        </xdr:cNvPr>
        <xdr:cNvSpPr txBox="1"/>
      </xdr:nvSpPr>
      <xdr:spPr>
        <a:xfrm>
          <a:off x="8031695" y="1016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C2ADF0E-DE6F-4E60-873B-5522B637F26F}"/>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1198A64D-EEAC-46F9-993B-BD57A2AB5D1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F87E645A-746F-4CFE-BACF-40C99016E57F}"/>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9B7CB8A3-A500-4FCB-B79C-FFF3A0CF1313}"/>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D157074D-4C55-4C58-AAA4-8A78D2F14C28}"/>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6067DB6B-F371-4545-A9D4-B993CBB9B11F}"/>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C80D1A48-92DC-45FF-9970-BAA03A1CA885}"/>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3D8FA5D1-11CC-4A39-AC50-30DD2CF480F2}"/>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DA75FEDF-6718-4579-9EDC-5702BF9168CD}"/>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6FEE1DF3-8DB9-41FE-94F8-22CF4DD8DF79}"/>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6" name="テキスト ボックス 225">
          <a:extLst>
            <a:ext uri="{FF2B5EF4-FFF2-40B4-BE49-F238E27FC236}">
              <a16:creationId xmlns:a16="http://schemas.microsoft.com/office/drawing/2014/main" id="{85568DDE-0DBB-4284-A5FB-3473B1711755}"/>
            </a:ext>
          </a:extLst>
        </xdr:cNvPr>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5D8324BA-55A0-4950-AA74-10272934516A}"/>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a:extLst>
            <a:ext uri="{FF2B5EF4-FFF2-40B4-BE49-F238E27FC236}">
              <a16:creationId xmlns:a16="http://schemas.microsoft.com/office/drawing/2014/main" id="{E90BF922-9CF6-4969-B61E-678EC8690411}"/>
            </a:ext>
          </a:extLst>
        </xdr:cNvPr>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A86D510E-9642-4016-BBD9-7EE391D78F1E}"/>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F16C6BD0-777B-42CA-8663-8A18A391909A}"/>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F8224294-D424-4AF8-A010-41A38FD997F2}"/>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309B111D-D6F7-4598-A5DA-ECE29966F6EC}"/>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0C5162FA-6C11-499D-AB0D-66C7CA93C4AD}"/>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A497AD26-E515-43E8-8C34-040389EB7174}"/>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65014C4F-132E-4D44-97A3-EB5B052C6533}"/>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42A1FB48-7E84-4B91-BD81-7ECE43D9D4FB}"/>
            </a:ext>
          </a:extLst>
        </xdr:cNvPr>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6D9B8CA9-94A2-43FE-BA62-233A5A813474}"/>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D2063CA8-5906-4063-AF58-9C002D967A96}"/>
            </a:ext>
          </a:extLst>
        </xdr:cNvPr>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89E18564-C9FA-46E1-BF9D-11F9B39D38A5}"/>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40" name="直線コネクタ 239">
          <a:extLst>
            <a:ext uri="{FF2B5EF4-FFF2-40B4-BE49-F238E27FC236}">
              <a16:creationId xmlns:a16="http://schemas.microsoft.com/office/drawing/2014/main" id="{2B2B813D-10C0-4ED0-BFDE-D65F29748589}"/>
            </a:ext>
          </a:extLst>
        </xdr:cNvPr>
        <xdr:cNvCxnSpPr/>
      </xdr:nvCxnSpPr>
      <xdr:spPr>
        <a:xfrm flipV="1">
          <a:off x="44062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41" name="【公営住宅】&#10;有形固定資産減価償却率最小値テキスト">
          <a:extLst>
            <a:ext uri="{FF2B5EF4-FFF2-40B4-BE49-F238E27FC236}">
              <a16:creationId xmlns:a16="http://schemas.microsoft.com/office/drawing/2014/main" id="{04CA2108-D80A-4026-8977-7E9AB62B1447}"/>
            </a:ext>
          </a:extLst>
        </xdr:cNvPr>
        <xdr:cNvSpPr txBox="1"/>
      </xdr:nvSpPr>
      <xdr:spPr>
        <a:xfrm>
          <a:off x="44450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42" name="直線コネクタ 241">
          <a:extLst>
            <a:ext uri="{FF2B5EF4-FFF2-40B4-BE49-F238E27FC236}">
              <a16:creationId xmlns:a16="http://schemas.microsoft.com/office/drawing/2014/main" id="{5F3EED29-1B4E-4F73-B4CD-2545C10A8B8E}"/>
            </a:ext>
          </a:extLst>
        </xdr:cNvPr>
        <xdr:cNvCxnSpPr/>
      </xdr:nvCxnSpPr>
      <xdr:spPr>
        <a:xfrm>
          <a:off x="4327525" y="14935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3" name="【公営住宅】&#10;有形固定資産減価償却率最大値テキスト">
          <a:extLst>
            <a:ext uri="{FF2B5EF4-FFF2-40B4-BE49-F238E27FC236}">
              <a16:creationId xmlns:a16="http://schemas.microsoft.com/office/drawing/2014/main" id="{8360F176-78BF-427E-AC18-65D0725767A3}"/>
            </a:ext>
          </a:extLst>
        </xdr:cNvPr>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4" name="直線コネクタ 243">
          <a:extLst>
            <a:ext uri="{FF2B5EF4-FFF2-40B4-BE49-F238E27FC236}">
              <a16:creationId xmlns:a16="http://schemas.microsoft.com/office/drawing/2014/main" id="{857B3732-5662-4C37-8CDF-29CDF0655761}"/>
            </a:ext>
          </a:extLst>
        </xdr:cNvPr>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14083F72-AA13-4C74-BE70-3BA63956609E}"/>
            </a:ext>
          </a:extLst>
        </xdr:cNvPr>
        <xdr:cNvSpPr txBox="1"/>
      </xdr:nvSpPr>
      <xdr:spPr>
        <a:xfrm>
          <a:off x="44450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46" name="フローチャート: 判断 245">
          <a:extLst>
            <a:ext uri="{FF2B5EF4-FFF2-40B4-BE49-F238E27FC236}">
              <a16:creationId xmlns:a16="http://schemas.microsoft.com/office/drawing/2014/main" id="{F0F51516-F370-45D3-8AAF-D98FF367E442}"/>
            </a:ext>
          </a:extLst>
        </xdr:cNvPr>
        <xdr:cNvSpPr/>
      </xdr:nvSpPr>
      <xdr:spPr>
        <a:xfrm>
          <a:off x="43561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47" name="フローチャート: 判断 246">
          <a:extLst>
            <a:ext uri="{FF2B5EF4-FFF2-40B4-BE49-F238E27FC236}">
              <a16:creationId xmlns:a16="http://schemas.microsoft.com/office/drawing/2014/main" id="{8FD135F3-8688-4887-94F1-AD04F4835E92}"/>
            </a:ext>
          </a:extLst>
        </xdr:cNvPr>
        <xdr:cNvSpPr/>
      </xdr:nvSpPr>
      <xdr:spPr>
        <a:xfrm>
          <a:off x="3565525" y="139852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8" name="フローチャート: 判断 247">
          <a:extLst>
            <a:ext uri="{FF2B5EF4-FFF2-40B4-BE49-F238E27FC236}">
              <a16:creationId xmlns:a16="http://schemas.microsoft.com/office/drawing/2014/main" id="{5A20BB18-522B-4303-99E6-DDF3444CF022}"/>
            </a:ext>
          </a:extLst>
        </xdr:cNvPr>
        <xdr:cNvSpPr/>
      </xdr:nvSpPr>
      <xdr:spPr>
        <a:xfrm>
          <a:off x="271462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49" name="フローチャート: 判断 248">
          <a:extLst>
            <a:ext uri="{FF2B5EF4-FFF2-40B4-BE49-F238E27FC236}">
              <a16:creationId xmlns:a16="http://schemas.microsoft.com/office/drawing/2014/main" id="{7484E1B7-96CE-489D-93AC-9D491EAF2BF8}"/>
            </a:ext>
          </a:extLst>
        </xdr:cNvPr>
        <xdr:cNvSpPr/>
      </xdr:nvSpPr>
      <xdr:spPr>
        <a:xfrm>
          <a:off x="187325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8A11ED2-A1BD-40D1-AC4B-7A203260DE7B}"/>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0D6309-75F9-4235-AC6D-DC9BCBDDC15B}"/>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62BD5BD-22E9-47DD-9F53-402E98D95D2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ED30B02-A473-4EB9-A8A4-526142FC3B3A}"/>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17F319B-D631-4C46-A49F-5C8E8F7F21E5}"/>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55" name="楕円 254">
          <a:extLst>
            <a:ext uri="{FF2B5EF4-FFF2-40B4-BE49-F238E27FC236}">
              <a16:creationId xmlns:a16="http://schemas.microsoft.com/office/drawing/2014/main" id="{E08B865C-CA31-4B8D-A3EE-080F73C3D7EB}"/>
            </a:ext>
          </a:extLst>
        </xdr:cNvPr>
        <xdr:cNvSpPr/>
      </xdr:nvSpPr>
      <xdr:spPr>
        <a:xfrm>
          <a:off x="3565525" y="141566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105411</xdr:rowOff>
    </xdr:from>
    <xdr:to>
      <xdr:col>15</xdr:col>
      <xdr:colOff>101600</xdr:colOff>
      <xdr:row>81</xdr:row>
      <xdr:rowOff>35561</xdr:rowOff>
    </xdr:to>
    <xdr:sp macro="" textlink="">
      <xdr:nvSpPr>
        <xdr:cNvPr id="256" name="楕円 255">
          <a:extLst>
            <a:ext uri="{FF2B5EF4-FFF2-40B4-BE49-F238E27FC236}">
              <a16:creationId xmlns:a16="http://schemas.microsoft.com/office/drawing/2014/main" id="{8E1ACB33-39AF-4055-977B-9A29E110F44E}"/>
            </a:ext>
          </a:extLst>
        </xdr:cNvPr>
        <xdr:cNvSpPr/>
      </xdr:nvSpPr>
      <xdr:spPr>
        <a:xfrm>
          <a:off x="2714625"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82</xdr:row>
      <xdr:rowOff>148589</xdr:rowOff>
    </xdr:to>
    <xdr:cxnSp macro="">
      <xdr:nvCxnSpPr>
        <xdr:cNvPr id="257" name="直線コネクタ 256">
          <a:extLst>
            <a:ext uri="{FF2B5EF4-FFF2-40B4-BE49-F238E27FC236}">
              <a16:creationId xmlns:a16="http://schemas.microsoft.com/office/drawing/2014/main" id="{96C460A1-81E3-4B07-9D90-712FA5754EAE}"/>
            </a:ext>
          </a:extLst>
        </xdr:cNvPr>
        <xdr:cNvCxnSpPr/>
      </xdr:nvCxnSpPr>
      <xdr:spPr>
        <a:xfrm>
          <a:off x="2765425" y="13872211"/>
          <a:ext cx="8509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58" name="n_1aveValue【公営住宅】&#10;有形固定資産減価償却率">
          <a:extLst>
            <a:ext uri="{FF2B5EF4-FFF2-40B4-BE49-F238E27FC236}">
              <a16:creationId xmlns:a16="http://schemas.microsoft.com/office/drawing/2014/main" id="{C3C2BD0C-0F53-4D66-B31C-400134DEFD1E}"/>
            </a:ext>
          </a:extLst>
        </xdr:cNvPr>
        <xdr:cNvSpPr txBox="1"/>
      </xdr:nvSpPr>
      <xdr:spPr>
        <a:xfrm>
          <a:off x="341059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9" name="n_2aveValue【公営住宅】&#10;有形固定資産減価償却率">
          <a:extLst>
            <a:ext uri="{FF2B5EF4-FFF2-40B4-BE49-F238E27FC236}">
              <a16:creationId xmlns:a16="http://schemas.microsoft.com/office/drawing/2014/main" id="{08396527-E2B8-4090-8224-61DBA03779A5}"/>
            </a:ext>
          </a:extLst>
        </xdr:cNvPr>
        <xdr:cNvSpPr txBox="1"/>
      </xdr:nvSpPr>
      <xdr:spPr>
        <a:xfrm>
          <a:off x="257239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60" name="n_3aveValue【公営住宅】&#10;有形固定資産減価償却率">
          <a:extLst>
            <a:ext uri="{FF2B5EF4-FFF2-40B4-BE49-F238E27FC236}">
              <a16:creationId xmlns:a16="http://schemas.microsoft.com/office/drawing/2014/main" id="{54902D1F-BDFE-4BA3-A4AB-B9301130D4EB}"/>
            </a:ext>
          </a:extLst>
        </xdr:cNvPr>
        <xdr:cNvSpPr txBox="1"/>
      </xdr:nvSpPr>
      <xdr:spPr>
        <a:xfrm>
          <a:off x="1731019"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61" name="n_1mainValue【公営住宅】&#10;有形固定資産減価償却率">
          <a:extLst>
            <a:ext uri="{FF2B5EF4-FFF2-40B4-BE49-F238E27FC236}">
              <a16:creationId xmlns:a16="http://schemas.microsoft.com/office/drawing/2014/main" id="{BBF764EE-B927-470D-87F9-E6EB7BF19D6F}"/>
            </a:ext>
          </a:extLst>
        </xdr:cNvPr>
        <xdr:cNvSpPr txBox="1"/>
      </xdr:nvSpPr>
      <xdr:spPr>
        <a:xfrm>
          <a:off x="341059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262" name="n_2mainValue【公営住宅】&#10;有形固定資産減価償却率">
          <a:extLst>
            <a:ext uri="{FF2B5EF4-FFF2-40B4-BE49-F238E27FC236}">
              <a16:creationId xmlns:a16="http://schemas.microsoft.com/office/drawing/2014/main" id="{6B416A63-9268-45AD-833E-ED2B4EC8B100}"/>
            </a:ext>
          </a:extLst>
        </xdr:cNvPr>
        <xdr:cNvSpPr txBox="1"/>
      </xdr:nvSpPr>
      <xdr:spPr>
        <a:xfrm>
          <a:off x="257239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49E2B65C-B65F-4A51-A281-B420E1AEBA2D}"/>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0CFDF85D-CA19-4C2A-98BD-AD3E21C4695A}"/>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46AB586D-1E37-444F-8564-52E14694CEEF}"/>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F892FC56-BF27-4B06-9B81-B43019699866}"/>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38CCDAD3-59FF-4D3A-B094-4694A1C074D9}"/>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D2769014-8F0A-4108-A953-F4AFAE08E17A}"/>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2444F344-9288-40B8-B95B-971ED25BF94E}"/>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A32F1CDD-E3BA-461D-AE7A-8A3F29898235}"/>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8FA77071-C567-4487-BE2A-F22E5C511276}"/>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A96DD96F-444F-41A7-A74F-4E01694A8604}"/>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a:extLst>
            <a:ext uri="{FF2B5EF4-FFF2-40B4-BE49-F238E27FC236}">
              <a16:creationId xmlns:a16="http://schemas.microsoft.com/office/drawing/2014/main" id="{15B71967-DC0E-4EDC-8F16-AF694B3C68A6}"/>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EDEA06A-6C5F-4071-B5E9-13CDDDAE2B26}"/>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a:extLst>
            <a:ext uri="{FF2B5EF4-FFF2-40B4-BE49-F238E27FC236}">
              <a16:creationId xmlns:a16="http://schemas.microsoft.com/office/drawing/2014/main" id="{677367D2-AF62-405C-B527-677D49E2BDE0}"/>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6" name="テキスト ボックス 275">
          <a:extLst>
            <a:ext uri="{FF2B5EF4-FFF2-40B4-BE49-F238E27FC236}">
              <a16:creationId xmlns:a16="http://schemas.microsoft.com/office/drawing/2014/main" id="{BD413231-86F6-4F99-8C5B-810A9F9825D0}"/>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FCBF1DF4-3E17-4F1D-AC30-52EE9789492A}"/>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a:extLst>
            <a:ext uri="{FF2B5EF4-FFF2-40B4-BE49-F238E27FC236}">
              <a16:creationId xmlns:a16="http://schemas.microsoft.com/office/drawing/2014/main" id="{9AFF48BA-D950-4E06-A1B7-708D0C1BC7F2}"/>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a:extLst>
            <a:ext uri="{FF2B5EF4-FFF2-40B4-BE49-F238E27FC236}">
              <a16:creationId xmlns:a16="http://schemas.microsoft.com/office/drawing/2014/main" id="{9C811636-B3CB-4C1A-A567-A84B6961B89E}"/>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0" name="テキスト ボックス 279">
          <a:extLst>
            <a:ext uri="{FF2B5EF4-FFF2-40B4-BE49-F238E27FC236}">
              <a16:creationId xmlns:a16="http://schemas.microsoft.com/office/drawing/2014/main" id="{538C8180-B9AB-4C9D-903D-5BD7A97D5D6C}"/>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a:extLst>
            <a:ext uri="{FF2B5EF4-FFF2-40B4-BE49-F238E27FC236}">
              <a16:creationId xmlns:a16="http://schemas.microsoft.com/office/drawing/2014/main" id="{EF84D3B2-14D7-4B98-86A8-EBD43AD3A868}"/>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2" name="テキスト ボックス 281">
          <a:extLst>
            <a:ext uri="{FF2B5EF4-FFF2-40B4-BE49-F238E27FC236}">
              <a16:creationId xmlns:a16="http://schemas.microsoft.com/office/drawing/2014/main" id="{DF187F41-B5FB-4AAC-992C-D532E6D2B5DC}"/>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35BFC7D1-0C53-42F5-A786-6CE7C0C31239}"/>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C983E3A7-F49A-4338-8AE9-9ACB8393A1DE}"/>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ABA7D92F-3775-4E0B-9A9B-65C03856C756}"/>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86" name="直線コネクタ 285">
          <a:extLst>
            <a:ext uri="{FF2B5EF4-FFF2-40B4-BE49-F238E27FC236}">
              <a16:creationId xmlns:a16="http://schemas.microsoft.com/office/drawing/2014/main" id="{3B80608A-08E1-4BF5-A693-3CFCD52FB1E7}"/>
            </a:ext>
          </a:extLst>
        </xdr:cNvPr>
        <xdr:cNvCxnSpPr/>
      </xdr:nvCxnSpPr>
      <xdr:spPr>
        <a:xfrm flipV="1">
          <a:off x="9952990"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87" name="【公営住宅】&#10;一人当たり面積最小値テキスト">
          <a:extLst>
            <a:ext uri="{FF2B5EF4-FFF2-40B4-BE49-F238E27FC236}">
              <a16:creationId xmlns:a16="http://schemas.microsoft.com/office/drawing/2014/main" id="{768F0A3D-C1DA-4FEC-950B-8AF93A679F66}"/>
            </a:ext>
          </a:extLst>
        </xdr:cNvPr>
        <xdr:cNvSpPr txBox="1"/>
      </xdr:nvSpPr>
      <xdr:spPr>
        <a:xfrm>
          <a:off x="9991725"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88" name="直線コネクタ 287">
          <a:extLst>
            <a:ext uri="{FF2B5EF4-FFF2-40B4-BE49-F238E27FC236}">
              <a16:creationId xmlns:a16="http://schemas.microsoft.com/office/drawing/2014/main" id="{BFA28BED-2A08-4723-A1B8-D3B0AADE5416}"/>
            </a:ext>
          </a:extLst>
        </xdr:cNvPr>
        <xdr:cNvCxnSpPr/>
      </xdr:nvCxnSpPr>
      <xdr:spPr>
        <a:xfrm>
          <a:off x="9874250" y="14856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89" name="【公営住宅】&#10;一人当たり面積最大値テキスト">
          <a:extLst>
            <a:ext uri="{FF2B5EF4-FFF2-40B4-BE49-F238E27FC236}">
              <a16:creationId xmlns:a16="http://schemas.microsoft.com/office/drawing/2014/main" id="{FBC582DA-B0FE-411F-AFA7-EFBB07FA7244}"/>
            </a:ext>
          </a:extLst>
        </xdr:cNvPr>
        <xdr:cNvSpPr txBox="1"/>
      </xdr:nvSpPr>
      <xdr:spPr>
        <a:xfrm>
          <a:off x="9991725"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90" name="直線コネクタ 289">
          <a:extLst>
            <a:ext uri="{FF2B5EF4-FFF2-40B4-BE49-F238E27FC236}">
              <a16:creationId xmlns:a16="http://schemas.microsoft.com/office/drawing/2014/main" id="{6A801FBD-6395-4380-88B2-B3BD56F1D1BB}"/>
            </a:ext>
          </a:extLst>
        </xdr:cNvPr>
        <xdr:cNvCxnSpPr/>
      </xdr:nvCxnSpPr>
      <xdr:spPr>
        <a:xfrm>
          <a:off x="9874250" y="134272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291" name="【公営住宅】&#10;一人当たり面積平均値テキスト">
          <a:extLst>
            <a:ext uri="{FF2B5EF4-FFF2-40B4-BE49-F238E27FC236}">
              <a16:creationId xmlns:a16="http://schemas.microsoft.com/office/drawing/2014/main" id="{01F5F2D9-A6B8-49AC-83FB-B6AC4A21590E}"/>
            </a:ext>
          </a:extLst>
        </xdr:cNvPr>
        <xdr:cNvSpPr txBox="1"/>
      </xdr:nvSpPr>
      <xdr:spPr>
        <a:xfrm>
          <a:off x="9991725"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92" name="フローチャート: 判断 291">
          <a:extLst>
            <a:ext uri="{FF2B5EF4-FFF2-40B4-BE49-F238E27FC236}">
              <a16:creationId xmlns:a16="http://schemas.microsoft.com/office/drawing/2014/main" id="{D831E873-CCCC-468D-90DA-56D5ABE44A8D}"/>
            </a:ext>
          </a:extLst>
        </xdr:cNvPr>
        <xdr:cNvSpPr/>
      </xdr:nvSpPr>
      <xdr:spPr>
        <a:xfrm>
          <a:off x="9912350" y="143723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93" name="フローチャート: 判断 292">
          <a:extLst>
            <a:ext uri="{FF2B5EF4-FFF2-40B4-BE49-F238E27FC236}">
              <a16:creationId xmlns:a16="http://schemas.microsoft.com/office/drawing/2014/main" id="{542FADC7-7433-48CF-8787-513BD8CB764C}"/>
            </a:ext>
          </a:extLst>
        </xdr:cNvPr>
        <xdr:cNvSpPr/>
      </xdr:nvSpPr>
      <xdr:spPr>
        <a:xfrm>
          <a:off x="911225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94" name="フローチャート: 判断 293">
          <a:extLst>
            <a:ext uri="{FF2B5EF4-FFF2-40B4-BE49-F238E27FC236}">
              <a16:creationId xmlns:a16="http://schemas.microsoft.com/office/drawing/2014/main" id="{1198141A-CAE3-44E6-9858-B515D74E2462}"/>
            </a:ext>
          </a:extLst>
        </xdr:cNvPr>
        <xdr:cNvSpPr/>
      </xdr:nvSpPr>
      <xdr:spPr>
        <a:xfrm>
          <a:off x="8270875" y="142991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95" name="フローチャート: 判断 294">
          <a:extLst>
            <a:ext uri="{FF2B5EF4-FFF2-40B4-BE49-F238E27FC236}">
              <a16:creationId xmlns:a16="http://schemas.microsoft.com/office/drawing/2014/main" id="{51C5F3F6-9C9C-4A84-BEB9-6F61123AE3EE}"/>
            </a:ext>
          </a:extLst>
        </xdr:cNvPr>
        <xdr:cNvSpPr/>
      </xdr:nvSpPr>
      <xdr:spPr>
        <a:xfrm>
          <a:off x="7419975"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4381FB4-FE93-4AF2-AF41-0925DEA14FD8}"/>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AEFAF15-CFD6-4BF3-81BF-9451B26D3033}"/>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C04F48B-C1EF-4E06-AC8C-7F5C5A58969C}"/>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1FEE557-85C3-4C91-852A-ECDD5254F14E}"/>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16B363-E9C6-460F-B908-BC44C824435B}"/>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143511</xdr:rowOff>
    </xdr:from>
    <xdr:to>
      <xdr:col>50</xdr:col>
      <xdr:colOff>165100</xdr:colOff>
      <xdr:row>81</xdr:row>
      <xdr:rowOff>73661</xdr:rowOff>
    </xdr:to>
    <xdr:sp macro="" textlink="">
      <xdr:nvSpPr>
        <xdr:cNvPr id="301" name="楕円 300">
          <a:extLst>
            <a:ext uri="{FF2B5EF4-FFF2-40B4-BE49-F238E27FC236}">
              <a16:creationId xmlns:a16="http://schemas.microsoft.com/office/drawing/2014/main" id="{FBB325DA-4BB0-45F3-BE73-EBE4DC04A862}"/>
            </a:ext>
          </a:extLst>
        </xdr:cNvPr>
        <xdr:cNvSpPr/>
      </xdr:nvSpPr>
      <xdr:spPr>
        <a:xfrm>
          <a:off x="911225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141224</xdr:rowOff>
    </xdr:from>
    <xdr:to>
      <xdr:col>46</xdr:col>
      <xdr:colOff>38100</xdr:colOff>
      <xdr:row>81</xdr:row>
      <xdr:rowOff>71374</xdr:rowOff>
    </xdr:to>
    <xdr:sp macro="" textlink="">
      <xdr:nvSpPr>
        <xdr:cNvPr id="302" name="楕円 301">
          <a:extLst>
            <a:ext uri="{FF2B5EF4-FFF2-40B4-BE49-F238E27FC236}">
              <a16:creationId xmlns:a16="http://schemas.microsoft.com/office/drawing/2014/main" id="{5FAC8119-A19E-49DB-8086-7B5C7076C8CA}"/>
            </a:ext>
          </a:extLst>
        </xdr:cNvPr>
        <xdr:cNvSpPr/>
      </xdr:nvSpPr>
      <xdr:spPr>
        <a:xfrm>
          <a:off x="8270875" y="138572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20574</xdr:rowOff>
    </xdr:from>
    <xdr:to>
      <xdr:col>50</xdr:col>
      <xdr:colOff>114300</xdr:colOff>
      <xdr:row>81</xdr:row>
      <xdr:rowOff>22861</xdr:rowOff>
    </xdr:to>
    <xdr:cxnSp macro="">
      <xdr:nvCxnSpPr>
        <xdr:cNvPr id="303" name="直線コネクタ 302">
          <a:extLst>
            <a:ext uri="{FF2B5EF4-FFF2-40B4-BE49-F238E27FC236}">
              <a16:creationId xmlns:a16="http://schemas.microsoft.com/office/drawing/2014/main" id="{2C1185AF-A92F-4935-8882-171CFE21291E}"/>
            </a:ext>
          </a:extLst>
        </xdr:cNvPr>
        <xdr:cNvCxnSpPr/>
      </xdr:nvCxnSpPr>
      <xdr:spPr>
        <a:xfrm>
          <a:off x="8321675" y="13908024"/>
          <a:ext cx="8413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04" name="n_1aveValue【公営住宅】&#10;一人当たり面積">
          <a:extLst>
            <a:ext uri="{FF2B5EF4-FFF2-40B4-BE49-F238E27FC236}">
              <a16:creationId xmlns:a16="http://schemas.microsoft.com/office/drawing/2014/main" id="{FC7B4E8E-982F-43D6-970E-AB0587BBFE2A}"/>
            </a:ext>
          </a:extLst>
        </xdr:cNvPr>
        <xdr:cNvSpPr txBox="1"/>
      </xdr:nvSpPr>
      <xdr:spPr>
        <a:xfrm>
          <a:off x="8925002"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05" name="n_2aveValue【公営住宅】&#10;一人当たり面積">
          <a:extLst>
            <a:ext uri="{FF2B5EF4-FFF2-40B4-BE49-F238E27FC236}">
              <a16:creationId xmlns:a16="http://schemas.microsoft.com/office/drawing/2014/main" id="{01F53C2E-3577-47A7-B8C6-A8CC48CF224E}"/>
            </a:ext>
          </a:extLst>
        </xdr:cNvPr>
        <xdr:cNvSpPr txBox="1"/>
      </xdr:nvSpPr>
      <xdr:spPr>
        <a:xfrm>
          <a:off x="80963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06" name="n_3aveValue【公営住宅】&#10;一人当たり面積">
          <a:extLst>
            <a:ext uri="{FF2B5EF4-FFF2-40B4-BE49-F238E27FC236}">
              <a16:creationId xmlns:a16="http://schemas.microsoft.com/office/drawing/2014/main" id="{DBCC0663-0AE8-447E-A864-9973378B9E13}"/>
            </a:ext>
          </a:extLst>
        </xdr:cNvPr>
        <xdr:cNvSpPr txBox="1"/>
      </xdr:nvSpPr>
      <xdr:spPr>
        <a:xfrm>
          <a:off x="724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90188</xdr:rowOff>
    </xdr:from>
    <xdr:ext cx="469744" cy="259045"/>
    <xdr:sp macro="" textlink="">
      <xdr:nvSpPr>
        <xdr:cNvPr id="307" name="n_1mainValue【公営住宅】&#10;一人当たり面積">
          <a:extLst>
            <a:ext uri="{FF2B5EF4-FFF2-40B4-BE49-F238E27FC236}">
              <a16:creationId xmlns:a16="http://schemas.microsoft.com/office/drawing/2014/main" id="{EF2868F5-C241-4BB7-8C9E-E34CD8D671F6}"/>
            </a:ext>
          </a:extLst>
        </xdr:cNvPr>
        <xdr:cNvSpPr txBox="1"/>
      </xdr:nvSpPr>
      <xdr:spPr>
        <a:xfrm>
          <a:off x="8925002" y="1363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87901</xdr:rowOff>
    </xdr:from>
    <xdr:ext cx="469744" cy="259045"/>
    <xdr:sp macro="" textlink="">
      <xdr:nvSpPr>
        <xdr:cNvPr id="308" name="n_2mainValue【公営住宅】&#10;一人当たり面積">
          <a:extLst>
            <a:ext uri="{FF2B5EF4-FFF2-40B4-BE49-F238E27FC236}">
              <a16:creationId xmlns:a16="http://schemas.microsoft.com/office/drawing/2014/main" id="{96A6C6E3-E438-44F6-AA9F-90319B459E07}"/>
            </a:ext>
          </a:extLst>
        </xdr:cNvPr>
        <xdr:cNvSpPr txBox="1"/>
      </xdr:nvSpPr>
      <xdr:spPr>
        <a:xfrm>
          <a:off x="8096327"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9A0338A0-6209-4136-8C29-A94CD3E80665}"/>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7B4015EC-E868-4A54-951C-3FA1E7FC1AA6}"/>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4E7AC89F-6804-4914-945B-241BBC209B42}"/>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37FEE9FF-C3A4-46DC-B927-7E238B62A99D}"/>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7526A706-566C-460C-AE3D-E5C3D2D29B5C}"/>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C93A9877-2D48-46F2-B4B5-56CCA59DD3F6}"/>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E2F810D0-744C-4602-8147-B07CFD666974}"/>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42A1436B-E71C-4CDA-A32D-B677F15DD2C0}"/>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AC5B77E1-9390-49C1-947D-FE42DFAFAB47}"/>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0FFEAF7A-2ED1-4DE3-83A9-0A0CA4F52EDF}"/>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0A802031-06FB-4251-8574-0B24C565D341}"/>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FDB9EB55-7DF5-48DF-9773-398EF186682E}"/>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D6D53409-A935-4C5D-99D9-6B66353D23ED}"/>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49BF2D6D-4DB3-4180-8E87-2DEB333CEBA1}"/>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4A69B78F-999B-4D08-A9A7-4FC18C58CAEF}"/>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8FEDC41F-8B9E-43A9-B6AB-952CEE19E7FF}"/>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790F0396-6C86-4CC3-B1BB-E64B4C00048F}"/>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11447878-E476-43AE-BC18-AD60F63C3A01}"/>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B8EF7ED8-B0C4-44CE-83A1-A1831D70CFBB}"/>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B6FE7EFD-E26C-424C-872A-D340010F7B13}"/>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D99BC62B-A325-485C-AA29-7DA9C3ECB834}"/>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5E69EF5B-E159-4D28-8DF8-AB5B19C06E37}"/>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3F417E85-E088-4933-A4C5-FBAD7751AAD7}"/>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6EC86267-9FE1-4640-A369-96F98B91BD29}"/>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F854D858-6F38-415B-BF48-E315D9292182}"/>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65077081-1661-4DFA-BF11-228F8249728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5" name="テキスト ボックス 334">
          <a:extLst>
            <a:ext uri="{FF2B5EF4-FFF2-40B4-BE49-F238E27FC236}">
              <a16:creationId xmlns:a16="http://schemas.microsoft.com/office/drawing/2014/main" id="{92245716-D1C5-4F43-ADB5-E1F7D32695AD}"/>
            </a:ext>
          </a:extLst>
        </xdr:cNvPr>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6" name="直線コネクタ 335">
          <a:extLst>
            <a:ext uri="{FF2B5EF4-FFF2-40B4-BE49-F238E27FC236}">
              <a16:creationId xmlns:a16="http://schemas.microsoft.com/office/drawing/2014/main" id="{D1D81911-7910-4DBB-A2DB-C4B61F1B5532}"/>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7" name="テキスト ボックス 336">
          <a:extLst>
            <a:ext uri="{FF2B5EF4-FFF2-40B4-BE49-F238E27FC236}">
              <a16:creationId xmlns:a16="http://schemas.microsoft.com/office/drawing/2014/main" id="{80547512-A129-48D0-BEE3-B89DCF0025BA}"/>
            </a:ext>
          </a:extLst>
        </xdr:cNvPr>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8" name="直線コネクタ 337">
          <a:extLst>
            <a:ext uri="{FF2B5EF4-FFF2-40B4-BE49-F238E27FC236}">
              <a16:creationId xmlns:a16="http://schemas.microsoft.com/office/drawing/2014/main" id="{8DC33136-88FC-4F43-A3B0-6B13F3318E39}"/>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9" name="テキスト ボックス 338">
          <a:extLst>
            <a:ext uri="{FF2B5EF4-FFF2-40B4-BE49-F238E27FC236}">
              <a16:creationId xmlns:a16="http://schemas.microsoft.com/office/drawing/2014/main" id="{BD8047B5-8B9D-425B-8A90-E54255F65856}"/>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a:extLst>
            <a:ext uri="{FF2B5EF4-FFF2-40B4-BE49-F238E27FC236}">
              <a16:creationId xmlns:a16="http://schemas.microsoft.com/office/drawing/2014/main" id="{91B0210A-C706-4B11-9EA7-8D48AF097D2E}"/>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a:extLst>
            <a:ext uri="{FF2B5EF4-FFF2-40B4-BE49-F238E27FC236}">
              <a16:creationId xmlns:a16="http://schemas.microsoft.com/office/drawing/2014/main" id="{511A53EA-FFEC-4DC1-B137-CD31DFBD80C6}"/>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2" name="直線コネクタ 341">
          <a:extLst>
            <a:ext uri="{FF2B5EF4-FFF2-40B4-BE49-F238E27FC236}">
              <a16:creationId xmlns:a16="http://schemas.microsoft.com/office/drawing/2014/main" id="{B094A502-89B0-4D45-9DB2-9DAC2141E1DE}"/>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3" name="テキスト ボックス 342">
          <a:extLst>
            <a:ext uri="{FF2B5EF4-FFF2-40B4-BE49-F238E27FC236}">
              <a16:creationId xmlns:a16="http://schemas.microsoft.com/office/drawing/2014/main" id="{0F6577F2-EF23-4FE5-9061-63D8365D9C96}"/>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4" name="直線コネクタ 343">
          <a:extLst>
            <a:ext uri="{FF2B5EF4-FFF2-40B4-BE49-F238E27FC236}">
              <a16:creationId xmlns:a16="http://schemas.microsoft.com/office/drawing/2014/main" id="{CD0AB829-1945-4B59-8C55-E6D15FC96164}"/>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5" name="テキスト ボックス 344">
          <a:extLst>
            <a:ext uri="{FF2B5EF4-FFF2-40B4-BE49-F238E27FC236}">
              <a16:creationId xmlns:a16="http://schemas.microsoft.com/office/drawing/2014/main" id="{2ABC4194-2ED3-421B-8953-86BDEE5D4EBF}"/>
            </a:ext>
          </a:extLst>
        </xdr:cNvPr>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D2DA7669-185B-46A6-8246-269CC9882D72}"/>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C8CA60F1-4E66-473E-8CF1-794382624F84}"/>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a:extLst>
            <a:ext uri="{FF2B5EF4-FFF2-40B4-BE49-F238E27FC236}">
              <a16:creationId xmlns:a16="http://schemas.microsoft.com/office/drawing/2014/main" id="{EDB42017-F897-46E7-90C7-5E36F1F57897}"/>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49" name="直線コネクタ 348">
          <a:extLst>
            <a:ext uri="{FF2B5EF4-FFF2-40B4-BE49-F238E27FC236}">
              <a16:creationId xmlns:a16="http://schemas.microsoft.com/office/drawing/2014/main" id="{8D7C395A-511B-4B62-9DB6-A26583067CBD}"/>
            </a:ext>
          </a:extLst>
        </xdr:cNvPr>
        <xdr:cNvCxnSpPr/>
      </xdr:nvCxnSpPr>
      <xdr:spPr>
        <a:xfrm flipV="1">
          <a:off x="15509239"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50" name="【認定こども園・幼稚園・保育所】&#10;有形固定資産減価償却率最小値テキスト">
          <a:extLst>
            <a:ext uri="{FF2B5EF4-FFF2-40B4-BE49-F238E27FC236}">
              <a16:creationId xmlns:a16="http://schemas.microsoft.com/office/drawing/2014/main" id="{11476F60-39CC-412A-B580-53213433BA84}"/>
            </a:ext>
          </a:extLst>
        </xdr:cNvPr>
        <xdr:cNvSpPr txBox="1"/>
      </xdr:nvSpPr>
      <xdr:spPr>
        <a:xfrm>
          <a:off x="15547975"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51" name="直線コネクタ 350">
          <a:extLst>
            <a:ext uri="{FF2B5EF4-FFF2-40B4-BE49-F238E27FC236}">
              <a16:creationId xmlns:a16="http://schemas.microsoft.com/office/drawing/2014/main" id="{6EED8B98-DC4F-48A9-9141-92CB029B79F2}"/>
            </a:ext>
          </a:extLst>
        </xdr:cNvPr>
        <xdr:cNvCxnSpPr/>
      </xdr:nvCxnSpPr>
      <xdr:spPr>
        <a:xfrm>
          <a:off x="15420975" y="71456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2" name="【認定こども園・幼稚園・保育所】&#10;有形固定資産減価償却率最大値テキスト">
          <a:extLst>
            <a:ext uri="{FF2B5EF4-FFF2-40B4-BE49-F238E27FC236}">
              <a16:creationId xmlns:a16="http://schemas.microsoft.com/office/drawing/2014/main" id="{75036FCE-0C64-4896-8F64-FFACA0B11313}"/>
            </a:ext>
          </a:extLst>
        </xdr:cNvPr>
        <xdr:cNvSpPr txBox="1"/>
      </xdr:nvSpPr>
      <xdr:spPr>
        <a:xfrm>
          <a:off x="1554797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3" name="直線コネクタ 352">
          <a:extLst>
            <a:ext uri="{FF2B5EF4-FFF2-40B4-BE49-F238E27FC236}">
              <a16:creationId xmlns:a16="http://schemas.microsoft.com/office/drawing/2014/main" id="{F6C29255-08F6-4763-B3AC-908367A1B773}"/>
            </a:ext>
          </a:extLst>
        </xdr:cNvPr>
        <xdr:cNvCxnSpPr/>
      </xdr:nvCxnSpPr>
      <xdr:spPr>
        <a:xfrm>
          <a:off x="1542097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54" name="【認定こども園・幼稚園・保育所】&#10;有形固定資産減価償却率平均値テキスト">
          <a:extLst>
            <a:ext uri="{FF2B5EF4-FFF2-40B4-BE49-F238E27FC236}">
              <a16:creationId xmlns:a16="http://schemas.microsoft.com/office/drawing/2014/main" id="{4CFB4483-C738-41B9-B150-0EFA4DF6AC71}"/>
            </a:ext>
          </a:extLst>
        </xdr:cNvPr>
        <xdr:cNvSpPr txBox="1"/>
      </xdr:nvSpPr>
      <xdr:spPr>
        <a:xfrm>
          <a:off x="15547975"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55" name="フローチャート: 判断 354">
          <a:extLst>
            <a:ext uri="{FF2B5EF4-FFF2-40B4-BE49-F238E27FC236}">
              <a16:creationId xmlns:a16="http://schemas.microsoft.com/office/drawing/2014/main" id="{45F0EE1C-7FE7-4713-B04C-98B2F5FD3C3C}"/>
            </a:ext>
          </a:extLst>
        </xdr:cNvPr>
        <xdr:cNvSpPr/>
      </xdr:nvSpPr>
      <xdr:spPr>
        <a:xfrm>
          <a:off x="15459075"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56" name="フローチャート: 判断 355">
          <a:extLst>
            <a:ext uri="{FF2B5EF4-FFF2-40B4-BE49-F238E27FC236}">
              <a16:creationId xmlns:a16="http://schemas.microsoft.com/office/drawing/2014/main" id="{CBDC0A5E-BB1C-45AC-BB36-B29958211CCC}"/>
            </a:ext>
          </a:extLst>
        </xdr:cNvPr>
        <xdr:cNvSpPr/>
      </xdr:nvSpPr>
      <xdr:spPr>
        <a:xfrm>
          <a:off x="14658975"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57" name="フローチャート: 判断 356">
          <a:extLst>
            <a:ext uri="{FF2B5EF4-FFF2-40B4-BE49-F238E27FC236}">
              <a16:creationId xmlns:a16="http://schemas.microsoft.com/office/drawing/2014/main" id="{A8CF018C-E5A4-4D62-9E67-7796A49A2398}"/>
            </a:ext>
          </a:extLst>
        </xdr:cNvPr>
        <xdr:cNvSpPr/>
      </xdr:nvSpPr>
      <xdr:spPr>
        <a:xfrm>
          <a:off x="138176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58" name="フローチャート: 判断 357">
          <a:extLst>
            <a:ext uri="{FF2B5EF4-FFF2-40B4-BE49-F238E27FC236}">
              <a16:creationId xmlns:a16="http://schemas.microsoft.com/office/drawing/2014/main" id="{2114BFEA-ACC8-41C0-BD49-CA608ED90E85}"/>
            </a:ext>
          </a:extLst>
        </xdr:cNvPr>
        <xdr:cNvSpPr/>
      </xdr:nvSpPr>
      <xdr:spPr>
        <a:xfrm>
          <a:off x="12976225" y="6555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A79E9EF-D740-427B-9DC7-211B93911749}"/>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B14CDA03-4496-4A66-A28E-2C654CFD1542}"/>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003BE14-34FD-4CCB-AB32-E0146E2E2EE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76EB3AA0-6E0E-40E2-ADF0-CABE8430403E}"/>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56071E4A-640B-4A25-861C-B55946C4FCD9}"/>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364" name="楕円 363">
          <a:extLst>
            <a:ext uri="{FF2B5EF4-FFF2-40B4-BE49-F238E27FC236}">
              <a16:creationId xmlns:a16="http://schemas.microsoft.com/office/drawing/2014/main" id="{F72B456C-C042-4667-AE26-9E5A0E54D02B}"/>
            </a:ext>
          </a:extLst>
        </xdr:cNvPr>
        <xdr:cNvSpPr/>
      </xdr:nvSpPr>
      <xdr:spPr>
        <a:xfrm>
          <a:off x="14658975"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78740</xdr:rowOff>
    </xdr:from>
    <xdr:to>
      <xdr:col>76</xdr:col>
      <xdr:colOff>165100</xdr:colOff>
      <xdr:row>36</xdr:row>
      <xdr:rowOff>8890</xdr:rowOff>
    </xdr:to>
    <xdr:sp macro="" textlink="">
      <xdr:nvSpPr>
        <xdr:cNvPr id="365" name="楕円 364">
          <a:extLst>
            <a:ext uri="{FF2B5EF4-FFF2-40B4-BE49-F238E27FC236}">
              <a16:creationId xmlns:a16="http://schemas.microsoft.com/office/drawing/2014/main" id="{DE10629F-DF1D-4CFB-A27D-7E6DF51DF71A}"/>
            </a:ext>
          </a:extLst>
        </xdr:cNvPr>
        <xdr:cNvSpPr/>
      </xdr:nvSpPr>
      <xdr:spPr>
        <a:xfrm>
          <a:off x="138176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40</xdr:row>
      <xdr:rowOff>19050</xdr:rowOff>
    </xdr:to>
    <xdr:cxnSp macro="">
      <xdr:nvCxnSpPr>
        <xdr:cNvPr id="366" name="直線コネクタ 365">
          <a:extLst>
            <a:ext uri="{FF2B5EF4-FFF2-40B4-BE49-F238E27FC236}">
              <a16:creationId xmlns:a16="http://schemas.microsoft.com/office/drawing/2014/main" id="{45B069F0-D63E-4EE9-B638-A8C5F81B69FD}"/>
            </a:ext>
          </a:extLst>
        </xdr:cNvPr>
        <xdr:cNvCxnSpPr/>
      </xdr:nvCxnSpPr>
      <xdr:spPr>
        <a:xfrm>
          <a:off x="13868400" y="6130290"/>
          <a:ext cx="841375"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67" name="n_1aveValue【認定こども園・幼稚園・保育所】&#10;有形固定資産減価償却率">
          <a:extLst>
            <a:ext uri="{FF2B5EF4-FFF2-40B4-BE49-F238E27FC236}">
              <a16:creationId xmlns:a16="http://schemas.microsoft.com/office/drawing/2014/main" id="{0F98B776-7F17-46CF-98DF-93958FD951E2}"/>
            </a:ext>
          </a:extLst>
        </xdr:cNvPr>
        <xdr:cNvSpPr txBox="1"/>
      </xdr:nvSpPr>
      <xdr:spPr>
        <a:xfrm>
          <a:off x="14504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68" name="n_2aveValue【認定こども園・幼稚園・保育所】&#10;有形固定資産減価償却率">
          <a:extLst>
            <a:ext uri="{FF2B5EF4-FFF2-40B4-BE49-F238E27FC236}">
              <a16:creationId xmlns:a16="http://schemas.microsoft.com/office/drawing/2014/main" id="{ADC5D197-AACD-4A64-A7BF-D99EFEC11885}"/>
            </a:ext>
          </a:extLst>
        </xdr:cNvPr>
        <xdr:cNvSpPr txBox="1"/>
      </xdr:nvSpPr>
      <xdr:spPr>
        <a:xfrm>
          <a:off x="13675369"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69" name="n_3aveValue【認定こども園・幼稚園・保育所】&#10;有形固定資産減価償却率">
          <a:extLst>
            <a:ext uri="{FF2B5EF4-FFF2-40B4-BE49-F238E27FC236}">
              <a16:creationId xmlns:a16="http://schemas.microsoft.com/office/drawing/2014/main" id="{A9A4E678-B739-4B1A-AE5A-80AA0A537D4E}"/>
            </a:ext>
          </a:extLst>
        </xdr:cNvPr>
        <xdr:cNvSpPr txBox="1"/>
      </xdr:nvSpPr>
      <xdr:spPr>
        <a:xfrm>
          <a:off x="1283399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370" name="n_1mainValue【認定こども園・幼稚園・保育所】&#10;有形固定資産減価償却率">
          <a:extLst>
            <a:ext uri="{FF2B5EF4-FFF2-40B4-BE49-F238E27FC236}">
              <a16:creationId xmlns:a16="http://schemas.microsoft.com/office/drawing/2014/main" id="{F094144C-C30B-441A-AA5E-6B7936E82160}"/>
            </a:ext>
          </a:extLst>
        </xdr:cNvPr>
        <xdr:cNvSpPr txBox="1"/>
      </xdr:nvSpPr>
      <xdr:spPr>
        <a:xfrm>
          <a:off x="14504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371" name="n_2mainValue【認定こども園・幼稚園・保育所】&#10;有形固定資産減価償却率">
          <a:extLst>
            <a:ext uri="{FF2B5EF4-FFF2-40B4-BE49-F238E27FC236}">
              <a16:creationId xmlns:a16="http://schemas.microsoft.com/office/drawing/2014/main" id="{D4044F13-BB7C-4515-B352-3BDE4EFF339D}"/>
            </a:ext>
          </a:extLst>
        </xdr:cNvPr>
        <xdr:cNvSpPr txBox="1"/>
      </xdr:nvSpPr>
      <xdr:spPr>
        <a:xfrm>
          <a:off x="13675369"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65B070D8-EC39-4489-B14D-ED6CC529065B}"/>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B9F505E5-A975-4288-AB34-8242DF3DBEF3}"/>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786C739B-E435-49E1-97B4-3C9CD7189E43}"/>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56E0ED3A-9159-4A3C-A1EE-204ADEE8140F}"/>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0FB13F85-12FC-4688-AC4E-771F9D2C316A}"/>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8C829F8E-FF71-4CE6-B171-4111540F276D}"/>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E686A20A-52BA-491D-B730-06B0592618A7}"/>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2C685443-A6B7-417F-9FD4-C7EC29E31D6B}"/>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a:extLst>
            <a:ext uri="{FF2B5EF4-FFF2-40B4-BE49-F238E27FC236}">
              <a16:creationId xmlns:a16="http://schemas.microsoft.com/office/drawing/2014/main" id="{287AABD6-013E-4631-8A63-EC351A6B94CD}"/>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a:extLst>
            <a:ext uri="{FF2B5EF4-FFF2-40B4-BE49-F238E27FC236}">
              <a16:creationId xmlns:a16="http://schemas.microsoft.com/office/drawing/2014/main" id="{B62FDBDB-0213-4B89-AF00-0AA80728592A}"/>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2" name="直線コネクタ 381">
          <a:extLst>
            <a:ext uri="{FF2B5EF4-FFF2-40B4-BE49-F238E27FC236}">
              <a16:creationId xmlns:a16="http://schemas.microsoft.com/office/drawing/2014/main" id="{5989F4AF-EE7F-4F0D-9694-93A9B9BE6716}"/>
            </a:ext>
          </a:extLst>
        </xdr:cNvPr>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4BE1CE07-2BE3-46A3-8FE0-08AE4709E534}"/>
            </a:ext>
          </a:extLst>
        </xdr:cNvPr>
        <xdr:cNvSpPr txBox="1"/>
      </xdr:nvSpPr>
      <xdr:spPr>
        <a:xfrm>
          <a:off x="169349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4" name="直線コネクタ 383">
          <a:extLst>
            <a:ext uri="{FF2B5EF4-FFF2-40B4-BE49-F238E27FC236}">
              <a16:creationId xmlns:a16="http://schemas.microsoft.com/office/drawing/2014/main" id="{7FD244E3-4832-4317-8768-2BEB4C44E08C}"/>
            </a:ext>
          </a:extLst>
        </xdr:cNvPr>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5" name="テキスト ボックス 384">
          <a:extLst>
            <a:ext uri="{FF2B5EF4-FFF2-40B4-BE49-F238E27FC236}">
              <a16:creationId xmlns:a16="http://schemas.microsoft.com/office/drawing/2014/main" id="{DADD251F-A2ED-48F2-97CA-B01BA5F9D3B4}"/>
            </a:ext>
          </a:extLst>
        </xdr:cNvPr>
        <xdr:cNvSpPr txBox="1"/>
      </xdr:nvSpPr>
      <xdr:spPr>
        <a:xfrm>
          <a:off x="16934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6" name="直線コネクタ 385">
          <a:extLst>
            <a:ext uri="{FF2B5EF4-FFF2-40B4-BE49-F238E27FC236}">
              <a16:creationId xmlns:a16="http://schemas.microsoft.com/office/drawing/2014/main" id="{0335F933-8B2A-4BE3-90EC-709F676B78D0}"/>
            </a:ext>
          </a:extLst>
        </xdr:cNvPr>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7" name="テキスト ボックス 386">
          <a:extLst>
            <a:ext uri="{FF2B5EF4-FFF2-40B4-BE49-F238E27FC236}">
              <a16:creationId xmlns:a16="http://schemas.microsoft.com/office/drawing/2014/main" id="{E65A8118-84AE-43FD-9EC7-B211EAC5B5AB}"/>
            </a:ext>
          </a:extLst>
        </xdr:cNvPr>
        <xdr:cNvSpPr txBox="1"/>
      </xdr:nvSpPr>
      <xdr:spPr>
        <a:xfrm>
          <a:off x="16934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8" name="直線コネクタ 387">
          <a:extLst>
            <a:ext uri="{FF2B5EF4-FFF2-40B4-BE49-F238E27FC236}">
              <a16:creationId xmlns:a16="http://schemas.microsoft.com/office/drawing/2014/main" id="{72160DA5-2D31-45FC-8C00-D03A494759C3}"/>
            </a:ext>
          </a:extLst>
        </xdr:cNvPr>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9" name="テキスト ボックス 388">
          <a:extLst>
            <a:ext uri="{FF2B5EF4-FFF2-40B4-BE49-F238E27FC236}">
              <a16:creationId xmlns:a16="http://schemas.microsoft.com/office/drawing/2014/main" id="{49FB146A-2073-442B-A8E6-F0C11D17454E}"/>
            </a:ext>
          </a:extLst>
        </xdr:cNvPr>
        <xdr:cNvSpPr txBox="1"/>
      </xdr:nvSpPr>
      <xdr:spPr>
        <a:xfrm>
          <a:off x="16934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0" name="直線コネクタ 389">
          <a:extLst>
            <a:ext uri="{FF2B5EF4-FFF2-40B4-BE49-F238E27FC236}">
              <a16:creationId xmlns:a16="http://schemas.microsoft.com/office/drawing/2014/main" id="{F9F831C2-94B7-4B11-B649-23E36ABFEC01}"/>
            </a:ext>
          </a:extLst>
        </xdr:cNvPr>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1" name="テキスト ボックス 390">
          <a:extLst>
            <a:ext uri="{FF2B5EF4-FFF2-40B4-BE49-F238E27FC236}">
              <a16:creationId xmlns:a16="http://schemas.microsoft.com/office/drawing/2014/main" id="{CF646B6F-9377-4504-B665-F80874B328D6}"/>
            </a:ext>
          </a:extLst>
        </xdr:cNvPr>
        <xdr:cNvSpPr txBox="1"/>
      </xdr:nvSpPr>
      <xdr:spPr>
        <a:xfrm>
          <a:off x="16934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2" name="直線コネクタ 391">
          <a:extLst>
            <a:ext uri="{FF2B5EF4-FFF2-40B4-BE49-F238E27FC236}">
              <a16:creationId xmlns:a16="http://schemas.microsoft.com/office/drawing/2014/main" id="{72E278F8-B36B-46DD-820B-B2D08BF6B0DB}"/>
            </a:ext>
          </a:extLst>
        </xdr:cNvPr>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3" name="テキスト ボックス 392">
          <a:extLst>
            <a:ext uri="{FF2B5EF4-FFF2-40B4-BE49-F238E27FC236}">
              <a16:creationId xmlns:a16="http://schemas.microsoft.com/office/drawing/2014/main" id="{168A9B2C-A97C-42E7-9A4E-05DEE00587E4}"/>
            </a:ext>
          </a:extLst>
        </xdr:cNvPr>
        <xdr:cNvSpPr txBox="1"/>
      </xdr:nvSpPr>
      <xdr:spPr>
        <a:xfrm>
          <a:off x="169349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5377E2FD-2769-4942-91DA-E390A268C103}"/>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126006D6-5186-4B83-BE43-B490829F5D3F}"/>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491BEE8A-2352-4DE1-AE71-1128CEA87A82}"/>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97" name="直線コネクタ 396">
          <a:extLst>
            <a:ext uri="{FF2B5EF4-FFF2-40B4-BE49-F238E27FC236}">
              <a16:creationId xmlns:a16="http://schemas.microsoft.com/office/drawing/2014/main" id="{383B7F43-4C70-492C-880C-8BDEB94C7A8B}"/>
            </a:ext>
          </a:extLst>
        </xdr:cNvPr>
        <xdr:cNvCxnSpPr/>
      </xdr:nvCxnSpPr>
      <xdr:spPr>
        <a:xfrm flipV="1">
          <a:off x="210559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2AE3C019-3721-4BB4-B2E7-0BF50FDF8AA7}"/>
            </a:ext>
          </a:extLst>
        </xdr:cNvPr>
        <xdr:cNvSpPr txBox="1"/>
      </xdr:nvSpPr>
      <xdr:spPr>
        <a:xfrm>
          <a:off x="210947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99" name="直線コネクタ 398">
          <a:extLst>
            <a:ext uri="{FF2B5EF4-FFF2-40B4-BE49-F238E27FC236}">
              <a16:creationId xmlns:a16="http://schemas.microsoft.com/office/drawing/2014/main" id="{95DA346C-4F4F-4A58-A4B9-D930D3705EA2}"/>
            </a:ext>
          </a:extLst>
        </xdr:cNvPr>
        <xdr:cNvCxnSpPr/>
      </xdr:nvCxnSpPr>
      <xdr:spPr>
        <a:xfrm>
          <a:off x="20977225" y="72281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8D566534-5DE2-47B4-ADDE-4BA650427975}"/>
            </a:ext>
          </a:extLst>
        </xdr:cNvPr>
        <xdr:cNvSpPr txBox="1"/>
      </xdr:nvSpPr>
      <xdr:spPr>
        <a:xfrm>
          <a:off x="210947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01" name="直線コネクタ 400">
          <a:extLst>
            <a:ext uri="{FF2B5EF4-FFF2-40B4-BE49-F238E27FC236}">
              <a16:creationId xmlns:a16="http://schemas.microsoft.com/office/drawing/2014/main" id="{1686D7A0-2F8B-46EB-8AC2-6C6427C3E7EB}"/>
            </a:ext>
          </a:extLst>
        </xdr:cNvPr>
        <xdr:cNvCxnSpPr/>
      </xdr:nvCxnSpPr>
      <xdr:spPr>
        <a:xfrm>
          <a:off x="20977225" y="5631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2C5E7A9E-BBD4-4453-9D3B-0FE6B1C70C0B}"/>
            </a:ext>
          </a:extLst>
        </xdr:cNvPr>
        <xdr:cNvSpPr txBox="1"/>
      </xdr:nvSpPr>
      <xdr:spPr>
        <a:xfrm>
          <a:off x="210947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03" name="フローチャート: 判断 402">
          <a:extLst>
            <a:ext uri="{FF2B5EF4-FFF2-40B4-BE49-F238E27FC236}">
              <a16:creationId xmlns:a16="http://schemas.microsoft.com/office/drawing/2014/main" id="{B606D5D1-9CA2-4634-AD63-E2031DA7EB3A}"/>
            </a:ext>
          </a:extLst>
        </xdr:cNvPr>
        <xdr:cNvSpPr/>
      </xdr:nvSpPr>
      <xdr:spPr>
        <a:xfrm>
          <a:off x="210058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04" name="フローチャート: 判断 403">
          <a:extLst>
            <a:ext uri="{FF2B5EF4-FFF2-40B4-BE49-F238E27FC236}">
              <a16:creationId xmlns:a16="http://schemas.microsoft.com/office/drawing/2014/main" id="{5A147BE8-50EF-4960-A9A4-3973B0454371}"/>
            </a:ext>
          </a:extLst>
        </xdr:cNvPr>
        <xdr:cNvSpPr/>
      </xdr:nvSpPr>
      <xdr:spPr>
        <a:xfrm>
          <a:off x="20215225" y="65339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05" name="フローチャート: 判断 404">
          <a:extLst>
            <a:ext uri="{FF2B5EF4-FFF2-40B4-BE49-F238E27FC236}">
              <a16:creationId xmlns:a16="http://schemas.microsoft.com/office/drawing/2014/main" id="{2DAFA931-4433-4AFC-8907-0AF129BBDCF4}"/>
            </a:ext>
          </a:extLst>
        </xdr:cNvPr>
        <xdr:cNvSpPr/>
      </xdr:nvSpPr>
      <xdr:spPr>
        <a:xfrm>
          <a:off x="19364325"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06" name="フローチャート: 判断 405">
          <a:extLst>
            <a:ext uri="{FF2B5EF4-FFF2-40B4-BE49-F238E27FC236}">
              <a16:creationId xmlns:a16="http://schemas.microsoft.com/office/drawing/2014/main" id="{AD57607D-10EC-4487-AB74-011EB25762A0}"/>
            </a:ext>
          </a:extLst>
        </xdr:cNvPr>
        <xdr:cNvSpPr/>
      </xdr:nvSpPr>
      <xdr:spPr>
        <a:xfrm>
          <a:off x="1852295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2F2399B-F524-4E62-9A96-98DC9206CD4F}"/>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297CCC0-5793-48FE-BFB0-BB3038882768}"/>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851108D-63D8-4A12-992D-EE53539F9AF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1FC90221-E1CA-428A-92C9-6BE7AD134715}"/>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BF6D767F-4F77-42E4-BDD8-475313D78ADC}"/>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77651</xdr:rowOff>
    </xdr:from>
    <xdr:to>
      <xdr:col>112</xdr:col>
      <xdr:colOff>38100</xdr:colOff>
      <xdr:row>41</xdr:row>
      <xdr:rowOff>7801</xdr:rowOff>
    </xdr:to>
    <xdr:sp macro="" textlink="">
      <xdr:nvSpPr>
        <xdr:cNvPr id="412" name="楕円 411">
          <a:extLst>
            <a:ext uri="{FF2B5EF4-FFF2-40B4-BE49-F238E27FC236}">
              <a16:creationId xmlns:a16="http://schemas.microsoft.com/office/drawing/2014/main" id="{87E6C32A-7C9D-4283-BA6B-7B454B872BBA}"/>
            </a:ext>
          </a:extLst>
        </xdr:cNvPr>
        <xdr:cNvSpPr/>
      </xdr:nvSpPr>
      <xdr:spPr>
        <a:xfrm>
          <a:off x="20215225" y="69356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147864</xdr:rowOff>
    </xdr:from>
    <xdr:to>
      <xdr:col>107</xdr:col>
      <xdr:colOff>101600</xdr:colOff>
      <xdr:row>38</xdr:row>
      <xdr:rowOff>78014</xdr:rowOff>
    </xdr:to>
    <xdr:sp macro="" textlink="">
      <xdr:nvSpPr>
        <xdr:cNvPr id="413" name="楕円 412">
          <a:extLst>
            <a:ext uri="{FF2B5EF4-FFF2-40B4-BE49-F238E27FC236}">
              <a16:creationId xmlns:a16="http://schemas.microsoft.com/office/drawing/2014/main" id="{12CCBA67-EC1D-4322-AC21-F7EEC4B5D31B}"/>
            </a:ext>
          </a:extLst>
        </xdr:cNvPr>
        <xdr:cNvSpPr/>
      </xdr:nvSpPr>
      <xdr:spPr>
        <a:xfrm>
          <a:off x="19364325"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27215</xdr:rowOff>
    </xdr:from>
    <xdr:to>
      <xdr:col>111</xdr:col>
      <xdr:colOff>177800</xdr:colOff>
      <xdr:row>40</xdr:row>
      <xdr:rowOff>128451</xdr:rowOff>
    </xdr:to>
    <xdr:cxnSp macro="">
      <xdr:nvCxnSpPr>
        <xdr:cNvPr id="414" name="直線コネクタ 413">
          <a:extLst>
            <a:ext uri="{FF2B5EF4-FFF2-40B4-BE49-F238E27FC236}">
              <a16:creationId xmlns:a16="http://schemas.microsoft.com/office/drawing/2014/main" id="{3E22F6F7-79BF-4252-98A2-76D9921751A5}"/>
            </a:ext>
          </a:extLst>
        </xdr:cNvPr>
        <xdr:cNvCxnSpPr/>
      </xdr:nvCxnSpPr>
      <xdr:spPr>
        <a:xfrm>
          <a:off x="19415125" y="6542315"/>
          <a:ext cx="850900" cy="4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AC316196-C906-49C3-BCE8-73E5883F4BC0}"/>
            </a:ext>
          </a:extLst>
        </xdr:cNvPr>
        <xdr:cNvSpPr txBox="1"/>
      </xdr:nvSpPr>
      <xdr:spPr>
        <a:xfrm>
          <a:off x="2002797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0C25582E-DA51-429F-8566-475A7D44FE3A}"/>
            </a:ext>
          </a:extLst>
        </xdr:cNvPr>
        <xdr:cNvSpPr txBox="1"/>
      </xdr:nvSpPr>
      <xdr:spPr>
        <a:xfrm>
          <a:off x="1918977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9400028B-21C8-4C61-BCAA-B63A142F737C}"/>
            </a:ext>
          </a:extLst>
        </xdr:cNvPr>
        <xdr:cNvSpPr txBox="1"/>
      </xdr:nvSpPr>
      <xdr:spPr>
        <a:xfrm>
          <a:off x="18348402"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170378</xdr:rowOff>
    </xdr:from>
    <xdr:ext cx="469744" cy="259045"/>
    <xdr:sp macro="" textlink="">
      <xdr:nvSpPr>
        <xdr:cNvPr id="418" name="n_1mainValue【認定こども園・幼稚園・保育所】&#10;一人当たり面積">
          <a:extLst>
            <a:ext uri="{FF2B5EF4-FFF2-40B4-BE49-F238E27FC236}">
              <a16:creationId xmlns:a16="http://schemas.microsoft.com/office/drawing/2014/main" id="{5E556E95-0B03-4E33-94A8-47974DD46577}"/>
            </a:ext>
          </a:extLst>
        </xdr:cNvPr>
        <xdr:cNvSpPr txBox="1"/>
      </xdr:nvSpPr>
      <xdr:spPr>
        <a:xfrm>
          <a:off x="2002797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94541</xdr:rowOff>
    </xdr:from>
    <xdr:ext cx="469744" cy="259045"/>
    <xdr:sp macro="" textlink="">
      <xdr:nvSpPr>
        <xdr:cNvPr id="419" name="n_2mainValue【認定こども園・幼稚園・保育所】&#10;一人当たり面積">
          <a:extLst>
            <a:ext uri="{FF2B5EF4-FFF2-40B4-BE49-F238E27FC236}">
              <a16:creationId xmlns:a16="http://schemas.microsoft.com/office/drawing/2014/main" id="{C97380FD-B233-466C-A02C-F61EA4113A5F}"/>
            </a:ext>
          </a:extLst>
        </xdr:cNvPr>
        <xdr:cNvSpPr txBox="1"/>
      </xdr:nvSpPr>
      <xdr:spPr>
        <a:xfrm>
          <a:off x="1918977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3ED5E2A3-5424-4B35-922E-6FCC57AB7D16}"/>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B55EB7FC-7D28-4E9A-8255-97DE18AAED6D}"/>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A5662F6E-77FF-4A95-8539-F14281292C51}"/>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536FA2CA-CBA8-4B32-8DDB-5C0340BAC9D1}"/>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0563313A-DC0F-476F-9DE9-73FC69B7C231}"/>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DC725D2C-76B3-4730-91BD-BEB3A0DCBD1C}"/>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2983BA8F-C81D-4C31-81F4-C8A12D815DCE}"/>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40A77FDE-9AD2-4EC8-80C9-FB53F2D1557A}"/>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a16="http://schemas.microsoft.com/office/drawing/2014/main" id="{53898F2F-A900-4DD3-8257-39F206A202B1}"/>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F08CE5F0-A0A6-4B2A-8B0D-5FC0BCF8018C}"/>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E2F9FE2E-BD53-46D0-B968-B554C5012499}"/>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a:extLst>
            <a:ext uri="{FF2B5EF4-FFF2-40B4-BE49-F238E27FC236}">
              <a16:creationId xmlns:a16="http://schemas.microsoft.com/office/drawing/2014/main" id="{FC929E24-E7AB-4BCC-A2B8-76D5C80E915D}"/>
            </a:ext>
          </a:extLst>
        </xdr:cNvPr>
        <xdr:cNvSpPr txBox="1"/>
      </xdr:nvSpPr>
      <xdr:spPr>
        <a:xfrm>
          <a:off x="1150698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1D289B30-8202-47B6-AB6B-609903C344F5}"/>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F5C91398-EA2E-44E9-8F80-41194B8635FD}"/>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A44F48DE-FB4A-45F6-9D8A-90D10A8608A4}"/>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F5BABA2F-E513-4CB6-895C-80A043420D9E}"/>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33365DF0-D242-4F9B-B080-57E521D09542}"/>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92FA7ED8-996B-4116-AC35-5F04ED48132D}"/>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F05A3B1A-6FAC-4895-A998-4B4E1D2D0E6B}"/>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34509B03-4502-41CD-AF8A-BBEF74A8D612}"/>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F80B43E7-20E6-4676-8087-7170CD69CDFC}"/>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a:extLst>
            <a:ext uri="{FF2B5EF4-FFF2-40B4-BE49-F238E27FC236}">
              <a16:creationId xmlns:a16="http://schemas.microsoft.com/office/drawing/2014/main" id="{F4A26C7A-E60C-4B85-A6E3-69760C0A9C98}"/>
            </a:ext>
          </a:extLst>
        </xdr:cNvPr>
        <xdr:cNvSpPr txBox="1"/>
      </xdr:nvSpPr>
      <xdr:spPr>
        <a:xfrm>
          <a:off x="113882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48025046-41C5-454F-AC7F-15316FB0E59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A07C396B-37C2-448C-BEFC-475BCD5BADFF}"/>
            </a:ext>
          </a:extLst>
        </xdr:cNvPr>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B097676F-EA1E-4FFA-B4E1-B3142526BDFB}"/>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45" name="直線コネクタ 444">
          <a:extLst>
            <a:ext uri="{FF2B5EF4-FFF2-40B4-BE49-F238E27FC236}">
              <a16:creationId xmlns:a16="http://schemas.microsoft.com/office/drawing/2014/main" id="{D3AFD054-634A-4732-8FFE-E24138B766D4}"/>
            </a:ext>
          </a:extLst>
        </xdr:cNvPr>
        <xdr:cNvCxnSpPr/>
      </xdr:nvCxnSpPr>
      <xdr:spPr>
        <a:xfrm flipV="1">
          <a:off x="15509239"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46" name="【学校施設】&#10;有形固定資産減価償却率最小値テキスト">
          <a:extLst>
            <a:ext uri="{FF2B5EF4-FFF2-40B4-BE49-F238E27FC236}">
              <a16:creationId xmlns:a16="http://schemas.microsoft.com/office/drawing/2014/main" id="{0B6906A5-9262-416F-939B-8A7748DA3322}"/>
            </a:ext>
          </a:extLst>
        </xdr:cNvPr>
        <xdr:cNvSpPr txBox="1"/>
      </xdr:nvSpPr>
      <xdr:spPr>
        <a:xfrm>
          <a:off x="15547975"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47" name="直線コネクタ 446">
          <a:extLst>
            <a:ext uri="{FF2B5EF4-FFF2-40B4-BE49-F238E27FC236}">
              <a16:creationId xmlns:a16="http://schemas.microsoft.com/office/drawing/2014/main" id="{56349C00-CFD1-4632-BA92-EC8D040BA8C7}"/>
            </a:ext>
          </a:extLst>
        </xdr:cNvPr>
        <xdr:cNvCxnSpPr/>
      </xdr:nvCxnSpPr>
      <xdr:spPr>
        <a:xfrm>
          <a:off x="15420975" y="109417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D30E6EFB-52F2-4B03-8625-E554096DA00F}"/>
            </a:ext>
          </a:extLst>
        </xdr:cNvPr>
        <xdr:cNvSpPr txBox="1"/>
      </xdr:nvSpPr>
      <xdr:spPr>
        <a:xfrm>
          <a:off x="15547975"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49" name="直線コネクタ 448">
          <a:extLst>
            <a:ext uri="{FF2B5EF4-FFF2-40B4-BE49-F238E27FC236}">
              <a16:creationId xmlns:a16="http://schemas.microsoft.com/office/drawing/2014/main" id="{D50DFCB5-2C5A-450E-88A5-8CB4072C764A}"/>
            </a:ext>
          </a:extLst>
        </xdr:cNvPr>
        <xdr:cNvCxnSpPr/>
      </xdr:nvCxnSpPr>
      <xdr:spPr>
        <a:xfrm>
          <a:off x="15420975" y="96077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CFFE6AB8-75FF-4B5F-BB24-46B5654FB1ED}"/>
            </a:ext>
          </a:extLst>
        </xdr:cNvPr>
        <xdr:cNvSpPr txBox="1"/>
      </xdr:nvSpPr>
      <xdr:spPr>
        <a:xfrm>
          <a:off x="15547975"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51" name="フローチャート: 判断 450">
          <a:extLst>
            <a:ext uri="{FF2B5EF4-FFF2-40B4-BE49-F238E27FC236}">
              <a16:creationId xmlns:a16="http://schemas.microsoft.com/office/drawing/2014/main" id="{2C117516-7C51-4067-ADBD-AEAC90A76B16}"/>
            </a:ext>
          </a:extLst>
        </xdr:cNvPr>
        <xdr:cNvSpPr/>
      </xdr:nvSpPr>
      <xdr:spPr>
        <a:xfrm>
          <a:off x="15459075"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52" name="フローチャート: 判断 451">
          <a:extLst>
            <a:ext uri="{FF2B5EF4-FFF2-40B4-BE49-F238E27FC236}">
              <a16:creationId xmlns:a16="http://schemas.microsoft.com/office/drawing/2014/main" id="{4D01FC3D-70EE-42D2-8360-5145CD604DA3}"/>
            </a:ext>
          </a:extLst>
        </xdr:cNvPr>
        <xdr:cNvSpPr/>
      </xdr:nvSpPr>
      <xdr:spPr>
        <a:xfrm>
          <a:off x="14658975"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53" name="フローチャート: 判断 452">
          <a:extLst>
            <a:ext uri="{FF2B5EF4-FFF2-40B4-BE49-F238E27FC236}">
              <a16:creationId xmlns:a16="http://schemas.microsoft.com/office/drawing/2014/main" id="{2EB060F0-4150-4900-A085-141B7F566DC3}"/>
            </a:ext>
          </a:extLst>
        </xdr:cNvPr>
        <xdr:cNvSpPr/>
      </xdr:nvSpPr>
      <xdr:spPr>
        <a:xfrm>
          <a:off x="138176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54" name="フローチャート: 判断 453">
          <a:extLst>
            <a:ext uri="{FF2B5EF4-FFF2-40B4-BE49-F238E27FC236}">
              <a16:creationId xmlns:a16="http://schemas.microsoft.com/office/drawing/2014/main" id="{E381B34A-94EA-4347-A82B-0812E3228CB4}"/>
            </a:ext>
          </a:extLst>
        </xdr:cNvPr>
        <xdr:cNvSpPr/>
      </xdr:nvSpPr>
      <xdr:spPr>
        <a:xfrm>
          <a:off x="12976225" y="100353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E588C3C-4959-4C41-8FEF-C3A5A98EFCAA}"/>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D689DB3-4896-46C8-9E80-A73DB749DBF6}"/>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67378FC4-6C53-42B3-9E17-86A185F13F13}"/>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7141227-31B7-45B7-8471-1134B021F139}"/>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7ED8E1CB-C723-44A9-94F8-40766603E204}"/>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60" name="楕円 459">
          <a:extLst>
            <a:ext uri="{FF2B5EF4-FFF2-40B4-BE49-F238E27FC236}">
              <a16:creationId xmlns:a16="http://schemas.microsoft.com/office/drawing/2014/main" id="{D43225C5-48EA-4768-93E0-948FEFAE39D9}"/>
            </a:ext>
          </a:extLst>
        </xdr:cNvPr>
        <xdr:cNvSpPr/>
      </xdr:nvSpPr>
      <xdr:spPr>
        <a:xfrm>
          <a:off x="14658975"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61" name="楕円 460">
          <a:extLst>
            <a:ext uri="{FF2B5EF4-FFF2-40B4-BE49-F238E27FC236}">
              <a16:creationId xmlns:a16="http://schemas.microsoft.com/office/drawing/2014/main" id="{AB5DE9E5-56BB-4AFF-865D-B9F29BE859D1}"/>
            </a:ext>
          </a:extLst>
        </xdr:cNvPr>
        <xdr:cNvSpPr/>
      </xdr:nvSpPr>
      <xdr:spPr>
        <a:xfrm>
          <a:off x="13817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59</xdr:row>
      <xdr:rowOff>14696</xdr:rowOff>
    </xdr:to>
    <xdr:cxnSp macro="">
      <xdr:nvCxnSpPr>
        <xdr:cNvPr id="462" name="直線コネクタ 461">
          <a:extLst>
            <a:ext uri="{FF2B5EF4-FFF2-40B4-BE49-F238E27FC236}">
              <a16:creationId xmlns:a16="http://schemas.microsoft.com/office/drawing/2014/main" id="{73086DBC-5D2E-4347-8C69-E377C6EFF6D1}"/>
            </a:ext>
          </a:extLst>
        </xdr:cNvPr>
        <xdr:cNvCxnSpPr/>
      </xdr:nvCxnSpPr>
      <xdr:spPr>
        <a:xfrm>
          <a:off x="13868400" y="9944100"/>
          <a:ext cx="841375"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63" name="n_1aveValue【学校施設】&#10;有形固定資産減価償却率">
          <a:extLst>
            <a:ext uri="{FF2B5EF4-FFF2-40B4-BE49-F238E27FC236}">
              <a16:creationId xmlns:a16="http://schemas.microsoft.com/office/drawing/2014/main" id="{5A668105-E729-4ABD-B1A6-A8704D00B055}"/>
            </a:ext>
          </a:extLst>
        </xdr:cNvPr>
        <xdr:cNvSpPr txBox="1"/>
      </xdr:nvSpPr>
      <xdr:spPr>
        <a:xfrm>
          <a:off x="14504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64" name="n_2aveValue【学校施設】&#10;有形固定資産減価償却率">
          <a:extLst>
            <a:ext uri="{FF2B5EF4-FFF2-40B4-BE49-F238E27FC236}">
              <a16:creationId xmlns:a16="http://schemas.microsoft.com/office/drawing/2014/main" id="{B0AEBCE6-0A62-42C8-B052-E3155CDBDD7C}"/>
            </a:ext>
          </a:extLst>
        </xdr:cNvPr>
        <xdr:cNvSpPr txBox="1"/>
      </xdr:nvSpPr>
      <xdr:spPr>
        <a:xfrm>
          <a:off x="13675369"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65" name="n_3aveValue【学校施設】&#10;有形固定資産減価償却率">
          <a:extLst>
            <a:ext uri="{FF2B5EF4-FFF2-40B4-BE49-F238E27FC236}">
              <a16:creationId xmlns:a16="http://schemas.microsoft.com/office/drawing/2014/main" id="{6025726B-9EE0-4E80-AB60-BC0866F85CF8}"/>
            </a:ext>
          </a:extLst>
        </xdr:cNvPr>
        <xdr:cNvSpPr txBox="1"/>
      </xdr:nvSpPr>
      <xdr:spPr>
        <a:xfrm>
          <a:off x="1283399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56623</xdr:rowOff>
    </xdr:from>
    <xdr:ext cx="405111" cy="259045"/>
    <xdr:sp macro="" textlink="">
      <xdr:nvSpPr>
        <xdr:cNvPr id="466" name="n_1mainValue【学校施設】&#10;有形固定資産減価償却率">
          <a:extLst>
            <a:ext uri="{FF2B5EF4-FFF2-40B4-BE49-F238E27FC236}">
              <a16:creationId xmlns:a16="http://schemas.microsoft.com/office/drawing/2014/main" id="{AE12656C-DD36-46F6-A0D6-4895C4BE72E2}"/>
            </a:ext>
          </a:extLst>
        </xdr:cNvPr>
        <xdr:cNvSpPr txBox="1"/>
      </xdr:nvSpPr>
      <xdr:spPr>
        <a:xfrm>
          <a:off x="14504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67" name="n_2mainValue【学校施設】&#10;有形固定資産減価償却率">
          <a:extLst>
            <a:ext uri="{FF2B5EF4-FFF2-40B4-BE49-F238E27FC236}">
              <a16:creationId xmlns:a16="http://schemas.microsoft.com/office/drawing/2014/main" id="{07E0FC4C-6472-4107-B123-B0BC4683371D}"/>
            </a:ext>
          </a:extLst>
        </xdr:cNvPr>
        <xdr:cNvSpPr txBox="1"/>
      </xdr:nvSpPr>
      <xdr:spPr>
        <a:xfrm>
          <a:off x="13675369"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B3FE688-41DE-426A-ACDA-AF837C92EE2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F55B19E7-A092-4E77-BB19-D197DD979205}"/>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3A767C50-7115-46CB-92E4-332DE64DB6BB}"/>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1364EDE-A6C8-45B2-992F-80090C5E2CC2}"/>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F11E1F64-C998-4C54-A476-32DED4E4A5F9}"/>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8C7CB556-BD78-45DD-9AC8-18E66D40443E}"/>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CE795990-B4A6-4266-8BA7-C6115EF7AAE1}"/>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16E1EF66-ABB1-4668-BD54-221A6CD0436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3331B26C-66F3-4271-A1B3-C9CC2FA5295D}"/>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2AF39FF9-95B3-43B5-9F56-9251AC0AAA68}"/>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804DEB5D-F53E-4F1F-9DBF-837C64755C06}"/>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43CDF893-9140-4381-98EB-155F5D14299F}"/>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94089746-4D17-4BA2-BBA0-37B7345E107D}"/>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2BB208A1-50D8-4DC5-83C6-806E299FB8B6}"/>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1E5A7078-5CE6-453B-B6B5-0581BD12FF4C}"/>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5D67ADA1-FD19-4B3C-87AE-B58C7DF12839}"/>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8090D4A0-B3D7-476E-AE42-267364E5E124}"/>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D55D6024-CA57-4835-95EE-DDE40602AF5D}"/>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459F39C2-B4CC-4827-AD76-D120AB234C99}"/>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C038AC49-91CE-40BB-9BB0-28F1E842C838}"/>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E1F57328-59BA-4D0D-B587-5F505636DC41}"/>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BBF7694E-9B20-47AD-A3C4-B936AF494306}"/>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A1EF62D2-4A1F-4FEF-B24C-FDE1D36A6F5D}"/>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13D08D0-2E5B-4E49-9368-A86D9215677B}"/>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92" name="直線コネクタ 491">
          <a:extLst>
            <a:ext uri="{FF2B5EF4-FFF2-40B4-BE49-F238E27FC236}">
              <a16:creationId xmlns:a16="http://schemas.microsoft.com/office/drawing/2014/main" id="{5154105E-E5FC-4824-9AEF-71859C35442B}"/>
            </a:ext>
          </a:extLst>
        </xdr:cNvPr>
        <xdr:cNvCxnSpPr/>
      </xdr:nvCxnSpPr>
      <xdr:spPr>
        <a:xfrm flipV="1">
          <a:off x="210559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93" name="【学校施設】&#10;一人当たり面積最小値テキスト">
          <a:extLst>
            <a:ext uri="{FF2B5EF4-FFF2-40B4-BE49-F238E27FC236}">
              <a16:creationId xmlns:a16="http://schemas.microsoft.com/office/drawing/2014/main" id="{FCA8F164-34C0-42E0-899C-CF199497C729}"/>
            </a:ext>
          </a:extLst>
        </xdr:cNvPr>
        <xdr:cNvSpPr txBox="1"/>
      </xdr:nvSpPr>
      <xdr:spPr>
        <a:xfrm>
          <a:off x="210947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94" name="直線コネクタ 493">
          <a:extLst>
            <a:ext uri="{FF2B5EF4-FFF2-40B4-BE49-F238E27FC236}">
              <a16:creationId xmlns:a16="http://schemas.microsoft.com/office/drawing/2014/main" id="{09545D8C-F00F-4043-B779-411221B525F1}"/>
            </a:ext>
          </a:extLst>
        </xdr:cNvPr>
        <xdr:cNvCxnSpPr/>
      </xdr:nvCxnSpPr>
      <xdr:spPr>
        <a:xfrm>
          <a:off x="20977225" y="1104061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95" name="【学校施設】&#10;一人当たり面積最大値テキスト">
          <a:extLst>
            <a:ext uri="{FF2B5EF4-FFF2-40B4-BE49-F238E27FC236}">
              <a16:creationId xmlns:a16="http://schemas.microsoft.com/office/drawing/2014/main" id="{41DB5748-674F-4008-A920-FC84FD5522EA}"/>
            </a:ext>
          </a:extLst>
        </xdr:cNvPr>
        <xdr:cNvSpPr txBox="1"/>
      </xdr:nvSpPr>
      <xdr:spPr>
        <a:xfrm>
          <a:off x="210947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96" name="直線コネクタ 495">
          <a:extLst>
            <a:ext uri="{FF2B5EF4-FFF2-40B4-BE49-F238E27FC236}">
              <a16:creationId xmlns:a16="http://schemas.microsoft.com/office/drawing/2014/main" id="{7ADA3E6F-165E-48AE-BCBA-6C84F523ACFE}"/>
            </a:ext>
          </a:extLst>
        </xdr:cNvPr>
        <xdr:cNvCxnSpPr/>
      </xdr:nvCxnSpPr>
      <xdr:spPr>
        <a:xfrm>
          <a:off x="20977225" y="97033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97" name="【学校施設】&#10;一人当たり面積平均値テキスト">
          <a:extLst>
            <a:ext uri="{FF2B5EF4-FFF2-40B4-BE49-F238E27FC236}">
              <a16:creationId xmlns:a16="http://schemas.microsoft.com/office/drawing/2014/main" id="{60C4DDF0-C7AA-4DF1-8810-8B04775E8AE6}"/>
            </a:ext>
          </a:extLst>
        </xdr:cNvPr>
        <xdr:cNvSpPr txBox="1"/>
      </xdr:nvSpPr>
      <xdr:spPr>
        <a:xfrm>
          <a:off x="210947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98" name="フローチャート: 判断 497">
          <a:extLst>
            <a:ext uri="{FF2B5EF4-FFF2-40B4-BE49-F238E27FC236}">
              <a16:creationId xmlns:a16="http://schemas.microsoft.com/office/drawing/2014/main" id="{69CCFE52-D258-4600-9D1E-52DC80ECE15F}"/>
            </a:ext>
          </a:extLst>
        </xdr:cNvPr>
        <xdr:cNvSpPr/>
      </xdr:nvSpPr>
      <xdr:spPr>
        <a:xfrm>
          <a:off x="210058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99" name="フローチャート: 判断 498">
          <a:extLst>
            <a:ext uri="{FF2B5EF4-FFF2-40B4-BE49-F238E27FC236}">
              <a16:creationId xmlns:a16="http://schemas.microsoft.com/office/drawing/2014/main" id="{9AD8B41D-EF5C-4040-AA80-052AEEA94530}"/>
            </a:ext>
          </a:extLst>
        </xdr:cNvPr>
        <xdr:cNvSpPr/>
      </xdr:nvSpPr>
      <xdr:spPr>
        <a:xfrm>
          <a:off x="20215225" y="106640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00" name="フローチャート: 判断 499">
          <a:extLst>
            <a:ext uri="{FF2B5EF4-FFF2-40B4-BE49-F238E27FC236}">
              <a16:creationId xmlns:a16="http://schemas.microsoft.com/office/drawing/2014/main" id="{D1CB4A68-C4B5-4359-9D55-4A7D633A63B3}"/>
            </a:ext>
          </a:extLst>
        </xdr:cNvPr>
        <xdr:cNvSpPr/>
      </xdr:nvSpPr>
      <xdr:spPr>
        <a:xfrm>
          <a:off x="19364325"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01" name="フローチャート: 判断 500">
          <a:extLst>
            <a:ext uri="{FF2B5EF4-FFF2-40B4-BE49-F238E27FC236}">
              <a16:creationId xmlns:a16="http://schemas.microsoft.com/office/drawing/2014/main" id="{CE8F5D59-E9C6-4F55-AE61-907718C06CAB}"/>
            </a:ext>
          </a:extLst>
        </xdr:cNvPr>
        <xdr:cNvSpPr/>
      </xdr:nvSpPr>
      <xdr:spPr>
        <a:xfrm>
          <a:off x="1852295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0997B0D-B0D4-41E0-A2C3-93FF299B9391}"/>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C547827-F9F9-4768-8C3A-39CA61C24368}"/>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0ABE11F-FEC7-4B59-8687-9DF5D3B4339F}"/>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FFE6DFD-CD14-4650-AB6F-C9859D9665BC}"/>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C72E2BB-6FC3-40F4-9C9E-A7BBC9B4507A}"/>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114554</xdr:rowOff>
    </xdr:from>
    <xdr:to>
      <xdr:col>112</xdr:col>
      <xdr:colOff>38100</xdr:colOff>
      <xdr:row>64</xdr:row>
      <xdr:rowOff>44704</xdr:rowOff>
    </xdr:to>
    <xdr:sp macro="" textlink="">
      <xdr:nvSpPr>
        <xdr:cNvPr id="507" name="楕円 506">
          <a:extLst>
            <a:ext uri="{FF2B5EF4-FFF2-40B4-BE49-F238E27FC236}">
              <a16:creationId xmlns:a16="http://schemas.microsoft.com/office/drawing/2014/main" id="{DDB8A5A8-A6F2-45B4-8123-81BFC3C5CCE0}"/>
            </a:ext>
          </a:extLst>
        </xdr:cNvPr>
        <xdr:cNvSpPr/>
      </xdr:nvSpPr>
      <xdr:spPr>
        <a:xfrm>
          <a:off x="20215225" y="109159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113792</xdr:rowOff>
    </xdr:from>
    <xdr:to>
      <xdr:col>107</xdr:col>
      <xdr:colOff>101600</xdr:colOff>
      <xdr:row>64</xdr:row>
      <xdr:rowOff>43942</xdr:rowOff>
    </xdr:to>
    <xdr:sp macro="" textlink="">
      <xdr:nvSpPr>
        <xdr:cNvPr id="508" name="楕円 507">
          <a:extLst>
            <a:ext uri="{FF2B5EF4-FFF2-40B4-BE49-F238E27FC236}">
              <a16:creationId xmlns:a16="http://schemas.microsoft.com/office/drawing/2014/main" id="{D937A0B6-A7FE-4CA6-B818-3DE4BC213877}"/>
            </a:ext>
          </a:extLst>
        </xdr:cNvPr>
        <xdr:cNvSpPr/>
      </xdr:nvSpPr>
      <xdr:spPr>
        <a:xfrm>
          <a:off x="19364325"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164592</xdr:rowOff>
    </xdr:from>
    <xdr:to>
      <xdr:col>111</xdr:col>
      <xdr:colOff>177800</xdr:colOff>
      <xdr:row>63</xdr:row>
      <xdr:rowOff>165354</xdr:rowOff>
    </xdr:to>
    <xdr:cxnSp macro="">
      <xdr:nvCxnSpPr>
        <xdr:cNvPr id="509" name="直線コネクタ 508">
          <a:extLst>
            <a:ext uri="{FF2B5EF4-FFF2-40B4-BE49-F238E27FC236}">
              <a16:creationId xmlns:a16="http://schemas.microsoft.com/office/drawing/2014/main" id="{FE65A353-18F7-40A0-87BB-BE3E188651DA}"/>
            </a:ext>
          </a:extLst>
        </xdr:cNvPr>
        <xdr:cNvCxnSpPr/>
      </xdr:nvCxnSpPr>
      <xdr:spPr>
        <a:xfrm>
          <a:off x="19415125" y="10965942"/>
          <a:ext cx="850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10" name="n_1aveValue【学校施設】&#10;一人当たり面積">
          <a:extLst>
            <a:ext uri="{FF2B5EF4-FFF2-40B4-BE49-F238E27FC236}">
              <a16:creationId xmlns:a16="http://schemas.microsoft.com/office/drawing/2014/main" id="{314E7CFC-5617-4FA7-B959-5EC5D0155FBA}"/>
            </a:ext>
          </a:extLst>
        </xdr:cNvPr>
        <xdr:cNvSpPr txBox="1"/>
      </xdr:nvSpPr>
      <xdr:spPr>
        <a:xfrm>
          <a:off x="2002797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11" name="n_2aveValue【学校施設】&#10;一人当たり面積">
          <a:extLst>
            <a:ext uri="{FF2B5EF4-FFF2-40B4-BE49-F238E27FC236}">
              <a16:creationId xmlns:a16="http://schemas.microsoft.com/office/drawing/2014/main" id="{F206CC5C-7C42-408D-94A0-133A1EFCE9BC}"/>
            </a:ext>
          </a:extLst>
        </xdr:cNvPr>
        <xdr:cNvSpPr txBox="1"/>
      </xdr:nvSpPr>
      <xdr:spPr>
        <a:xfrm>
          <a:off x="1918977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12" name="n_3aveValue【学校施設】&#10;一人当たり面積">
          <a:extLst>
            <a:ext uri="{FF2B5EF4-FFF2-40B4-BE49-F238E27FC236}">
              <a16:creationId xmlns:a16="http://schemas.microsoft.com/office/drawing/2014/main" id="{3551E647-2D65-44D4-BBA3-872A354215B6}"/>
            </a:ext>
          </a:extLst>
        </xdr:cNvPr>
        <xdr:cNvSpPr txBox="1"/>
      </xdr:nvSpPr>
      <xdr:spPr>
        <a:xfrm>
          <a:off x="18348402"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35831</xdr:rowOff>
    </xdr:from>
    <xdr:ext cx="469744" cy="259045"/>
    <xdr:sp macro="" textlink="">
      <xdr:nvSpPr>
        <xdr:cNvPr id="513" name="n_1mainValue【学校施設】&#10;一人当たり面積">
          <a:extLst>
            <a:ext uri="{FF2B5EF4-FFF2-40B4-BE49-F238E27FC236}">
              <a16:creationId xmlns:a16="http://schemas.microsoft.com/office/drawing/2014/main" id="{8E7CC047-7EAC-4CBF-B386-94961CDF6E60}"/>
            </a:ext>
          </a:extLst>
        </xdr:cNvPr>
        <xdr:cNvSpPr txBox="1"/>
      </xdr:nvSpPr>
      <xdr:spPr>
        <a:xfrm>
          <a:off x="2002797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35069</xdr:rowOff>
    </xdr:from>
    <xdr:ext cx="469744" cy="259045"/>
    <xdr:sp macro="" textlink="">
      <xdr:nvSpPr>
        <xdr:cNvPr id="514" name="n_2mainValue【学校施設】&#10;一人当たり面積">
          <a:extLst>
            <a:ext uri="{FF2B5EF4-FFF2-40B4-BE49-F238E27FC236}">
              <a16:creationId xmlns:a16="http://schemas.microsoft.com/office/drawing/2014/main" id="{A62A186C-15EE-4452-A9B3-4A94FF475FAA}"/>
            </a:ext>
          </a:extLst>
        </xdr:cNvPr>
        <xdr:cNvSpPr txBox="1"/>
      </xdr:nvSpPr>
      <xdr:spPr>
        <a:xfrm>
          <a:off x="1918977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800D6A0B-DFC8-4679-B86C-8435ED8AFC4E}"/>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52E6C94-D8B9-4173-BF6B-8D762DE320A4}"/>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67FD4E91-873A-46F6-842F-76477BBB8A6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5E8A192E-D1E9-4B95-948E-4625EF00D8A9}"/>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B2485971-09B7-4D7B-9A3A-8FFE76B14721}"/>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8A35A250-1AF3-4B24-99E6-8350C1442B16}"/>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CC4C1C47-727E-475D-B35F-1D0A4C59775B}"/>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D68F4A7F-38CC-4E3E-8E7A-5EC85C8237F9}"/>
            </a:ext>
          </a:extLst>
        </xdr:cNvPr>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E35D5FA1-F304-436F-A0E2-910D2EC5AE7E}"/>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1E4BE05F-87D2-4781-810C-C81486682CD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C78C14A2-4A4C-46AA-9F48-79177CFB16C5}"/>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0C9ABA6C-0B0C-4190-B1C2-27A4355819A2}"/>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41F46C04-293F-425C-AED0-C1180E79AD21}"/>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6E1099C9-056F-4447-B49B-5A62B86EF152}"/>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71AEE0D9-7FC9-400A-875E-F399E7616AF8}"/>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0BA09B5E-393B-4DE2-9B02-1518324B1A83}"/>
            </a:ext>
          </a:extLst>
        </xdr:cNvPr>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69B934DC-9C89-45A8-8DC6-DAE823B96B3A}"/>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A5980DBF-C269-46D0-AB02-3AE330FFB9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60775B2F-6A5C-4289-9E38-A29FF55022BB}"/>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0CC51A12-EA6A-4EE4-89C7-2314423B229E}"/>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DB9A2F39-7041-4152-9695-3847F2FDEA8A}"/>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3FF22DAA-5921-4CBC-8962-A317F0F02A66}"/>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3295C8B8-0A23-4FF6-BC88-8F98392DA9C9}"/>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14837BE1-BD68-4A83-B41A-B9EFD820CAE6}"/>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21891B90-BFEC-46ED-B5BF-C2DE7051D11C}"/>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9CFCA5E3-06E6-485E-BA96-1443E6CDAEBD}"/>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EDA9EA0C-A758-4412-8A32-19F9657FEED5}"/>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a:extLst>
            <a:ext uri="{FF2B5EF4-FFF2-40B4-BE49-F238E27FC236}">
              <a16:creationId xmlns:a16="http://schemas.microsoft.com/office/drawing/2014/main" id="{DC2C8011-2CD4-4F67-81EE-4574AF2756FE}"/>
            </a:ext>
          </a:extLst>
        </xdr:cNvPr>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724B734A-85EC-4EB8-950F-7955EBABA995}"/>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AF1A316B-14F5-4F4C-B636-4E3029C0916F}"/>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CC1A83EC-39DC-4065-BE3F-D93BA9E02AEC}"/>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C816FC38-E82A-474B-BF2E-25B3F99C6A13}"/>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F1F0A59C-A272-44B2-B42B-9E3E2DE3FF64}"/>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EC156F52-B665-4297-A11D-7FCFD768E25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EF57B59E-FD06-4EAE-93AD-BE3B9D2E59AC}"/>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F5B2DE11-88B4-4732-94B4-1EA829DF366A}"/>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ED62AB5F-81F4-4A34-B7AD-F79E6F747E16}"/>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a:extLst>
            <a:ext uri="{FF2B5EF4-FFF2-40B4-BE49-F238E27FC236}">
              <a16:creationId xmlns:a16="http://schemas.microsoft.com/office/drawing/2014/main" id="{133E6574-FACF-4E07-A257-A9187D30CAF0}"/>
            </a:ext>
          </a:extLst>
        </xdr:cNvPr>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33837564-F0BC-4733-805B-A38EEB9FB39F}"/>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a:extLst>
            <a:ext uri="{FF2B5EF4-FFF2-40B4-BE49-F238E27FC236}">
              <a16:creationId xmlns:a16="http://schemas.microsoft.com/office/drawing/2014/main" id="{01BDA8DD-9F81-4C03-9831-DDBDC8F25775}"/>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65E663FF-ABA5-406C-B261-88B692BAECB5}"/>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56" name="直線コネクタ 555">
          <a:extLst>
            <a:ext uri="{FF2B5EF4-FFF2-40B4-BE49-F238E27FC236}">
              <a16:creationId xmlns:a16="http://schemas.microsoft.com/office/drawing/2014/main" id="{75C715BE-81FC-4A72-B5EC-D8C7EDE78D37}"/>
            </a:ext>
          </a:extLst>
        </xdr:cNvPr>
        <xdr:cNvCxnSpPr/>
      </xdr:nvCxnSpPr>
      <xdr:spPr>
        <a:xfrm flipV="1">
          <a:off x="15509239"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57" name="【公民館】&#10;有形固定資産減価償却率最小値テキスト">
          <a:extLst>
            <a:ext uri="{FF2B5EF4-FFF2-40B4-BE49-F238E27FC236}">
              <a16:creationId xmlns:a16="http://schemas.microsoft.com/office/drawing/2014/main" id="{7E06BC8D-73E5-4116-8F5D-72B7EA3ECC25}"/>
            </a:ext>
          </a:extLst>
        </xdr:cNvPr>
        <xdr:cNvSpPr txBox="1"/>
      </xdr:nvSpPr>
      <xdr:spPr>
        <a:xfrm>
          <a:off x="15547975"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58" name="直線コネクタ 557">
          <a:extLst>
            <a:ext uri="{FF2B5EF4-FFF2-40B4-BE49-F238E27FC236}">
              <a16:creationId xmlns:a16="http://schemas.microsoft.com/office/drawing/2014/main" id="{CF963637-E256-4D9D-80CA-DDC33F5C4962}"/>
            </a:ext>
          </a:extLst>
        </xdr:cNvPr>
        <xdr:cNvCxnSpPr/>
      </xdr:nvCxnSpPr>
      <xdr:spPr>
        <a:xfrm>
          <a:off x="15420975" y="185078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a:extLst>
            <a:ext uri="{FF2B5EF4-FFF2-40B4-BE49-F238E27FC236}">
              <a16:creationId xmlns:a16="http://schemas.microsoft.com/office/drawing/2014/main" id="{62D8CA8E-A5B2-45A9-A964-6FE873326BCC}"/>
            </a:ext>
          </a:extLst>
        </xdr:cNvPr>
        <xdr:cNvSpPr txBox="1"/>
      </xdr:nvSpPr>
      <xdr:spPr>
        <a:xfrm>
          <a:off x="1554797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a:extLst>
            <a:ext uri="{FF2B5EF4-FFF2-40B4-BE49-F238E27FC236}">
              <a16:creationId xmlns:a16="http://schemas.microsoft.com/office/drawing/2014/main" id="{C00C7BA0-50DC-4643-B49B-AB18C9270B30}"/>
            </a:ext>
          </a:extLst>
        </xdr:cNvPr>
        <xdr:cNvCxnSpPr/>
      </xdr:nvCxnSpPr>
      <xdr:spPr>
        <a:xfrm>
          <a:off x="1542097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61" name="【公民館】&#10;有形固定資産減価償却率平均値テキスト">
          <a:extLst>
            <a:ext uri="{FF2B5EF4-FFF2-40B4-BE49-F238E27FC236}">
              <a16:creationId xmlns:a16="http://schemas.microsoft.com/office/drawing/2014/main" id="{D294389E-BF31-454A-8820-BC04324F0135}"/>
            </a:ext>
          </a:extLst>
        </xdr:cNvPr>
        <xdr:cNvSpPr txBox="1"/>
      </xdr:nvSpPr>
      <xdr:spPr>
        <a:xfrm>
          <a:off x="15547975"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62" name="フローチャート: 判断 561">
          <a:extLst>
            <a:ext uri="{FF2B5EF4-FFF2-40B4-BE49-F238E27FC236}">
              <a16:creationId xmlns:a16="http://schemas.microsoft.com/office/drawing/2014/main" id="{929237B6-3DF6-4EB1-9941-2CE52E74DC6D}"/>
            </a:ext>
          </a:extLst>
        </xdr:cNvPr>
        <xdr:cNvSpPr/>
      </xdr:nvSpPr>
      <xdr:spPr>
        <a:xfrm>
          <a:off x="15459075"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63" name="フローチャート: 判断 562">
          <a:extLst>
            <a:ext uri="{FF2B5EF4-FFF2-40B4-BE49-F238E27FC236}">
              <a16:creationId xmlns:a16="http://schemas.microsoft.com/office/drawing/2014/main" id="{5DF17B5B-24FA-479D-9131-33615FA7CE8E}"/>
            </a:ext>
          </a:extLst>
        </xdr:cNvPr>
        <xdr:cNvSpPr/>
      </xdr:nvSpPr>
      <xdr:spPr>
        <a:xfrm>
          <a:off x="1465897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64" name="フローチャート: 判断 563">
          <a:extLst>
            <a:ext uri="{FF2B5EF4-FFF2-40B4-BE49-F238E27FC236}">
              <a16:creationId xmlns:a16="http://schemas.microsoft.com/office/drawing/2014/main" id="{A7E844C4-5099-4018-8D1D-463EB4E1F471}"/>
            </a:ext>
          </a:extLst>
        </xdr:cNvPr>
        <xdr:cNvSpPr/>
      </xdr:nvSpPr>
      <xdr:spPr>
        <a:xfrm>
          <a:off x="138176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65" name="フローチャート: 判断 564">
          <a:extLst>
            <a:ext uri="{FF2B5EF4-FFF2-40B4-BE49-F238E27FC236}">
              <a16:creationId xmlns:a16="http://schemas.microsoft.com/office/drawing/2014/main" id="{E1966FCE-47DD-4673-B165-0C37ACF51DCB}"/>
            </a:ext>
          </a:extLst>
        </xdr:cNvPr>
        <xdr:cNvSpPr/>
      </xdr:nvSpPr>
      <xdr:spPr>
        <a:xfrm>
          <a:off x="12976225" y="176014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789E2CC7-E089-4F16-A315-5F340310FD54}"/>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B0BAD017-CBC1-460F-A882-D8AFC6DA9BE9}"/>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37FDE41A-4B84-4D22-AF0D-6987FDDC2918}"/>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B8CDA300-13BF-4046-91E5-EDDCC18041A2}"/>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74600BEF-1343-4A4E-BB7C-BE33498B46E1}"/>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571" name="楕円 570">
          <a:extLst>
            <a:ext uri="{FF2B5EF4-FFF2-40B4-BE49-F238E27FC236}">
              <a16:creationId xmlns:a16="http://schemas.microsoft.com/office/drawing/2014/main" id="{33A1A1E8-BD85-48CF-8678-1CA3D44566E7}"/>
            </a:ext>
          </a:extLst>
        </xdr:cNvPr>
        <xdr:cNvSpPr/>
      </xdr:nvSpPr>
      <xdr:spPr>
        <a:xfrm>
          <a:off x="14658975"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572" name="楕円 571">
          <a:extLst>
            <a:ext uri="{FF2B5EF4-FFF2-40B4-BE49-F238E27FC236}">
              <a16:creationId xmlns:a16="http://schemas.microsoft.com/office/drawing/2014/main" id="{944A7D27-5C4C-4C4E-BA30-07556DD9C8EF}"/>
            </a:ext>
          </a:extLst>
        </xdr:cNvPr>
        <xdr:cNvSpPr/>
      </xdr:nvSpPr>
      <xdr:spPr>
        <a:xfrm>
          <a:off x="138176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103</xdr:row>
      <xdr:rowOff>84364</xdr:rowOff>
    </xdr:to>
    <xdr:cxnSp macro="">
      <xdr:nvCxnSpPr>
        <xdr:cNvPr id="573" name="直線コネクタ 572">
          <a:extLst>
            <a:ext uri="{FF2B5EF4-FFF2-40B4-BE49-F238E27FC236}">
              <a16:creationId xmlns:a16="http://schemas.microsoft.com/office/drawing/2014/main" id="{EB10A1B2-445E-48F5-8DAD-F863D2B93049}"/>
            </a:ext>
          </a:extLst>
        </xdr:cNvPr>
        <xdr:cNvCxnSpPr/>
      </xdr:nvCxnSpPr>
      <xdr:spPr>
        <a:xfrm>
          <a:off x="13868400" y="17596757"/>
          <a:ext cx="841375"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74" name="n_1aveValue【公民館】&#10;有形固定資産減価償却率">
          <a:extLst>
            <a:ext uri="{FF2B5EF4-FFF2-40B4-BE49-F238E27FC236}">
              <a16:creationId xmlns:a16="http://schemas.microsoft.com/office/drawing/2014/main" id="{BD359261-EBC8-4A8A-A193-B55F96694AFD}"/>
            </a:ext>
          </a:extLst>
        </xdr:cNvPr>
        <xdr:cNvSpPr txBox="1"/>
      </xdr:nvSpPr>
      <xdr:spPr>
        <a:xfrm>
          <a:off x="14504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575" name="n_2aveValue【公民館】&#10;有形固定資産減価償却率">
          <a:extLst>
            <a:ext uri="{FF2B5EF4-FFF2-40B4-BE49-F238E27FC236}">
              <a16:creationId xmlns:a16="http://schemas.microsoft.com/office/drawing/2014/main" id="{48223305-3439-41EF-AE6D-6D7C64F3AD37}"/>
            </a:ext>
          </a:extLst>
        </xdr:cNvPr>
        <xdr:cNvSpPr txBox="1"/>
      </xdr:nvSpPr>
      <xdr:spPr>
        <a:xfrm>
          <a:off x="13675369"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576" name="n_3aveValue【公民館】&#10;有形固定資産減価償却率">
          <a:extLst>
            <a:ext uri="{FF2B5EF4-FFF2-40B4-BE49-F238E27FC236}">
              <a16:creationId xmlns:a16="http://schemas.microsoft.com/office/drawing/2014/main" id="{B6C7A17D-29C4-4DB0-AF86-41FB879B49F8}"/>
            </a:ext>
          </a:extLst>
        </xdr:cNvPr>
        <xdr:cNvSpPr txBox="1"/>
      </xdr:nvSpPr>
      <xdr:spPr>
        <a:xfrm>
          <a:off x="1283399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151691</xdr:rowOff>
    </xdr:from>
    <xdr:ext cx="405111" cy="259045"/>
    <xdr:sp macro="" textlink="">
      <xdr:nvSpPr>
        <xdr:cNvPr id="577" name="n_1mainValue【公民館】&#10;有形固定資産減価償却率">
          <a:extLst>
            <a:ext uri="{FF2B5EF4-FFF2-40B4-BE49-F238E27FC236}">
              <a16:creationId xmlns:a16="http://schemas.microsoft.com/office/drawing/2014/main" id="{9B513C05-DCEC-4513-86BC-7CD8C57E600B}"/>
            </a:ext>
          </a:extLst>
        </xdr:cNvPr>
        <xdr:cNvSpPr txBox="1"/>
      </xdr:nvSpPr>
      <xdr:spPr>
        <a:xfrm>
          <a:off x="14504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578" name="n_2mainValue【公民館】&#10;有形固定資産減価償却率">
          <a:extLst>
            <a:ext uri="{FF2B5EF4-FFF2-40B4-BE49-F238E27FC236}">
              <a16:creationId xmlns:a16="http://schemas.microsoft.com/office/drawing/2014/main" id="{53C5F2FF-C331-4C4B-96E2-2997E618B0C8}"/>
            </a:ext>
          </a:extLst>
        </xdr:cNvPr>
        <xdr:cNvSpPr txBox="1"/>
      </xdr:nvSpPr>
      <xdr:spPr>
        <a:xfrm>
          <a:off x="13675369"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59E7FBE3-E826-4FB6-92E8-7ACDEDB76717}"/>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972E23F5-0199-49B2-A584-9EC81261CDD6}"/>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5CEAA23B-FA11-45EC-B3AB-1A2519E1171B}"/>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D1E3380C-AFD4-4420-85F3-5B9CBB8E9094}"/>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FFD8E972-BC5F-4369-8CF6-6796F3ECB1A3}"/>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6A448B14-426C-42C8-BBFE-4DD3D301EEEF}"/>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E268CE87-D982-489D-AC07-FF6108BB78DD}"/>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14DB79C4-D49A-44D7-B3FB-58C7B901D037}"/>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1D43E8B1-3454-4F42-BB71-F167A1100F6B}"/>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2D338C3E-7EC4-42C1-8056-A7EF7D75C923}"/>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a:extLst>
            <a:ext uri="{FF2B5EF4-FFF2-40B4-BE49-F238E27FC236}">
              <a16:creationId xmlns:a16="http://schemas.microsoft.com/office/drawing/2014/main" id="{9F21FC3B-C96A-4067-A09A-6C87A837CF61}"/>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a:extLst>
            <a:ext uri="{FF2B5EF4-FFF2-40B4-BE49-F238E27FC236}">
              <a16:creationId xmlns:a16="http://schemas.microsoft.com/office/drawing/2014/main" id="{B056CD92-2334-40E8-B8C7-C15EA41AB95E}"/>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a:extLst>
            <a:ext uri="{FF2B5EF4-FFF2-40B4-BE49-F238E27FC236}">
              <a16:creationId xmlns:a16="http://schemas.microsoft.com/office/drawing/2014/main" id="{2CA764CF-0ECE-4FDB-93FF-8C627D9ECCCE}"/>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a:extLst>
            <a:ext uri="{FF2B5EF4-FFF2-40B4-BE49-F238E27FC236}">
              <a16:creationId xmlns:a16="http://schemas.microsoft.com/office/drawing/2014/main" id="{83E6DC56-CE8B-4713-A240-B5B13B0FE1CE}"/>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a:extLst>
            <a:ext uri="{FF2B5EF4-FFF2-40B4-BE49-F238E27FC236}">
              <a16:creationId xmlns:a16="http://schemas.microsoft.com/office/drawing/2014/main" id="{47DF7581-3B0E-4AB1-A5EF-A026946ED902}"/>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a:extLst>
            <a:ext uri="{FF2B5EF4-FFF2-40B4-BE49-F238E27FC236}">
              <a16:creationId xmlns:a16="http://schemas.microsoft.com/office/drawing/2014/main" id="{B0084055-73CA-403B-8C61-B62F0207E950}"/>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a:extLst>
            <a:ext uri="{FF2B5EF4-FFF2-40B4-BE49-F238E27FC236}">
              <a16:creationId xmlns:a16="http://schemas.microsoft.com/office/drawing/2014/main" id="{44159E92-CBCD-4ACA-9ADC-2B1B411CEBAB}"/>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a:extLst>
            <a:ext uri="{FF2B5EF4-FFF2-40B4-BE49-F238E27FC236}">
              <a16:creationId xmlns:a16="http://schemas.microsoft.com/office/drawing/2014/main" id="{CDA120B5-0ED1-4267-8ED0-A3DD5A2EB73D}"/>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a:extLst>
            <a:ext uri="{FF2B5EF4-FFF2-40B4-BE49-F238E27FC236}">
              <a16:creationId xmlns:a16="http://schemas.microsoft.com/office/drawing/2014/main" id="{E44B0C9C-729C-4263-97A6-6A035D1FE1BD}"/>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a:extLst>
            <a:ext uri="{FF2B5EF4-FFF2-40B4-BE49-F238E27FC236}">
              <a16:creationId xmlns:a16="http://schemas.microsoft.com/office/drawing/2014/main" id="{1610E886-0055-4A52-99A2-BCB796B5A652}"/>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D4D6A694-94E2-429B-ADC3-B54C270E9146}"/>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FA174728-62BA-4A76-BE7B-585ED3DC8066}"/>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公民館】&#10;一人当たり面積グラフ枠">
          <a:extLst>
            <a:ext uri="{FF2B5EF4-FFF2-40B4-BE49-F238E27FC236}">
              <a16:creationId xmlns:a16="http://schemas.microsoft.com/office/drawing/2014/main" id="{30B3BA38-85F0-4F6F-9030-1DC1416429AA}"/>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02" name="直線コネクタ 601">
          <a:extLst>
            <a:ext uri="{FF2B5EF4-FFF2-40B4-BE49-F238E27FC236}">
              <a16:creationId xmlns:a16="http://schemas.microsoft.com/office/drawing/2014/main" id="{585DEC86-D395-40AB-895C-ECF9BEE78699}"/>
            </a:ext>
          </a:extLst>
        </xdr:cNvPr>
        <xdr:cNvCxnSpPr/>
      </xdr:nvCxnSpPr>
      <xdr:spPr>
        <a:xfrm flipV="1">
          <a:off x="210559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3" name="【公民館】&#10;一人当たり面積最小値テキスト">
          <a:extLst>
            <a:ext uri="{FF2B5EF4-FFF2-40B4-BE49-F238E27FC236}">
              <a16:creationId xmlns:a16="http://schemas.microsoft.com/office/drawing/2014/main" id="{A1BF393A-7642-4C22-A69F-0BB97D07502A}"/>
            </a:ext>
          </a:extLst>
        </xdr:cNvPr>
        <xdr:cNvSpPr txBox="1"/>
      </xdr:nvSpPr>
      <xdr:spPr>
        <a:xfrm>
          <a:off x="210947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4" name="直線コネクタ 603">
          <a:extLst>
            <a:ext uri="{FF2B5EF4-FFF2-40B4-BE49-F238E27FC236}">
              <a16:creationId xmlns:a16="http://schemas.microsoft.com/office/drawing/2014/main" id="{F73DA557-C1A3-40FB-94BE-D7DADB0BA6AC}"/>
            </a:ext>
          </a:extLst>
        </xdr:cNvPr>
        <xdr:cNvCxnSpPr/>
      </xdr:nvCxnSpPr>
      <xdr:spPr>
        <a:xfrm>
          <a:off x="20977225" y="1865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05" name="【公民館】&#10;一人当たり面積最大値テキスト">
          <a:extLst>
            <a:ext uri="{FF2B5EF4-FFF2-40B4-BE49-F238E27FC236}">
              <a16:creationId xmlns:a16="http://schemas.microsoft.com/office/drawing/2014/main" id="{32C8F29A-791F-4B24-B42B-D39EA794EFDC}"/>
            </a:ext>
          </a:extLst>
        </xdr:cNvPr>
        <xdr:cNvSpPr txBox="1"/>
      </xdr:nvSpPr>
      <xdr:spPr>
        <a:xfrm>
          <a:off x="210947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06" name="直線コネクタ 605">
          <a:extLst>
            <a:ext uri="{FF2B5EF4-FFF2-40B4-BE49-F238E27FC236}">
              <a16:creationId xmlns:a16="http://schemas.microsoft.com/office/drawing/2014/main" id="{25C97703-3FF8-424D-A1C4-81A50D4E5FC6}"/>
            </a:ext>
          </a:extLst>
        </xdr:cNvPr>
        <xdr:cNvCxnSpPr/>
      </xdr:nvCxnSpPr>
      <xdr:spPr>
        <a:xfrm>
          <a:off x="20977225" y="17260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07" name="【公民館】&#10;一人当たり面積平均値テキスト">
          <a:extLst>
            <a:ext uri="{FF2B5EF4-FFF2-40B4-BE49-F238E27FC236}">
              <a16:creationId xmlns:a16="http://schemas.microsoft.com/office/drawing/2014/main" id="{BF5ADE7D-934B-4F5C-9CC4-DA94869F658A}"/>
            </a:ext>
          </a:extLst>
        </xdr:cNvPr>
        <xdr:cNvSpPr txBox="1"/>
      </xdr:nvSpPr>
      <xdr:spPr>
        <a:xfrm>
          <a:off x="210947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08" name="フローチャート: 判断 607">
          <a:extLst>
            <a:ext uri="{FF2B5EF4-FFF2-40B4-BE49-F238E27FC236}">
              <a16:creationId xmlns:a16="http://schemas.microsoft.com/office/drawing/2014/main" id="{6A070CC6-BE68-4C8F-A106-ED8D722D9BD6}"/>
            </a:ext>
          </a:extLst>
        </xdr:cNvPr>
        <xdr:cNvSpPr/>
      </xdr:nvSpPr>
      <xdr:spPr>
        <a:xfrm>
          <a:off x="210058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09" name="フローチャート: 判断 608">
          <a:extLst>
            <a:ext uri="{FF2B5EF4-FFF2-40B4-BE49-F238E27FC236}">
              <a16:creationId xmlns:a16="http://schemas.microsoft.com/office/drawing/2014/main" id="{94F1311E-27E6-447B-A9DD-203B84B9FBC4}"/>
            </a:ext>
          </a:extLst>
        </xdr:cNvPr>
        <xdr:cNvSpPr/>
      </xdr:nvSpPr>
      <xdr:spPr>
        <a:xfrm>
          <a:off x="20215225" y="183172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10" name="フローチャート: 判断 609">
          <a:extLst>
            <a:ext uri="{FF2B5EF4-FFF2-40B4-BE49-F238E27FC236}">
              <a16:creationId xmlns:a16="http://schemas.microsoft.com/office/drawing/2014/main" id="{FDFFE2DF-3CDF-4D8C-95C0-F28ADA0D8082}"/>
            </a:ext>
          </a:extLst>
        </xdr:cNvPr>
        <xdr:cNvSpPr/>
      </xdr:nvSpPr>
      <xdr:spPr>
        <a:xfrm>
          <a:off x="19364325"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11" name="フローチャート: 判断 610">
          <a:extLst>
            <a:ext uri="{FF2B5EF4-FFF2-40B4-BE49-F238E27FC236}">
              <a16:creationId xmlns:a16="http://schemas.microsoft.com/office/drawing/2014/main" id="{44456593-998E-4C31-80CF-B18F427E3264}"/>
            </a:ext>
          </a:extLst>
        </xdr:cNvPr>
        <xdr:cNvSpPr/>
      </xdr:nvSpPr>
      <xdr:spPr>
        <a:xfrm>
          <a:off x="1852295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685CF68D-713D-41C5-B0ED-CB675DE6E24C}"/>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34435C-96C1-4325-8942-BBA4D10E3F75}"/>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6A6E838-7C40-4F7D-80F4-1DA11DF00C9D}"/>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671F4EED-2E13-4601-B52C-6564138F6A7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6CB30AD3-D2F1-4459-8242-70BC754756D2}"/>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617" name="楕円 616">
          <a:extLst>
            <a:ext uri="{FF2B5EF4-FFF2-40B4-BE49-F238E27FC236}">
              <a16:creationId xmlns:a16="http://schemas.microsoft.com/office/drawing/2014/main" id="{759E8989-00D9-4CEF-AC8F-62472608776C}"/>
            </a:ext>
          </a:extLst>
        </xdr:cNvPr>
        <xdr:cNvSpPr/>
      </xdr:nvSpPr>
      <xdr:spPr>
        <a:xfrm>
          <a:off x="20215225" y="184835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138430</xdr:rowOff>
    </xdr:from>
    <xdr:to>
      <xdr:col>107</xdr:col>
      <xdr:colOff>101600</xdr:colOff>
      <xdr:row>108</xdr:row>
      <xdr:rowOff>68580</xdr:rowOff>
    </xdr:to>
    <xdr:sp macro="" textlink="">
      <xdr:nvSpPr>
        <xdr:cNvPr id="618" name="楕円 617">
          <a:extLst>
            <a:ext uri="{FF2B5EF4-FFF2-40B4-BE49-F238E27FC236}">
              <a16:creationId xmlns:a16="http://schemas.microsoft.com/office/drawing/2014/main" id="{84F8A2B1-381D-43CE-AB81-B7CA5E3D5C00}"/>
            </a:ext>
          </a:extLst>
        </xdr:cNvPr>
        <xdr:cNvSpPr/>
      </xdr:nvSpPr>
      <xdr:spPr>
        <a:xfrm>
          <a:off x="19364325"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17780</xdr:rowOff>
    </xdr:to>
    <xdr:cxnSp macro="">
      <xdr:nvCxnSpPr>
        <xdr:cNvPr id="619" name="直線コネクタ 618">
          <a:extLst>
            <a:ext uri="{FF2B5EF4-FFF2-40B4-BE49-F238E27FC236}">
              <a16:creationId xmlns:a16="http://schemas.microsoft.com/office/drawing/2014/main" id="{39483B33-089F-4B0A-98FA-FCF1ED2697D0}"/>
            </a:ext>
          </a:extLst>
        </xdr:cNvPr>
        <xdr:cNvCxnSpPr/>
      </xdr:nvCxnSpPr>
      <xdr:spPr>
        <a:xfrm>
          <a:off x="19415125" y="1853438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20" name="n_1aveValue【公民館】&#10;一人当たり面積">
          <a:extLst>
            <a:ext uri="{FF2B5EF4-FFF2-40B4-BE49-F238E27FC236}">
              <a16:creationId xmlns:a16="http://schemas.microsoft.com/office/drawing/2014/main" id="{AADA6E4C-81DA-404C-A93D-A17C19FEBE83}"/>
            </a:ext>
          </a:extLst>
        </xdr:cNvPr>
        <xdr:cNvSpPr txBox="1"/>
      </xdr:nvSpPr>
      <xdr:spPr>
        <a:xfrm>
          <a:off x="2002797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21" name="n_2aveValue【公民館】&#10;一人当たり面積">
          <a:extLst>
            <a:ext uri="{FF2B5EF4-FFF2-40B4-BE49-F238E27FC236}">
              <a16:creationId xmlns:a16="http://schemas.microsoft.com/office/drawing/2014/main" id="{9A5671EA-F6C4-4666-86FF-51754333CF4E}"/>
            </a:ext>
          </a:extLst>
        </xdr:cNvPr>
        <xdr:cNvSpPr txBox="1"/>
      </xdr:nvSpPr>
      <xdr:spPr>
        <a:xfrm>
          <a:off x="1918977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22" name="n_3aveValue【公民館】&#10;一人当たり面積">
          <a:extLst>
            <a:ext uri="{FF2B5EF4-FFF2-40B4-BE49-F238E27FC236}">
              <a16:creationId xmlns:a16="http://schemas.microsoft.com/office/drawing/2014/main" id="{65858710-678B-4E4A-A501-0AD4DC0F041D}"/>
            </a:ext>
          </a:extLst>
        </xdr:cNvPr>
        <xdr:cNvSpPr txBox="1"/>
      </xdr:nvSpPr>
      <xdr:spPr>
        <a:xfrm>
          <a:off x="1834840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623" name="n_1mainValue【公民館】&#10;一人当たり面積">
          <a:extLst>
            <a:ext uri="{FF2B5EF4-FFF2-40B4-BE49-F238E27FC236}">
              <a16:creationId xmlns:a16="http://schemas.microsoft.com/office/drawing/2014/main" id="{9A01F3EA-25B0-4F7D-B711-D82CD410DFDB}"/>
            </a:ext>
          </a:extLst>
        </xdr:cNvPr>
        <xdr:cNvSpPr txBox="1"/>
      </xdr:nvSpPr>
      <xdr:spPr>
        <a:xfrm>
          <a:off x="2002797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624" name="n_2mainValue【公民館】&#10;一人当たり面積">
          <a:extLst>
            <a:ext uri="{FF2B5EF4-FFF2-40B4-BE49-F238E27FC236}">
              <a16:creationId xmlns:a16="http://schemas.microsoft.com/office/drawing/2014/main" id="{295C9150-17D8-4E7A-88BF-CCFB1ABDC7B0}"/>
            </a:ext>
          </a:extLst>
        </xdr:cNvPr>
        <xdr:cNvSpPr txBox="1"/>
      </xdr:nvSpPr>
      <xdr:spPr>
        <a:xfrm>
          <a:off x="1918977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AB37AF10-B305-40E0-A694-878F6676AAAD}"/>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C89855CB-85CC-4244-9D7A-C9991EE8436A}"/>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7F014BB3-0C49-4F8B-873F-BF20CF12777D}"/>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有形固定資産減価償却率について、ほとんどの類型で類似団体内平均値を下回っている、もしくは類似団体内平均値程度で計上されている。　　　　　　　　　　　　　　　　　　　　　　　　　　　　　　　　　　　　　　　　　　　　　　　　　　　　　　　　　　　　　　　　　　　　　　　　　　　　　　　　　　　　　　　　　　　　　　　　　　　　　　　　しかし、公営住宅の一人あたりの面積について、類似団体で減少傾向であるなか、当町においては変動なく、類似団体を大きく上回っている状況である。公共施設等総合管理計画に基づき、今後、適正な施設の維持管理に取り組んでいく必要があ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FA4223-A266-4D56-9EFC-EBC096DCEF63}"/>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0A161C-B01E-4CE2-A8A6-B482F3C71291}"/>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A1575C-B1D4-419D-9E67-E4B8EA6FF955}"/>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693C1F-5A9F-4F46-AFB2-573B83537E67}"/>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B023ED-F433-4D32-822A-A216BE592C64}"/>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AB7DDC-D376-4F4D-B290-BF881CE820FE}"/>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631DF5-B724-44B6-9D97-A4E5C1B65564}"/>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C60F44-DCD8-4A17-807E-9B126275ADCE}"/>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1E02E5-72B4-4FC3-98B0-11AC8FECE528}"/>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B64215-AC24-4DA6-9D61-8602599AB506}"/>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3BF1AD-3401-47FB-9B57-916196D10EE3}"/>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3AB80F-3AD3-4BBD-B777-0DF44C264E55}"/>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ADB2AF-452A-479C-AC74-5A33B920C767}"/>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F99F97-C2BF-4400-AE09-E78B80EB365F}"/>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1D83F1-070F-4FB0-B4CC-FD5341EAF05C}"/>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7BBD7A-5BA9-4FCD-AAFB-5F7F53A1F6D8}"/>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8EF427-4A9F-41E4-9170-2A7D9576CF87}"/>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7C7513-F678-46F9-9C9E-549B4FC3B444}"/>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C5904D-D26C-43A9-B1BD-5DBECAB54122}"/>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C129C0-D0B2-4EAA-BD4B-9EA04C12F00C}"/>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225EED-50C4-4050-9C9A-88BE98F1820C}"/>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215894-2E0A-4547-9C77-09D3E9B3137C}"/>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5083C9-3E47-4EC8-A735-7184B6F74705}"/>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575648-368D-4C24-9BCD-73F093F07D2D}"/>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7EBF3D-50FD-4756-837C-1394B2C65DB4}"/>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98F5C8-9828-43A8-8C42-D760A5582911}"/>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2CA53B-5100-4CE5-9339-11391349A0A4}"/>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6D30CD-D46F-4726-A73D-655D44EF6ABD}"/>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C4782F-3DF3-4673-AEA2-7A690A869211}"/>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C787D9-F7A4-474E-871B-1BFB272190A5}"/>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664B39C-1619-46FC-BF18-1CD399AD3404}"/>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8D99FFA-837F-446A-A728-43244BB1BF3B}"/>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01A9C9E-5359-4F09-A0DA-4B66DFCC62DD}"/>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86A4568-2034-4520-B07C-D929FD48979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A0E08A3-C572-498C-9949-1269D9D105E5}"/>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094677F-3B2E-4BC6-A670-6524729C851C}"/>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245469-AA0B-4A6D-80F7-2D59CB998C32}"/>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5E2812E-E7B8-4F10-940A-053D134BFE07}"/>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B30BE8-3C25-4825-9730-B621490425EE}"/>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5A257B0-ED8A-4E0B-AEE7-D0FB7C5FE391}"/>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9EDDB68-93A7-43E0-8D2B-48F8531C99D1}"/>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3A1E05A-72FD-4F2F-90E1-EEDCDC0BD3D4}"/>
            </a:ext>
          </a:extLst>
        </xdr:cNvPr>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AEFF551-55F0-49B2-A9C3-90C1DB4ACA88}"/>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86F31F7-5E83-4FBA-A3D3-3D41674671C0}"/>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5049D92-C105-48C0-9883-567FDD231403}"/>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01CD2C4-B5D0-4538-AE32-6CD04AC2DDED}"/>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027BDA4-D9EC-4E6A-BA2F-AF7C70564147}"/>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1433831-DCDF-4DF6-B067-CE0CD642A392}"/>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1781664-0209-4770-8053-F72EC9D03253}"/>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FBC6B8E-F905-4E80-AE2C-040EEA0D702B}"/>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2C2A7F2-F83E-4DCB-B2A2-2FF4ECA779B7}"/>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AAD41D7-92FE-43F3-B711-EF96967668E0}"/>
            </a:ext>
          </a:extLst>
        </xdr:cNvPr>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1A95C5-EB80-4FC9-A966-11029AAC4BAF}"/>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148B40C-6B82-4589-9219-B2AAAEA4DE64}"/>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3347E2A-EB2D-4DE0-BEA3-21368BB7243A}"/>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7F4F4AE2-BC7B-47A2-B98D-9B8BFCA699DD}"/>
            </a:ext>
          </a:extLst>
        </xdr:cNvPr>
        <xdr:cNvCxnSpPr/>
      </xdr:nvCxnSpPr>
      <xdr:spPr>
        <a:xfrm flipV="1">
          <a:off x="44062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F80B852F-8CC0-4663-9584-A60149BFA127}"/>
            </a:ext>
          </a:extLst>
        </xdr:cNvPr>
        <xdr:cNvSpPr txBox="1"/>
      </xdr:nvSpPr>
      <xdr:spPr>
        <a:xfrm>
          <a:off x="44450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17252D3B-22F2-4346-93C8-543DC72BBE1E}"/>
            </a:ext>
          </a:extLst>
        </xdr:cNvPr>
        <xdr:cNvCxnSpPr/>
      </xdr:nvCxnSpPr>
      <xdr:spPr>
        <a:xfrm>
          <a:off x="4327525" y="72052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BA97A79C-985F-431A-B517-62DAD8261D87}"/>
            </a:ext>
          </a:extLst>
        </xdr:cNvPr>
        <xdr:cNvSpPr txBox="1"/>
      </xdr:nvSpPr>
      <xdr:spPr>
        <a:xfrm>
          <a:off x="44450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F4FB8A74-FF43-42D3-AC47-9C42C402F0B1}"/>
            </a:ext>
          </a:extLst>
        </xdr:cNvPr>
        <xdr:cNvCxnSpPr/>
      </xdr:nvCxnSpPr>
      <xdr:spPr>
        <a:xfrm>
          <a:off x="4327525" y="58679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0E2F199D-F98C-42C0-A3CB-F1DB0BF9CEA2}"/>
            </a:ext>
          </a:extLst>
        </xdr:cNvPr>
        <xdr:cNvSpPr txBox="1"/>
      </xdr:nvSpPr>
      <xdr:spPr>
        <a:xfrm>
          <a:off x="44450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5EA7FD05-6362-44D7-B403-F483158CEB7D}"/>
            </a:ext>
          </a:extLst>
        </xdr:cNvPr>
        <xdr:cNvSpPr/>
      </xdr:nvSpPr>
      <xdr:spPr>
        <a:xfrm>
          <a:off x="43561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D42F385C-688D-4541-8422-8D1C0A9F3D09}"/>
            </a:ext>
          </a:extLst>
        </xdr:cNvPr>
        <xdr:cNvSpPr/>
      </xdr:nvSpPr>
      <xdr:spPr>
        <a:xfrm>
          <a:off x="3565525" y="65372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65" name="n_1aveValue【図書館】&#10;有形固定資産減価償却率">
          <a:extLst>
            <a:ext uri="{FF2B5EF4-FFF2-40B4-BE49-F238E27FC236}">
              <a16:creationId xmlns:a16="http://schemas.microsoft.com/office/drawing/2014/main" id="{A0376061-1170-40AA-AB9E-DD895BE0B667}"/>
            </a:ext>
          </a:extLst>
        </xdr:cNvPr>
        <xdr:cNvSpPr txBox="1"/>
      </xdr:nvSpPr>
      <xdr:spPr>
        <a:xfrm>
          <a:off x="341059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9072</xdr:rowOff>
    </xdr:from>
    <xdr:to>
      <xdr:col>15</xdr:col>
      <xdr:colOff>101600</xdr:colOff>
      <xdr:row>38</xdr:row>
      <xdr:rowOff>110672</xdr:rowOff>
    </xdr:to>
    <xdr:sp macro="" textlink="">
      <xdr:nvSpPr>
        <xdr:cNvPr id="66" name="フローチャート: 判断 65">
          <a:extLst>
            <a:ext uri="{FF2B5EF4-FFF2-40B4-BE49-F238E27FC236}">
              <a16:creationId xmlns:a16="http://schemas.microsoft.com/office/drawing/2014/main" id="{AC3113C2-D5D7-4C77-90C5-66A2AADF068A}"/>
            </a:ext>
          </a:extLst>
        </xdr:cNvPr>
        <xdr:cNvSpPr/>
      </xdr:nvSpPr>
      <xdr:spPr>
        <a:xfrm>
          <a:off x="2714625"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101799</xdr:rowOff>
    </xdr:from>
    <xdr:ext cx="405111" cy="259045"/>
    <xdr:sp macro="" textlink="">
      <xdr:nvSpPr>
        <xdr:cNvPr id="67" name="n_2aveValue【図書館】&#10;有形固定資産減価償却率">
          <a:extLst>
            <a:ext uri="{FF2B5EF4-FFF2-40B4-BE49-F238E27FC236}">
              <a16:creationId xmlns:a16="http://schemas.microsoft.com/office/drawing/2014/main" id="{EF896905-A6AC-4285-80D8-BB9916D926E7}"/>
            </a:ext>
          </a:extLst>
        </xdr:cNvPr>
        <xdr:cNvSpPr txBox="1"/>
      </xdr:nvSpPr>
      <xdr:spPr>
        <a:xfrm>
          <a:off x="257239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149497</xdr:rowOff>
    </xdr:from>
    <xdr:to>
      <xdr:col>10</xdr:col>
      <xdr:colOff>165100</xdr:colOff>
      <xdr:row>38</xdr:row>
      <xdr:rowOff>79647</xdr:rowOff>
    </xdr:to>
    <xdr:sp macro="" textlink="">
      <xdr:nvSpPr>
        <xdr:cNvPr id="68" name="フローチャート: 判断 67">
          <a:extLst>
            <a:ext uri="{FF2B5EF4-FFF2-40B4-BE49-F238E27FC236}">
              <a16:creationId xmlns:a16="http://schemas.microsoft.com/office/drawing/2014/main" id="{42D8A8F9-2147-4F8A-BBA0-A73AB44A314C}"/>
            </a:ext>
          </a:extLst>
        </xdr:cNvPr>
        <xdr:cNvSpPr/>
      </xdr:nvSpPr>
      <xdr:spPr>
        <a:xfrm>
          <a:off x="187325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96174</xdr:rowOff>
    </xdr:from>
    <xdr:ext cx="405111" cy="259045"/>
    <xdr:sp macro="" textlink="">
      <xdr:nvSpPr>
        <xdr:cNvPr id="69" name="n_3aveValue【図書館】&#10;有形固定資産減価償却率">
          <a:extLst>
            <a:ext uri="{FF2B5EF4-FFF2-40B4-BE49-F238E27FC236}">
              <a16:creationId xmlns:a16="http://schemas.microsoft.com/office/drawing/2014/main" id="{5FB8597D-7B07-4F48-8D65-33E4D5F5F263}"/>
            </a:ext>
          </a:extLst>
        </xdr:cNvPr>
        <xdr:cNvSpPr txBox="1"/>
      </xdr:nvSpPr>
      <xdr:spPr>
        <a:xfrm>
          <a:off x="1731019"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837579-64C3-41AF-A568-00626782C205}"/>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E49759-8FA9-4000-8D3D-2774A7D4702B}"/>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7BB18C-7F8C-4FAC-9365-5C946C701D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930133-852C-4B1D-956C-0907E74CD711}"/>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66ED46A-0539-4F9E-B2B3-1F1EC2E963CC}"/>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5" name="楕円 74">
          <a:extLst>
            <a:ext uri="{FF2B5EF4-FFF2-40B4-BE49-F238E27FC236}">
              <a16:creationId xmlns:a16="http://schemas.microsoft.com/office/drawing/2014/main" id="{72F7FFAA-F8C4-4C74-B4D2-ED57E756D74F}"/>
            </a:ext>
          </a:extLst>
        </xdr:cNvPr>
        <xdr:cNvSpPr/>
      </xdr:nvSpPr>
      <xdr:spPr>
        <a:xfrm>
          <a:off x="3565525" y="6470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139700</xdr:rowOff>
    </xdr:from>
    <xdr:to>
      <xdr:col>15</xdr:col>
      <xdr:colOff>101600</xdr:colOff>
      <xdr:row>35</xdr:row>
      <xdr:rowOff>69850</xdr:rowOff>
    </xdr:to>
    <xdr:sp macro="" textlink="">
      <xdr:nvSpPr>
        <xdr:cNvPr id="76" name="楕円 75">
          <a:extLst>
            <a:ext uri="{FF2B5EF4-FFF2-40B4-BE49-F238E27FC236}">
              <a16:creationId xmlns:a16="http://schemas.microsoft.com/office/drawing/2014/main" id="{7BBB6A0E-0D81-42B6-A01D-B9733CACE4B8}"/>
            </a:ext>
          </a:extLst>
        </xdr:cNvPr>
        <xdr:cNvSpPr/>
      </xdr:nvSpPr>
      <xdr:spPr>
        <a:xfrm>
          <a:off x="2714625"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38</xdr:row>
      <xdr:rowOff>5987</xdr:rowOff>
    </xdr:to>
    <xdr:cxnSp macro="">
      <xdr:nvCxnSpPr>
        <xdr:cNvPr id="77" name="直線コネクタ 76">
          <a:extLst>
            <a:ext uri="{FF2B5EF4-FFF2-40B4-BE49-F238E27FC236}">
              <a16:creationId xmlns:a16="http://schemas.microsoft.com/office/drawing/2014/main" id="{537B1FC7-CBDD-43FB-B6EB-F8E8481281CB}"/>
            </a:ext>
          </a:extLst>
        </xdr:cNvPr>
        <xdr:cNvCxnSpPr/>
      </xdr:nvCxnSpPr>
      <xdr:spPr>
        <a:xfrm>
          <a:off x="2765425" y="6019800"/>
          <a:ext cx="8509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78" name="n_1mainValue【図書館】&#10;有形固定資産減価償却率">
          <a:extLst>
            <a:ext uri="{FF2B5EF4-FFF2-40B4-BE49-F238E27FC236}">
              <a16:creationId xmlns:a16="http://schemas.microsoft.com/office/drawing/2014/main" id="{8A97A312-D211-431C-A2C4-47D079AEE84E}"/>
            </a:ext>
          </a:extLst>
        </xdr:cNvPr>
        <xdr:cNvSpPr txBox="1"/>
      </xdr:nvSpPr>
      <xdr:spPr>
        <a:xfrm>
          <a:off x="341059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79" name="n_2mainValue【図書館】&#10;有形固定資産減価償却率">
          <a:extLst>
            <a:ext uri="{FF2B5EF4-FFF2-40B4-BE49-F238E27FC236}">
              <a16:creationId xmlns:a16="http://schemas.microsoft.com/office/drawing/2014/main" id="{8E42865C-A5F1-40A9-9C78-FAFD8E6D30B9}"/>
            </a:ext>
          </a:extLst>
        </xdr:cNvPr>
        <xdr:cNvSpPr txBox="1"/>
      </xdr:nvSpPr>
      <xdr:spPr>
        <a:xfrm>
          <a:off x="25723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364E51B-5BAA-4A93-BDE6-F7DC023E8914}"/>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83F7EF81-F92B-4F85-B7CF-106778C05BD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1DF2428-A156-4E90-8036-E632BD5E9DDE}"/>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4C213F5-859C-44C8-AE85-58C907D78F43}"/>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4D8792B-17AA-4061-BB9E-B1E75C1733E6}"/>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AB941C0-4E9B-4C4A-B88C-06285CDB8402}"/>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E062508-D72E-403C-A563-25AD38E64466}"/>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6082223-15E6-4755-8641-491EF75258FC}"/>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CCD7FF7-B5EB-40DC-9156-52C6EB7E4FCD}"/>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E8EBA67-034F-486B-A683-F5B0E7D61B2D}"/>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18DD048-FD47-42C7-BFE7-343DD93FFF4C}"/>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3D50BAA-3AC1-4CF3-827F-84F5786EC928}"/>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4B42EB72-4A43-4E93-BFEB-F0F4D10EABD8}"/>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7699C4E8-6B2C-4DDB-8391-D385B941AA8F}"/>
            </a:ext>
          </a:extLst>
        </xdr:cNvPr>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9BC2F24-8863-45F9-9294-D8FCACB83F44}"/>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99B02451-2FDC-409F-B9A7-80522490886E}"/>
            </a:ext>
          </a:extLst>
        </xdr:cNvPr>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306E88C2-7D1E-4B35-882E-6C88F195F543}"/>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9D4DC6A7-97A4-4A55-910E-69AE0E261F39}"/>
            </a:ext>
          </a:extLst>
        </xdr:cNvPr>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73FFC90-CC21-463F-9D5A-66300D1FFB9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3EB75166-7875-438B-929E-F4E38DCD5FD4}"/>
            </a:ext>
          </a:extLst>
        </xdr:cNvPr>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C897140C-CEE3-49B8-92E3-591745867453}"/>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590D697F-F7FD-4E7D-8626-74E9F10B0B6F}"/>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BE9899D0-DCE8-40E4-AB6A-4C67FD142612}"/>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3" name="直線コネクタ 102">
          <a:extLst>
            <a:ext uri="{FF2B5EF4-FFF2-40B4-BE49-F238E27FC236}">
              <a16:creationId xmlns:a16="http://schemas.microsoft.com/office/drawing/2014/main" id="{C993F925-0135-4C4B-A8B0-CEBEAE0560D0}"/>
            </a:ext>
          </a:extLst>
        </xdr:cNvPr>
        <xdr:cNvCxnSpPr/>
      </xdr:nvCxnSpPr>
      <xdr:spPr>
        <a:xfrm flipV="1">
          <a:off x="9952990"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4" name="【図書館】&#10;一人当たり面積最小値テキスト">
          <a:extLst>
            <a:ext uri="{FF2B5EF4-FFF2-40B4-BE49-F238E27FC236}">
              <a16:creationId xmlns:a16="http://schemas.microsoft.com/office/drawing/2014/main" id="{5045D25F-B5C8-40BF-96D7-D3A2E8635B00}"/>
            </a:ext>
          </a:extLst>
        </xdr:cNvPr>
        <xdr:cNvSpPr txBox="1"/>
      </xdr:nvSpPr>
      <xdr:spPr>
        <a:xfrm>
          <a:off x="9991725"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5" name="直線コネクタ 104">
          <a:extLst>
            <a:ext uri="{FF2B5EF4-FFF2-40B4-BE49-F238E27FC236}">
              <a16:creationId xmlns:a16="http://schemas.microsoft.com/office/drawing/2014/main" id="{4D90EE68-34A4-4EC6-839A-A66511CD7FBF}"/>
            </a:ext>
          </a:extLst>
        </xdr:cNvPr>
        <xdr:cNvCxnSpPr/>
      </xdr:nvCxnSpPr>
      <xdr:spPr>
        <a:xfrm>
          <a:off x="9874250" y="718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6" name="【図書館】&#10;一人当たり面積最大値テキスト">
          <a:extLst>
            <a:ext uri="{FF2B5EF4-FFF2-40B4-BE49-F238E27FC236}">
              <a16:creationId xmlns:a16="http://schemas.microsoft.com/office/drawing/2014/main" id="{D0F072A3-6307-4812-A598-362B82F08C2E}"/>
            </a:ext>
          </a:extLst>
        </xdr:cNvPr>
        <xdr:cNvSpPr txBox="1"/>
      </xdr:nvSpPr>
      <xdr:spPr>
        <a:xfrm>
          <a:off x="9991725"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07" name="直線コネクタ 106">
          <a:extLst>
            <a:ext uri="{FF2B5EF4-FFF2-40B4-BE49-F238E27FC236}">
              <a16:creationId xmlns:a16="http://schemas.microsoft.com/office/drawing/2014/main" id="{A795EAF5-AF89-4D37-BE6C-66AD78526C78}"/>
            </a:ext>
          </a:extLst>
        </xdr:cNvPr>
        <xdr:cNvCxnSpPr/>
      </xdr:nvCxnSpPr>
      <xdr:spPr>
        <a:xfrm>
          <a:off x="9874250" y="57188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08" name="【図書館】&#10;一人当たり面積平均値テキスト">
          <a:extLst>
            <a:ext uri="{FF2B5EF4-FFF2-40B4-BE49-F238E27FC236}">
              <a16:creationId xmlns:a16="http://schemas.microsoft.com/office/drawing/2014/main" id="{01F0BE76-5C6E-4B5F-A5E9-20EE15B36266}"/>
            </a:ext>
          </a:extLst>
        </xdr:cNvPr>
        <xdr:cNvSpPr txBox="1"/>
      </xdr:nvSpPr>
      <xdr:spPr>
        <a:xfrm>
          <a:off x="9991725"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09" name="フローチャート: 判断 108">
          <a:extLst>
            <a:ext uri="{FF2B5EF4-FFF2-40B4-BE49-F238E27FC236}">
              <a16:creationId xmlns:a16="http://schemas.microsoft.com/office/drawing/2014/main" id="{71A29B51-94CC-4E83-AB05-9AF584E54669}"/>
            </a:ext>
          </a:extLst>
        </xdr:cNvPr>
        <xdr:cNvSpPr/>
      </xdr:nvSpPr>
      <xdr:spPr>
        <a:xfrm>
          <a:off x="9912350" y="68224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0" name="フローチャート: 判断 109">
          <a:extLst>
            <a:ext uri="{FF2B5EF4-FFF2-40B4-BE49-F238E27FC236}">
              <a16:creationId xmlns:a16="http://schemas.microsoft.com/office/drawing/2014/main" id="{7815A2E8-7F99-450A-964B-74679853457E}"/>
            </a:ext>
          </a:extLst>
        </xdr:cNvPr>
        <xdr:cNvSpPr/>
      </xdr:nvSpPr>
      <xdr:spPr>
        <a:xfrm>
          <a:off x="911225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97807</xdr:rowOff>
    </xdr:from>
    <xdr:ext cx="469744" cy="259045"/>
    <xdr:sp macro="" textlink="">
      <xdr:nvSpPr>
        <xdr:cNvPr id="111" name="n_1aveValue【図書館】&#10;一人当たり面積">
          <a:extLst>
            <a:ext uri="{FF2B5EF4-FFF2-40B4-BE49-F238E27FC236}">
              <a16:creationId xmlns:a16="http://schemas.microsoft.com/office/drawing/2014/main" id="{83E97475-175C-492E-A9CF-3B0BC8A24893}"/>
            </a:ext>
          </a:extLst>
        </xdr:cNvPr>
        <xdr:cNvSpPr txBox="1"/>
      </xdr:nvSpPr>
      <xdr:spPr>
        <a:xfrm>
          <a:off x="8925002"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116840</xdr:rowOff>
    </xdr:from>
    <xdr:to>
      <xdr:col>46</xdr:col>
      <xdr:colOff>38100</xdr:colOff>
      <xdr:row>40</xdr:row>
      <xdr:rowOff>46990</xdr:rowOff>
    </xdr:to>
    <xdr:sp macro="" textlink="">
      <xdr:nvSpPr>
        <xdr:cNvPr id="112" name="フローチャート: 判断 111">
          <a:extLst>
            <a:ext uri="{FF2B5EF4-FFF2-40B4-BE49-F238E27FC236}">
              <a16:creationId xmlns:a16="http://schemas.microsoft.com/office/drawing/2014/main" id="{B6ACC32F-DA7F-4226-B19B-BE49586C2BE7}"/>
            </a:ext>
          </a:extLst>
        </xdr:cNvPr>
        <xdr:cNvSpPr/>
      </xdr:nvSpPr>
      <xdr:spPr>
        <a:xfrm>
          <a:off x="8270875" y="68033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63517</xdr:rowOff>
    </xdr:from>
    <xdr:ext cx="469744" cy="259045"/>
    <xdr:sp macro="" textlink="">
      <xdr:nvSpPr>
        <xdr:cNvPr id="113" name="n_2aveValue【図書館】&#10;一人当たり面積">
          <a:extLst>
            <a:ext uri="{FF2B5EF4-FFF2-40B4-BE49-F238E27FC236}">
              <a16:creationId xmlns:a16="http://schemas.microsoft.com/office/drawing/2014/main" id="{A70060C9-DD4A-4693-A04A-3D88E2F7AAEB}"/>
            </a:ext>
          </a:extLst>
        </xdr:cNvPr>
        <xdr:cNvSpPr txBox="1"/>
      </xdr:nvSpPr>
      <xdr:spPr>
        <a:xfrm>
          <a:off x="80963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25400</xdr:rowOff>
    </xdr:from>
    <xdr:to>
      <xdr:col>41</xdr:col>
      <xdr:colOff>101600</xdr:colOff>
      <xdr:row>39</xdr:row>
      <xdr:rowOff>127000</xdr:rowOff>
    </xdr:to>
    <xdr:sp macro="" textlink="">
      <xdr:nvSpPr>
        <xdr:cNvPr id="114" name="フローチャート: 判断 113">
          <a:extLst>
            <a:ext uri="{FF2B5EF4-FFF2-40B4-BE49-F238E27FC236}">
              <a16:creationId xmlns:a16="http://schemas.microsoft.com/office/drawing/2014/main" id="{3613F061-509E-4CCE-91AB-B8E8A5215476}"/>
            </a:ext>
          </a:extLst>
        </xdr:cNvPr>
        <xdr:cNvSpPr/>
      </xdr:nvSpPr>
      <xdr:spPr>
        <a:xfrm>
          <a:off x="7419975"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143527</xdr:rowOff>
    </xdr:from>
    <xdr:ext cx="469744" cy="259045"/>
    <xdr:sp macro="" textlink="">
      <xdr:nvSpPr>
        <xdr:cNvPr id="115" name="n_3aveValue【図書館】&#10;一人当たり面積">
          <a:extLst>
            <a:ext uri="{FF2B5EF4-FFF2-40B4-BE49-F238E27FC236}">
              <a16:creationId xmlns:a16="http://schemas.microsoft.com/office/drawing/2014/main" id="{9E5816CC-AEAB-4F09-A61A-54CCE9A9BAB2}"/>
            </a:ext>
          </a:extLst>
        </xdr:cNvPr>
        <xdr:cNvSpPr txBox="1"/>
      </xdr:nvSpPr>
      <xdr:spPr>
        <a:xfrm>
          <a:off x="724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AF5F075-D7BD-46A0-9CFE-C2C5C288DDC6}"/>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A5CB94C-01D7-437A-AE66-5F59D1EE6563}"/>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E4F4687-FA4F-4E09-ACDE-346C0BCC1271}"/>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ECB33E9-0C62-4779-A05A-DA48A0B44BEA}"/>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3831FA2-6EEA-46C8-908D-5FEAD7E3ACB1}"/>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1" name="楕円 120">
          <a:extLst>
            <a:ext uri="{FF2B5EF4-FFF2-40B4-BE49-F238E27FC236}">
              <a16:creationId xmlns:a16="http://schemas.microsoft.com/office/drawing/2014/main" id="{32065ACE-91C4-4009-8629-79756209DF66}"/>
            </a:ext>
          </a:extLst>
        </xdr:cNvPr>
        <xdr:cNvSpPr/>
      </xdr:nvSpPr>
      <xdr:spPr>
        <a:xfrm>
          <a:off x="911225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2" name="楕円 121">
          <a:extLst>
            <a:ext uri="{FF2B5EF4-FFF2-40B4-BE49-F238E27FC236}">
              <a16:creationId xmlns:a16="http://schemas.microsoft.com/office/drawing/2014/main" id="{86CA8D42-9364-4C3E-A6DC-B1516425F983}"/>
            </a:ext>
          </a:extLst>
        </xdr:cNvPr>
        <xdr:cNvSpPr/>
      </xdr:nvSpPr>
      <xdr:spPr>
        <a:xfrm>
          <a:off x="8270875" y="68491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23" name="直線コネクタ 122">
          <a:extLst>
            <a:ext uri="{FF2B5EF4-FFF2-40B4-BE49-F238E27FC236}">
              <a16:creationId xmlns:a16="http://schemas.microsoft.com/office/drawing/2014/main" id="{E68DFBEB-CB21-4363-819D-DDF2945EC02A}"/>
            </a:ext>
          </a:extLst>
        </xdr:cNvPr>
        <xdr:cNvCxnSpPr/>
      </xdr:nvCxnSpPr>
      <xdr:spPr>
        <a:xfrm>
          <a:off x="8321675" y="689991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83837</xdr:rowOff>
    </xdr:from>
    <xdr:ext cx="469744" cy="259045"/>
    <xdr:sp macro="" textlink="">
      <xdr:nvSpPr>
        <xdr:cNvPr id="124" name="n_1mainValue【図書館】&#10;一人当たり面積">
          <a:extLst>
            <a:ext uri="{FF2B5EF4-FFF2-40B4-BE49-F238E27FC236}">
              <a16:creationId xmlns:a16="http://schemas.microsoft.com/office/drawing/2014/main" id="{51430E8E-8C8B-4E4B-9270-3CBB22FD7500}"/>
            </a:ext>
          </a:extLst>
        </xdr:cNvPr>
        <xdr:cNvSpPr txBox="1"/>
      </xdr:nvSpPr>
      <xdr:spPr>
        <a:xfrm>
          <a:off x="8925002"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25" name="n_2mainValue【図書館】&#10;一人当たり面積">
          <a:extLst>
            <a:ext uri="{FF2B5EF4-FFF2-40B4-BE49-F238E27FC236}">
              <a16:creationId xmlns:a16="http://schemas.microsoft.com/office/drawing/2014/main" id="{B18AB4E9-F8CD-4B87-BF54-24BD233A510B}"/>
            </a:ext>
          </a:extLst>
        </xdr:cNvPr>
        <xdr:cNvSpPr txBox="1"/>
      </xdr:nvSpPr>
      <xdr:spPr>
        <a:xfrm>
          <a:off x="80963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16BECD3-0104-42C0-AAF2-971F2E952EAB}"/>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8F767156-3C5B-4727-A269-F36300C43A93}"/>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8C28FD2B-5072-4188-9C66-6A7738C0F306}"/>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78DAEA3F-28EE-4761-873D-85DD7C6FE935}"/>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21A600D7-5DE2-4F1A-B8AE-FBD6F523CFEB}"/>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D0B7EE0-7940-47E5-9071-5DCD8BA5584D}"/>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26CF0F30-5D4A-46AC-BC23-2CF48A90E249}"/>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6DAB885-0DC0-4C0E-93E7-9AD1C348EC49}"/>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23D2CE61-1041-4B36-8CC6-37E181A8F2FA}"/>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DEED6CAC-46F9-4D4C-A32C-12BC874EB82B}"/>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A1A63F60-1127-4D55-AD46-B8BDC06D4292}"/>
            </a:ext>
          </a:extLst>
        </xdr:cNvPr>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481EF0AE-C6AB-49B8-A5B6-C9E6F4D59CC6}"/>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4B813677-99F6-4E8B-A8B4-75B28C41A31A}"/>
            </a:ext>
          </a:extLst>
        </xdr:cNvPr>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4A40653B-4C83-4E78-BBC8-D8303E2092FE}"/>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1E770F55-19D7-4CF9-9877-9E35B3FBD7FA}"/>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EC27FFDB-5635-493A-88E3-C6B6E7C085AD}"/>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9AD6DBB7-EC57-47E7-9590-78178CE2B0BE}"/>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448BE578-FF78-47A7-AC23-E67B74891AFE}"/>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3B3CC56E-1591-413F-A283-B0F9CD7DA51A}"/>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B2B18FF8-572E-41D1-A049-54097B3B7758}"/>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B7BACB8-4B60-4C3B-9A07-87AEE0E948C4}"/>
            </a:ext>
          </a:extLst>
        </xdr:cNvPr>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2D7AED62-53CB-40B3-BD89-D6083E8ECDC3}"/>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F5436890-5454-48AF-8407-C8E0B0D067A9}"/>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BFDBFCBF-C026-403B-B1AC-E65889955D2D}"/>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0" name="直線コネクタ 149">
          <a:extLst>
            <a:ext uri="{FF2B5EF4-FFF2-40B4-BE49-F238E27FC236}">
              <a16:creationId xmlns:a16="http://schemas.microsoft.com/office/drawing/2014/main" id="{5173DD95-DA35-41E5-A70E-944FCC2BFC99}"/>
            </a:ext>
          </a:extLst>
        </xdr:cNvPr>
        <xdr:cNvCxnSpPr/>
      </xdr:nvCxnSpPr>
      <xdr:spPr>
        <a:xfrm flipV="1">
          <a:off x="44062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21EDCC09-B25F-4758-8C60-F1EB9E068FCD}"/>
            </a:ext>
          </a:extLst>
        </xdr:cNvPr>
        <xdr:cNvSpPr txBox="1"/>
      </xdr:nvSpPr>
      <xdr:spPr>
        <a:xfrm>
          <a:off x="44450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2" name="直線コネクタ 151">
          <a:extLst>
            <a:ext uri="{FF2B5EF4-FFF2-40B4-BE49-F238E27FC236}">
              <a16:creationId xmlns:a16="http://schemas.microsoft.com/office/drawing/2014/main" id="{66F505EA-BE5D-4549-A494-49B7499DBCEE}"/>
            </a:ext>
          </a:extLst>
        </xdr:cNvPr>
        <xdr:cNvCxnSpPr/>
      </xdr:nvCxnSpPr>
      <xdr:spPr>
        <a:xfrm>
          <a:off x="4327525" y="110166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3DD2B7AB-4F48-4EED-80BA-05CCC1A4E955}"/>
            </a:ext>
          </a:extLst>
        </xdr:cNvPr>
        <xdr:cNvSpPr txBox="1"/>
      </xdr:nvSpPr>
      <xdr:spPr>
        <a:xfrm>
          <a:off x="44450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ECD86DAC-B700-408F-AFA2-19B1E18B332F}"/>
            </a:ext>
          </a:extLst>
        </xdr:cNvPr>
        <xdr:cNvCxnSpPr/>
      </xdr:nvCxnSpPr>
      <xdr:spPr>
        <a:xfrm>
          <a:off x="4327525" y="952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073478B-E254-46FF-9ED1-77A6740DDE67}"/>
            </a:ext>
          </a:extLst>
        </xdr:cNvPr>
        <xdr:cNvSpPr txBox="1"/>
      </xdr:nvSpPr>
      <xdr:spPr>
        <a:xfrm>
          <a:off x="44450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56" name="フローチャート: 判断 155">
          <a:extLst>
            <a:ext uri="{FF2B5EF4-FFF2-40B4-BE49-F238E27FC236}">
              <a16:creationId xmlns:a16="http://schemas.microsoft.com/office/drawing/2014/main" id="{9BB73BD4-2692-4E28-98B5-1E91EFC81CB9}"/>
            </a:ext>
          </a:extLst>
        </xdr:cNvPr>
        <xdr:cNvSpPr/>
      </xdr:nvSpPr>
      <xdr:spPr>
        <a:xfrm>
          <a:off x="43561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7" name="フローチャート: 判断 156">
          <a:extLst>
            <a:ext uri="{FF2B5EF4-FFF2-40B4-BE49-F238E27FC236}">
              <a16:creationId xmlns:a16="http://schemas.microsoft.com/office/drawing/2014/main" id="{992BB852-0C82-4E56-A91F-9BA121C6864B}"/>
            </a:ext>
          </a:extLst>
        </xdr:cNvPr>
        <xdr:cNvSpPr/>
      </xdr:nvSpPr>
      <xdr:spPr>
        <a:xfrm>
          <a:off x="3565525" y="102114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58" name="n_1aveValue【体育館・プール】&#10;有形固定資産減価償却率">
          <a:extLst>
            <a:ext uri="{FF2B5EF4-FFF2-40B4-BE49-F238E27FC236}">
              <a16:creationId xmlns:a16="http://schemas.microsoft.com/office/drawing/2014/main" id="{C2A4CFA2-5848-4AFC-BA1F-733C95430AB8}"/>
            </a:ext>
          </a:extLst>
        </xdr:cNvPr>
        <xdr:cNvSpPr txBox="1"/>
      </xdr:nvSpPr>
      <xdr:spPr>
        <a:xfrm>
          <a:off x="341059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159" name="フローチャート: 判断 158">
          <a:extLst>
            <a:ext uri="{FF2B5EF4-FFF2-40B4-BE49-F238E27FC236}">
              <a16:creationId xmlns:a16="http://schemas.microsoft.com/office/drawing/2014/main" id="{03826C12-7BC9-438B-A597-3AC9E7E765E3}"/>
            </a:ext>
          </a:extLst>
        </xdr:cNvPr>
        <xdr:cNvSpPr/>
      </xdr:nvSpPr>
      <xdr:spPr>
        <a:xfrm>
          <a:off x="2714625"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160" name="n_2aveValue【体育館・プール】&#10;有形固定資産減価償却率">
          <a:extLst>
            <a:ext uri="{FF2B5EF4-FFF2-40B4-BE49-F238E27FC236}">
              <a16:creationId xmlns:a16="http://schemas.microsoft.com/office/drawing/2014/main" id="{119CE963-8004-4490-A3CF-FD6C41433FCF}"/>
            </a:ext>
          </a:extLst>
        </xdr:cNvPr>
        <xdr:cNvSpPr txBox="1"/>
      </xdr:nvSpPr>
      <xdr:spPr>
        <a:xfrm>
          <a:off x="25723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61" name="フローチャート: 判断 160">
          <a:extLst>
            <a:ext uri="{FF2B5EF4-FFF2-40B4-BE49-F238E27FC236}">
              <a16:creationId xmlns:a16="http://schemas.microsoft.com/office/drawing/2014/main" id="{47B71713-8C29-45ED-8DEE-1AA90F1B0675}"/>
            </a:ext>
          </a:extLst>
        </xdr:cNvPr>
        <xdr:cNvSpPr/>
      </xdr:nvSpPr>
      <xdr:spPr>
        <a:xfrm>
          <a:off x="187325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162" name="n_3aveValue【体育館・プール】&#10;有形固定資産減価償却率">
          <a:extLst>
            <a:ext uri="{FF2B5EF4-FFF2-40B4-BE49-F238E27FC236}">
              <a16:creationId xmlns:a16="http://schemas.microsoft.com/office/drawing/2014/main" id="{F4F2F8C6-C4F4-4E9F-A50C-9408C55C7714}"/>
            </a:ext>
          </a:extLst>
        </xdr:cNvPr>
        <xdr:cNvSpPr txBox="1"/>
      </xdr:nvSpPr>
      <xdr:spPr>
        <a:xfrm>
          <a:off x="1731019"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54200B4-E407-4165-A343-0365F905CFC7}"/>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FCE2AB4-670C-4DDA-AA42-029B3CE25EC3}"/>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DF55C0F-14D3-4ECA-8EDC-B792E0D1CD11}"/>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B93A91A-4820-4B95-933D-3469EB24179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77D947-F9E6-4A77-8248-9A221B05A61D}"/>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8" name="楕円 167">
          <a:extLst>
            <a:ext uri="{FF2B5EF4-FFF2-40B4-BE49-F238E27FC236}">
              <a16:creationId xmlns:a16="http://schemas.microsoft.com/office/drawing/2014/main" id="{2BCDBD59-6728-4B4A-8F2F-1179762353D4}"/>
            </a:ext>
          </a:extLst>
        </xdr:cNvPr>
        <xdr:cNvSpPr/>
      </xdr:nvSpPr>
      <xdr:spPr>
        <a:xfrm>
          <a:off x="3565525" y="100533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141605</xdr:rowOff>
    </xdr:from>
    <xdr:to>
      <xdr:col>15</xdr:col>
      <xdr:colOff>101600</xdr:colOff>
      <xdr:row>57</xdr:row>
      <xdr:rowOff>71755</xdr:rowOff>
    </xdr:to>
    <xdr:sp macro="" textlink="">
      <xdr:nvSpPr>
        <xdr:cNvPr id="169" name="楕円 168">
          <a:extLst>
            <a:ext uri="{FF2B5EF4-FFF2-40B4-BE49-F238E27FC236}">
              <a16:creationId xmlns:a16="http://schemas.microsoft.com/office/drawing/2014/main" id="{52487B8D-0B11-42EE-8CD1-919CB7D595D1}"/>
            </a:ext>
          </a:extLst>
        </xdr:cNvPr>
        <xdr:cNvSpPr/>
      </xdr:nvSpPr>
      <xdr:spPr>
        <a:xfrm>
          <a:off x="2714625"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20955</xdr:rowOff>
    </xdr:from>
    <xdr:to>
      <xdr:col>19</xdr:col>
      <xdr:colOff>177800</xdr:colOff>
      <xdr:row>58</xdr:row>
      <xdr:rowOff>160020</xdr:rowOff>
    </xdr:to>
    <xdr:cxnSp macro="">
      <xdr:nvCxnSpPr>
        <xdr:cNvPr id="170" name="直線コネクタ 169">
          <a:extLst>
            <a:ext uri="{FF2B5EF4-FFF2-40B4-BE49-F238E27FC236}">
              <a16:creationId xmlns:a16="http://schemas.microsoft.com/office/drawing/2014/main" id="{5A514260-7404-4C04-AE6F-F0A4F23311F2}"/>
            </a:ext>
          </a:extLst>
        </xdr:cNvPr>
        <xdr:cNvCxnSpPr/>
      </xdr:nvCxnSpPr>
      <xdr:spPr>
        <a:xfrm>
          <a:off x="2765425" y="9793605"/>
          <a:ext cx="8509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55897</xdr:rowOff>
    </xdr:from>
    <xdr:ext cx="405111" cy="259045"/>
    <xdr:sp macro="" textlink="">
      <xdr:nvSpPr>
        <xdr:cNvPr id="171" name="n_1mainValue【体育館・プール】&#10;有形固定資産減価償却率">
          <a:extLst>
            <a:ext uri="{FF2B5EF4-FFF2-40B4-BE49-F238E27FC236}">
              <a16:creationId xmlns:a16="http://schemas.microsoft.com/office/drawing/2014/main" id="{7FF64520-7ED6-4666-8E5D-E6159B8CFB2C}"/>
            </a:ext>
          </a:extLst>
        </xdr:cNvPr>
        <xdr:cNvSpPr txBox="1"/>
      </xdr:nvSpPr>
      <xdr:spPr>
        <a:xfrm>
          <a:off x="341059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88282</xdr:rowOff>
    </xdr:from>
    <xdr:ext cx="405111" cy="259045"/>
    <xdr:sp macro="" textlink="">
      <xdr:nvSpPr>
        <xdr:cNvPr id="172" name="n_2mainValue【体育館・プール】&#10;有形固定資産減価償却率">
          <a:extLst>
            <a:ext uri="{FF2B5EF4-FFF2-40B4-BE49-F238E27FC236}">
              <a16:creationId xmlns:a16="http://schemas.microsoft.com/office/drawing/2014/main" id="{6C131189-65CA-4D03-AB60-C9107A907E9F}"/>
            </a:ext>
          </a:extLst>
        </xdr:cNvPr>
        <xdr:cNvSpPr txBox="1"/>
      </xdr:nvSpPr>
      <xdr:spPr>
        <a:xfrm>
          <a:off x="257239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70D627B3-58AD-4286-9665-875A3C862DD7}"/>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11F20A80-7624-4935-B952-8A41837FA351}"/>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51CDECB-9346-4903-8FD5-3643238FDE66}"/>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1E60BC95-531B-4A44-AF6A-93FF34FE677C}"/>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10F6889-7657-485A-A8E6-BB201E8D88E9}"/>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E26959B2-12E3-44C4-9DFA-2A6AAD8D5846}"/>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B5113F72-C662-47CA-9C6F-6E5FF21E3398}"/>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84F24D55-2DAA-4B24-9FDF-A4AAA0FC85CC}"/>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8465E4E0-1A02-4A86-8640-4E9AC3A0A1D4}"/>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7E6244A7-B814-44A4-8FA3-AD73838E1A9A}"/>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C271A243-6532-4FE8-892C-40B5B6F12175}"/>
            </a:ext>
          </a:extLst>
        </xdr:cNvPr>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F80225E0-62DD-4741-A8FD-2DECA77AF04A}"/>
            </a:ext>
          </a:extLst>
        </xdr:cNvPr>
        <xdr:cNvSpPr txBox="1"/>
      </xdr:nvSpPr>
      <xdr:spPr>
        <a:xfrm>
          <a:off x="58320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A150A9FF-22AC-4BA1-A01C-C203BC986096}"/>
            </a:ext>
          </a:extLst>
        </xdr:cNvPr>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5310497C-5036-4321-9B8C-108BD730CF61}"/>
            </a:ext>
          </a:extLst>
        </xdr:cNvPr>
        <xdr:cNvSpPr txBox="1"/>
      </xdr:nvSpPr>
      <xdr:spPr>
        <a:xfrm>
          <a:off x="58320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7210C4B6-D186-4F79-8E0C-4974F700B361}"/>
            </a:ext>
          </a:extLst>
        </xdr:cNvPr>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028C6643-F7C7-44D5-83A0-E498E884D115}"/>
            </a:ext>
          </a:extLst>
        </xdr:cNvPr>
        <xdr:cNvSpPr txBox="1"/>
      </xdr:nvSpPr>
      <xdr:spPr>
        <a:xfrm>
          <a:off x="58320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5380EE60-ACC5-47E6-A7D7-49B586F771C2}"/>
            </a:ext>
          </a:extLst>
        </xdr:cNvPr>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3777A815-9D0C-4618-A4E4-2C000CEF819D}"/>
            </a:ext>
          </a:extLst>
        </xdr:cNvPr>
        <xdr:cNvSpPr txBox="1"/>
      </xdr:nvSpPr>
      <xdr:spPr>
        <a:xfrm>
          <a:off x="58320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AF46B080-D36F-4E96-8170-5E1CF3DB8DF5}"/>
            </a:ext>
          </a:extLst>
        </xdr:cNvPr>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DABDE271-1F75-4302-9CC9-B210157E8AEE}"/>
            </a:ext>
          </a:extLst>
        </xdr:cNvPr>
        <xdr:cNvSpPr txBox="1"/>
      </xdr:nvSpPr>
      <xdr:spPr>
        <a:xfrm>
          <a:off x="58320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8BC4AB62-2C87-4A24-BF31-A4BB5913BB64}"/>
            </a:ext>
          </a:extLst>
        </xdr:cNvPr>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3B482A54-715B-40A2-9128-0942C8727AEB}"/>
            </a:ext>
          </a:extLst>
        </xdr:cNvPr>
        <xdr:cNvSpPr txBox="1"/>
      </xdr:nvSpPr>
      <xdr:spPr>
        <a:xfrm>
          <a:off x="58320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3483EA9F-A336-4CF8-A95E-0094D3A092B2}"/>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57957EF3-4BFA-494B-9D41-761DC5E7633E}"/>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9A65CEF-5794-490C-A259-889C6C881609}"/>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98" name="直線コネクタ 197">
          <a:extLst>
            <a:ext uri="{FF2B5EF4-FFF2-40B4-BE49-F238E27FC236}">
              <a16:creationId xmlns:a16="http://schemas.microsoft.com/office/drawing/2014/main" id="{08DA70E9-7AC2-43D2-8C35-A258208CEC0E}"/>
            </a:ext>
          </a:extLst>
        </xdr:cNvPr>
        <xdr:cNvCxnSpPr/>
      </xdr:nvCxnSpPr>
      <xdr:spPr>
        <a:xfrm flipV="1">
          <a:off x="9952990"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99" name="【体育館・プール】&#10;一人当たり面積最小値テキスト">
          <a:extLst>
            <a:ext uri="{FF2B5EF4-FFF2-40B4-BE49-F238E27FC236}">
              <a16:creationId xmlns:a16="http://schemas.microsoft.com/office/drawing/2014/main" id="{8B150722-B364-45FA-8A40-9114D9FA59AE}"/>
            </a:ext>
          </a:extLst>
        </xdr:cNvPr>
        <xdr:cNvSpPr txBox="1"/>
      </xdr:nvSpPr>
      <xdr:spPr>
        <a:xfrm>
          <a:off x="9991725"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0" name="直線コネクタ 199">
          <a:extLst>
            <a:ext uri="{FF2B5EF4-FFF2-40B4-BE49-F238E27FC236}">
              <a16:creationId xmlns:a16="http://schemas.microsoft.com/office/drawing/2014/main" id="{E30347CA-91DF-4520-9E82-CE175B8C970A}"/>
            </a:ext>
          </a:extLst>
        </xdr:cNvPr>
        <xdr:cNvCxnSpPr/>
      </xdr:nvCxnSpPr>
      <xdr:spPr>
        <a:xfrm>
          <a:off x="9874250" y="11087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01" name="【体育館・プール】&#10;一人当たり面積最大値テキスト">
          <a:extLst>
            <a:ext uri="{FF2B5EF4-FFF2-40B4-BE49-F238E27FC236}">
              <a16:creationId xmlns:a16="http://schemas.microsoft.com/office/drawing/2014/main" id="{335E0350-8319-4187-9C21-9D7495288E56}"/>
            </a:ext>
          </a:extLst>
        </xdr:cNvPr>
        <xdr:cNvSpPr txBox="1"/>
      </xdr:nvSpPr>
      <xdr:spPr>
        <a:xfrm>
          <a:off x="9991725"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02" name="直線コネクタ 201">
          <a:extLst>
            <a:ext uri="{FF2B5EF4-FFF2-40B4-BE49-F238E27FC236}">
              <a16:creationId xmlns:a16="http://schemas.microsoft.com/office/drawing/2014/main" id="{06C89420-2A20-4D0F-A33C-97A009D1D6E0}"/>
            </a:ext>
          </a:extLst>
        </xdr:cNvPr>
        <xdr:cNvCxnSpPr/>
      </xdr:nvCxnSpPr>
      <xdr:spPr>
        <a:xfrm>
          <a:off x="9874250" y="95113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03" name="【体育館・プール】&#10;一人当たり面積平均値テキスト">
          <a:extLst>
            <a:ext uri="{FF2B5EF4-FFF2-40B4-BE49-F238E27FC236}">
              <a16:creationId xmlns:a16="http://schemas.microsoft.com/office/drawing/2014/main" id="{07BA39EE-CAED-40FE-BE54-4E0369FE0138}"/>
            </a:ext>
          </a:extLst>
        </xdr:cNvPr>
        <xdr:cNvSpPr txBox="1"/>
      </xdr:nvSpPr>
      <xdr:spPr>
        <a:xfrm>
          <a:off x="9991725"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04" name="フローチャート: 判断 203">
          <a:extLst>
            <a:ext uri="{FF2B5EF4-FFF2-40B4-BE49-F238E27FC236}">
              <a16:creationId xmlns:a16="http://schemas.microsoft.com/office/drawing/2014/main" id="{7B96728B-C6C0-486A-AED6-46632DBE7516}"/>
            </a:ext>
          </a:extLst>
        </xdr:cNvPr>
        <xdr:cNvSpPr/>
      </xdr:nvSpPr>
      <xdr:spPr>
        <a:xfrm>
          <a:off x="9912350" y="104403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05" name="フローチャート: 判断 204">
          <a:extLst>
            <a:ext uri="{FF2B5EF4-FFF2-40B4-BE49-F238E27FC236}">
              <a16:creationId xmlns:a16="http://schemas.microsoft.com/office/drawing/2014/main" id="{ACDAA370-262B-4491-9176-3001E1DE9CD8}"/>
            </a:ext>
          </a:extLst>
        </xdr:cNvPr>
        <xdr:cNvSpPr/>
      </xdr:nvSpPr>
      <xdr:spPr>
        <a:xfrm>
          <a:off x="911225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206" name="n_1aveValue【体育館・プール】&#10;一人当たり面積">
          <a:extLst>
            <a:ext uri="{FF2B5EF4-FFF2-40B4-BE49-F238E27FC236}">
              <a16:creationId xmlns:a16="http://schemas.microsoft.com/office/drawing/2014/main" id="{354A5DDF-AE80-40F9-90EF-2E251A2506DF}"/>
            </a:ext>
          </a:extLst>
        </xdr:cNvPr>
        <xdr:cNvSpPr txBox="1"/>
      </xdr:nvSpPr>
      <xdr:spPr>
        <a:xfrm>
          <a:off x="8925002"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207" name="フローチャート: 判断 206">
          <a:extLst>
            <a:ext uri="{FF2B5EF4-FFF2-40B4-BE49-F238E27FC236}">
              <a16:creationId xmlns:a16="http://schemas.microsoft.com/office/drawing/2014/main" id="{6DD45458-423E-4740-9426-A0767E03307D}"/>
            </a:ext>
          </a:extLst>
        </xdr:cNvPr>
        <xdr:cNvSpPr/>
      </xdr:nvSpPr>
      <xdr:spPr>
        <a:xfrm>
          <a:off x="8270875" y="103913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208" name="n_2aveValue【体育館・プール】&#10;一人当たり面積">
          <a:extLst>
            <a:ext uri="{FF2B5EF4-FFF2-40B4-BE49-F238E27FC236}">
              <a16:creationId xmlns:a16="http://schemas.microsoft.com/office/drawing/2014/main" id="{DA1E22AB-CC68-4D2A-BB53-0EBF110C9BE4}"/>
            </a:ext>
          </a:extLst>
        </xdr:cNvPr>
        <xdr:cNvSpPr txBox="1"/>
      </xdr:nvSpPr>
      <xdr:spPr>
        <a:xfrm>
          <a:off x="80963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209" name="フローチャート: 判断 208">
          <a:extLst>
            <a:ext uri="{FF2B5EF4-FFF2-40B4-BE49-F238E27FC236}">
              <a16:creationId xmlns:a16="http://schemas.microsoft.com/office/drawing/2014/main" id="{812FFCA7-424F-4EE3-8CE9-959EACD53D2F}"/>
            </a:ext>
          </a:extLst>
        </xdr:cNvPr>
        <xdr:cNvSpPr/>
      </xdr:nvSpPr>
      <xdr:spPr>
        <a:xfrm>
          <a:off x="7419975"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210" name="n_3aveValue【体育館・プール】&#10;一人当たり面積">
          <a:extLst>
            <a:ext uri="{FF2B5EF4-FFF2-40B4-BE49-F238E27FC236}">
              <a16:creationId xmlns:a16="http://schemas.microsoft.com/office/drawing/2014/main" id="{65E92519-0DBB-4270-9548-5AC0D07C0791}"/>
            </a:ext>
          </a:extLst>
        </xdr:cNvPr>
        <xdr:cNvSpPr txBox="1"/>
      </xdr:nvSpPr>
      <xdr:spPr>
        <a:xfrm>
          <a:off x="7245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58DED29-7760-4F02-B9C7-C91670B3F236}"/>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D3AB993-4661-46B5-83B3-F4105A47EE22}"/>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1036323-B382-40B8-BB51-AF9B079AA35A}"/>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25410C6-7E37-4BEA-96DF-CF69BFC0D5C2}"/>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B3CB40D-FCDA-4DAA-BCF0-CAD881E01F9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16" name="楕円 215">
          <a:extLst>
            <a:ext uri="{FF2B5EF4-FFF2-40B4-BE49-F238E27FC236}">
              <a16:creationId xmlns:a16="http://schemas.microsoft.com/office/drawing/2014/main" id="{A3FD67AE-4F65-4E13-A6B0-6E484AF7284E}"/>
            </a:ext>
          </a:extLst>
        </xdr:cNvPr>
        <xdr:cNvSpPr/>
      </xdr:nvSpPr>
      <xdr:spPr>
        <a:xfrm>
          <a:off x="911225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153307</xdr:rowOff>
    </xdr:from>
    <xdr:to>
      <xdr:col>46</xdr:col>
      <xdr:colOff>38100</xdr:colOff>
      <xdr:row>60</xdr:row>
      <xdr:rowOff>83457</xdr:rowOff>
    </xdr:to>
    <xdr:sp macro="" textlink="">
      <xdr:nvSpPr>
        <xdr:cNvPr id="217" name="楕円 216">
          <a:extLst>
            <a:ext uri="{FF2B5EF4-FFF2-40B4-BE49-F238E27FC236}">
              <a16:creationId xmlns:a16="http://schemas.microsoft.com/office/drawing/2014/main" id="{60B74B8F-D363-4CF3-8358-8ECC922D91D0}"/>
            </a:ext>
          </a:extLst>
        </xdr:cNvPr>
        <xdr:cNvSpPr/>
      </xdr:nvSpPr>
      <xdr:spPr>
        <a:xfrm>
          <a:off x="8270875" y="102688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32657</xdr:rowOff>
    </xdr:from>
    <xdr:to>
      <xdr:col>50</xdr:col>
      <xdr:colOff>114300</xdr:colOff>
      <xdr:row>60</xdr:row>
      <xdr:rowOff>34290</xdr:rowOff>
    </xdr:to>
    <xdr:cxnSp macro="">
      <xdr:nvCxnSpPr>
        <xdr:cNvPr id="218" name="直線コネクタ 217">
          <a:extLst>
            <a:ext uri="{FF2B5EF4-FFF2-40B4-BE49-F238E27FC236}">
              <a16:creationId xmlns:a16="http://schemas.microsoft.com/office/drawing/2014/main" id="{B1AE5D25-5F20-4536-8435-4E7751A2DE0B}"/>
            </a:ext>
          </a:extLst>
        </xdr:cNvPr>
        <xdr:cNvCxnSpPr/>
      </xdr:nvCxnSpPr>
      <xdr:spPr>
        <a:xfrm>
          <a:off x="8321675" y="10319657"/>
          <a:ext cx="841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101617</xdr:rowOff>
    </xdr:from>
    <xdr:ext cx="469744" cy="259045"/>
    <xdr:sp macro="" textlink="">
      <xdr:nvSpPr>
        <xdr:cNvPr id="219" name="n_1mainValue【体育館・プール】&#10;一人当たり面積">
          <a:extLst>
            <a:ext uri="{FF2B5EF4-FFF2-40B4-BE49-F238E27FC236}">
              <a16:creationId xmlns:a16="http://schemas.microsoft.com/office/drawing/2014/main" id="{C3E629F8-76F7-4B32-AFF4-BC01B880650D}"/>
            </a:ext>
          </a:extLst>
        </xdr:cNvPr>
        <xdr:cNvSpPr txBox="1"/>
      </xdr:nvSpPr>
      <xdr:spPr>
        <a:xfrm>
          <a:off x="8925002"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99984</xdr:rowOff>
    </xdr:from>
    <xdr:ext cx="469744" cy="259045"/>
    <xdr:sp macro="" textlink="">
      <xdr:nvSpPr>
        <xdr:cNvPr id="220" name="n_2mainValue【体育館・プール】&#10;一人当たり面積">
          <a:extLst>
            <a:ext uri="{FF2B5EF4-FFF2-40B4-BE49-F238E27FC236}">
              <a16:creationId xmlns:a16="http://schemas.microsoft.com/office/drawing/2014/main" id="{96FEB70E-941D-473E-B152-C535A1A9EDE6}"/>
            </a:ext>
          </a:extLst>
        </xdr:cNvPr>
        <xdr:cNvSpPr txBox="1"/>
      </xdr:nvSpPr>
      <xdr:spPr>
        <a:xfrm>
          <a:off x="80963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A4FCD55F-E074-4E38-8E7E-D6FA49F5BE69}"/>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D9D6B2FF-C26D-4784-B3CB-7CA5E3C58712}"/>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FEE10FF7-E968-47BD-945F-A5D456E25F54}"/>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F04C0A0C-A87A-4A8A-87AB-D193761F72AB}"/>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184783DA-E3B5-4424-93DA-C9577BD8BAC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A60CC1FD-40FF-4C65-8D5A-64CDF7FC105F}"/>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882F7E3C-5211-4B3F-A9D3-9CDCFF90AE7D}"/>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BEB748BA-0008-4734-860A-B2B902F3455B}"/>
            </a:ext>
          </a:extLst>
        </xdr:cNvPr>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194EAEF1-DC8B-48C2-9611-24D9A36C7C58}"/>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04418A33-E46E-4B3C-91B8-2048ABC020DC}"/>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95067DCF-CAB8-4817-A8E2-F097DDEFFCEC}"/>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969DA344-A66C-401F-963C-60FB44BC54AA}"/>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61E88725-B4BC-4C4C-8240-DC05D625BC45}"/>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D852D55C-A8E3-48B8-98E4-3F2EBCEED5CF}"/>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2D74D68C-D0C8-4C32-8A94-62E5364D9B9D}"/>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39E01DE1-FEEE-4620-85F4-A83F4F0D6AEE}"/>
            </a:ext>
          </a:extLst>
        </xdr:cNvPr>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E8CC2972-F52E-4AD3-A976-2428B92C095B}"/>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AD894F84-8367-4C5E-8C58-A0D84C00D65B}"/>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3107D518-5DA6-4F1F-803C-F5C8A1AAF72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192B395E-99DE-4760-B255-1D53EAE5005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94BA555E-C240-43ED-BA60-BBEDDFCD0D63}"/>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EEC5892A-8AE0-4391-B31F-F74B4C65FEFB}"/>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777FE795-EC55-4ED1-B13B-E4925AAED681}"/>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2B34482F-11FD-4ED7-89D3-2DC456E0F5E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a:extLst>
            <a:ext uri="{FF2B5EF4-FFF2-40B4-BE49-F238E27FC236}">
              <a16:creationId xmlns:a16="http://schemas.microsoft.com/office/drawing/2014/main" id="{3D1E47ED-0DED-4B31-B5E1-59358D151D66}"/>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a:extLst>
            <a:ext uri="{FF2B5EF4-FFF2-40B4-BE49-F238E27FC236}">
              <a16:creationId xmlns:a16="http://schemas.microsoft.com/office/drawing/2014/main" id="{585AC822-5B21-4846-BA88-167E00D46112}"/>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a:extLst>
            <a:ext uri="{FF2B5EF4-FFF2-40B4-BE49-F238E27FC236}">
              <a16:creationId xmlns:a16="http://schemas.microsoft.com/office/drawing/2014/main" id="{BC131294-EB4B-4BED-84C9-DE4761BBCA96}"/>
            </a:ext>
          </a:extLst>
        </xdr:cNvPr>
        <xdr:cNvSpPr txBox="1"/>
      </xdr:nvSpPr>
      <xdr:spPr>
        <a:xfrm>
          <a:off x="4040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8" name="直線コネクタ 247">
          <a:extLst>
            <a:ext uri="{FF2B5EF4-FFF2-40B4-BE49-F238E27FC236}">
              <a16:creationId xmlns:a16="http://schemas.microsoft.com/office/drawing/2014/main" id="{EFF4ED1F-FE61-43BD-8E39-2AE1B16B654D}"/>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9" name="テキスト ボックス 248">
          <a:extLst>
            <a:ext uri="{FF2B5EF4-FFF2-40B4-BE49-F238E27FC236}">
              <a16:creationId xmlns:a16="http://schemas.microsoft.com/office/drawing/2014/main" id="{261A8787-F975-48DB-B225-57A1862095BB}"/>
            </a:ext>
          </a:extLst>
        </xdr:cNvPr>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0" name="直線コネクタ 249">
          <a:extLst>
            <a:ext uri="{FF2B5EF4-FFF2-40B4-BE49-F238E27FC236}">
              <a16:creationId xmlns:a16="http://schemas.microsoft.com/office/drawing/2014/main" id="{C43C7F0F-C2DE-47D8-8ABD-A30071949985}"/>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1" name="テキスト ボックス 250">
          <a:extLst>
            <a:ext uri="{FF2B5EF4-FFF2-40B4-BE49-F238E27FC236}">
              <a16:creationId xmlns:a16="http://schemas.microsoft.com/office/drawing/2014/main" id="{F31AB9B5-BDCE-43C3-8C96-3D3A2375D028}"/>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2" name="直線コネクタ 251">
          <a:extLst>
            <a:ext uri="{FF2B5EF4-FFF2-40B4-BE49-F238E27FC236}">
              <a16:creationId xmlns:a16="http://schemas.microsoft.com/office/drawing/2014/main" id="{8F57AF18-E4CF-479A-A06C-4AC5F74C4BFF}"/>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3" name="テキスト ボックス 252">
          <a:extLst>
            <a:ext uri="{FF2B5EF4-FFF2-40B4-BE49-F238E27FC236}">
              <a16:creationId xmlns:a16="http://schemas.microsoft.com/office/drawing/2014/main" id="{A3918D0F-A0FE-4697-AEEE-770280C17B50}"/>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4" name="直線コネクタ 253">
          <a:extLst>
            <a:ext uri="{FF2B5EF4-FFF2-40B4-BE49-F238E27FC236}">
              <a16:creationId xmlns:a16="http://schemas.microsoft.com/office/drawing/2014/main" id="{DA357392-0B88-4BAA-92C0-EA615B10BD31}"/>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5" name="テキスト ボックス 254">
          <a:extLst>
            <a:ext uri="{FF2B5EF4-FFF2-40B4-BE49-F238E27FC236}">
              <a16:creationId xmlns:a16="http://schemas.microsoft.com/office/drawing/2014/main" id="{496B076D-779E-4DF8-AC80-200FE2563649}"/>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6" name="直線コネクタ 255">
          <a:extLst>
            <a:ext uri="{FF2B5EF4-FFF2-40B4-BE49-F238E27FC236}">
              <a16:creationId xmlns:a16="http://schemas.microsoft.com/office/drawing/2014/main" id="{0E5F6FF3-0985-4469-AF3A-607DF8697A3C}"/>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D0061B31-E8F2-46C8-855F-F4BB20BCE87B}"/>
            </a:ext>
          </a:extLst>
        </xdr:cNvPr>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a:extLst>
            <a:ext uri="{FF2B5EF4-FFF2-40B4-BE49-F238E27FC236}">
              <a16:creationId xmlns:a16="http://schemas.microsoft.com/office/drawing/2014/main" id="{7EE5A551-DAD3-4012-92C7-35794DA70954}"/>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FD192008-5E3C-4A50-9E0A-41DB3AF54BD3}"/>
            </a:ext>
          </a:extLst>
        </xdr:cNvPr>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a:extLst>
            <a:ext uri="{FF2B5EF4-FFF2-40B4-BE49-F238E27FC236}">
              <a16:creationId xmlns:a16="http://schemas.microsoft.com/office/drawing/2014/main" id="{BB9A9C27-2412-48AB-B118-A479066C2607}"/>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61" name="直線コネクタ 260">
          <a:extLst>
            <a:ext uri="{FF2B5EF4-FFF2-40B4-BE49-F238E27FC236}">
              <a16:creationId xmlns:a16="http://schemas.microsoft.com/office/drawing/2014/main" id="{3E49EED1-F905-4DD6-B362-B7E74EA086CB}"/>
            </a:ext>
          </a:extLst>
        </xdr:cNvPr>
        <xdr:cNvCxnSpPr/>
      </xdr:nvCxnSpPr>
      <xdr:spPr>
        <a:xfrm flipV="1">
          <a:off x="44062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62" name="【市民会館】&#10;有形固定資産減価償却率最小値テキスト">
          <a:extLst>
            <a:ext uri="{FF2B5EF4-FFF2-40B4-BE49-F238E27FC236}">
              <a16:creationId xmlns:a16="http://schemas.microsoft.com/office/drawing/2014/main" id="{307449FE-8565-4EE1-AB43-C8C7F19270E7}"/>
            </a:ext>
          </a:extLst>
        </xdr:cNvPr>
        <xdr:cNvSpPr txBox="1"/>
      </xdr:nvSpPr>
      <xdr:spPr>
        <a:xfrm>
          <a:off x="44450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63" name="直線コネクタ 262">
          <a:extLst>
            <a:ext uri="{FF2B5EF4-FFF2-40B4-BE49-F238E27FC236}">
              <a16:creationId xmlns:a16="http://schemas.microsoft.com/office/drawing/2014/main" id="{9A04B5E5-BD47-41B9-B927-DCB31A701E24}"/>
            </a:ext>
          </a:extLst>
        </xdr:cNvPr>
        <xdr:cNvCxnSpPr/>
      </xdr:nvCxnSpPr>
      <xdr:spPr>
        <a:xfrm>
          <a:off x="4327525" y="183889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64" name="【市民会館】&#10;有形固定資産減価償却率最大値テキスト">
          <a:extLst>
            <a:ext uri="{FF2B5EF4-FFF2-40B4-BE49-F238E27FC236}">
              <a16:creationId xmlns:a16="http://schemas.microsoft.com/office/drawing/2014/main" id="{54FD96B0-FEED-49C1-BB1D-07CDA80EC083}"/>
            </a:ext>
          </a:extLst>
        </xdr:cNvPr>
        <xdr:cNvSpPr txBox="1"/>
      </xdr:nvSpPr>
      <xdr:spPr>
        <a:xfrm>
          <a:off x="44450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65" name="直線コネクタ 264">
          <a:extLst>
            <a:ext uri="{FF2B5EF4-FFF2-40B4-BE49-F238E27FC236}">
              <a16:creationId xmlns:a16="http://schemas.microsoft.com/office/drawing/2014/main" id="{2A14EE68-6E42-4FA5-9F9E-432DDA214AA2}"/>
            </a:ext>
          </a:extLst>
        </xdr:cNvPr>
        <xdr:cNvCxnSpPr/>
      </xdr:nvCxnSpPr>
      <xdr:spPr>
        <a:xfrm>
          <a:off x="4327525" y="171602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66" name="【市民会館】&#10;有形固定資産減価償却率平均値テキスト">
          <a:extLst>
            <a:ext uri="{FF2B5EF4-FFF2-40B4-BE49-F238E27FC236}">
              <a16:creationId xmlns:a16="http://schemas.microsoft.com/office/drawing/2014/main" id="{2D93BB56-8A90-4F50-B64F-9AAE1E46C44B}"/>
            </a:ext>
          </a:extLst>
        </xdr:cNvPr>
        <xdr:cNvSpPr txBox="1"/>
      </xdr:nvSpPr>
      <xdr:spPr>
        <a:xfrm>
          <a:off x="44450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67" name="フローチャート: 判断 266">
          <a:extLst>
            <a:ext uri="{FF2B5EF4-FFF2-40B4-BE49-F238E27FC236}">
              <a16:creationId xmlns:a16="http://schemas.microsoft.com/office/drawing/2014/main" id="{F5969F28-54C1-4CBF-8C07-11A7608FFE0E}"/>
            </a:ext>
          </a:extLst>
        </xdr:cNvPr>
        <xdr:cNvSpPr/>
      </xdr:nvSpPr>
      <xdr:spPr>
        <a:xfrm>
          <a:off x="43561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68" name="フローチャート: 判断 267">
          <a:extLst>
            <a:ext uri="{FF2B5EF4-FFF2-40B4-BE49-F238E27FC236}">
              <a16:creationId xmlns:a16="http://schemas.microsoft.com/office/drawing/2014/main" id="{3BD20615-3190-4A34-9A78-4217316388C4}"/>
            </a:ext>
          </a:extLst>
        </xdr:cNvPr>
        <xdr:cNvSpPr/>
      </xdr:nvSpPr>
      <xdr:spPr>
        <a:xfrm>
          <a:off x="3565525" y="179609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269" name="n_1aveValue【市民会館】&#10;有形固定資産減価償却率">
          <a:extLst>
            <a:ext uri="{FF2B5EF4-FFF2-40B4-BE49-F238E27FC236}">
              <a16:creationId xmlns:a16="http://schemas.microsoft.com/office/drawing/2014/main" id="{A413B756-B4E3-45F5-BE92-BAD03B94756B}"/>
            </a:ext>
          </a:extLst>
        </xdr:cNvPr>
        <xdr:cNvSpPr txBox="1"/>
      </xdr:nvSpPr>
      <xdr:spPr>
        <a:xfrm>
          <a:off x="341059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70" name="フローチャート: 判断 269">
          <a:extLst>
            <a:ext uri="{FF2B5EF4-FFF2-40B4-BE49-F238E27FC236}">
              <a16:creationId xmlns:a16="http://schemas.microsoft.com/office/drawing/2014/main" id="{3CA8FDF9-0859-4478-92D0-7A1B1FB7FA18}"/>
            </a:ext>
          </a:extLst>
        </xdr:cNvPr>
        <xdr:cNvSpPr/>
      </xdr:nvSpPr>
      <xdr:spPr>
        <a:xfrm>
          <a:off x="271462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271" name="n_2aveValue【市民会館】&#10;有形固定資産減価償却率">
          <a:extLst>
            <a:ext uri="{FF2B5EF4-FFF2-40B4-BE49-F238E27FC236}">
              <a16:creationId xmlns:a16="http://schemas.microsoft.com/office/drawing/2014/main" id="{AB02C0D5-129D-486F-B558-63E42BD4309E}"/>
            </a:ext>
          </a:extLst>
        </xdr:cNvPr>
        <xdr:cNvSpPr txBox="1"/>
      </xdr:nvSpPr>
      <xdr:spPr>
        <a:xfrm>
          <a:off x="257239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72" name="フローチャート: 判断 271">
          <a:extLst>
            <a:ext uri="{FF2B5EF4-FFF2-40B4-BE49-F238E27FC236}">
              <a16:creationId xmlns:a16="http://schemas.microsoft.com/office/drawing/2014/main" id="{9B54F52D-107A-46FD-8EB5-CF9B0E2512BE}"/>
            </a:ext>
          </a:extLst>
        </xdr:cNvPr>
        <xdr:cNvSpPr/>
      </xdr:nvSpPr>
      <xdr:spPr>
        <a:xfrm>
          <a:off x="187325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73" name="n_3aveValue【市民会館】&#10;有形固定資産減価償却率">
          <a:extLst>
            <a:ext uri="{FF2B5EF4-FFF2-40B4-BE49-F238E27FC236}">
              <a16:creationId xmlns:a16="http://schemas.microsoft.com/office/drawing/2014/main" id="{BADF6B7F-3B6A-4456-88F9-B13E8F9F247E}"/>
            </a:ext>
          </a:extLst>
        </xdr:cNvPr>
        <xdr:cNvSpPr txBox="1"/>
      </xdr:nvSpPr>
      <xdr:spPr>
        <a:xfrm>
          <a:off x="1731019"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F30F101D-FAA6-4261-8765-0AD95C403F9C}"/>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7328E9F-DD5E-469C-B22B-34A000D94668}"/>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B302110-6712-4050-B89C-D38D7E456F84}"/>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BAB3CB59-303E-43AD-B589-DA2C048031C1}"/>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0C7C51F-B82B-4CC8-BEC0-1E43DDDE35BC}"/>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78739</xdr:rowOff>
    </xdr:from>
    <xdr:to>
      <xdr:col>20</xdr:col>
      <xdr:colOff>38100</xdr:colOff>
      <xdr:row>104</xdr:row>
      <xdr:rowOff>8889</xdr:rowOff>
    </xdr:to>
    <xdr:sp macro="" textlink="">
      <xdr:nvSpPr>
        <xdr:cNvPr id="279" name="楕円 278">
          <a:extLst>
            <a:ext uri="{FF2B5EF4-FFF2-40B4-BE49-F238E27FC236}">
              <a16:creationId xmlns:a16="http://schemas.microsoft.com/office/drawing/2014/main" id="{6A237FD0-D388-4C24-ACE8-CEC9E57A7E0A}"/>
            </a:ext>
          </a:extLst>
        </xdr:cNvPr>
        <xdr:cNvSpPr/>
      </xdr:nvSpPr>
      <xdr:spPr>
        <a:xfrm>
          <a:off x="3565525" y="17738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84455</xdr:rowOff>
    </xdr:from>
    <xdr:to>
      <xdr:col>15</xdr:col>
      <xdr:colOff>101600</xdr:colOff>
      <xdr:row>103</xdr:row>
      <xdr:rowOff>14605</xdr:rowOff>
    </xdr:to>
    <xdr:sp macro="" textlink="">
      <xdr:nvSpPr>
        <xdr:cNvPr id="280" name="楕円 279">
          <a:extLst>
            <a:ext uri="{FF2B5EF4-FFF2-40B4-BE49-F238E27FC236}">
              <a16:creationId xmlns:a16="http://schemas.microsoft.com/office/drawing/2014/main" id="{A6EE5604-27A7-4EA4-8A46-8CF8F589F247}"/>
            </a:ext>
          </a:extLst>
        </xdr:cNvPr>
        <xdr:cNvSpPr/>
      </xdr:nvSpPr>
      <xdr:spPr>
        <a:xfrm>
          <a:off x="2714625"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129539</xdr:rowOff>
    </xdr:to>
    <xdr:cxnSp macro="">
      <xdr:nvCxnSpPr>
        <xdr:cNvPr id="281" name="直線コネクタ 280">
          <a:extLst>
            <a:ext uri="{FF2B5EF4-FFF2-40B4-BE49-F238E27FC236}">
              <a16:creationId xmlns:a16="http://schemas.microsoft.com/office/drawing/2014/main" id="{48DDD3E9-0B82-44BD-B8C6-5ABBDC69352C}"/>
            </a:ext>
          </a:extLst>
        </xdr:cNvPr>
        <xdr:cNvCxnSpPr/>
      </xdr:nvCxnSpPr>
      <xdr:spPr>
        <a:xfrm>
          <a:off x="2765425" y="17623155"/>
          <a:ext cx="8509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282" name="n_1mainValue【市民会館】&#10;有形固定資産減価償却率">
          <a:extLst>
            <a:ext uri="{FF2B5EF4-FFF2-40B4-BE49-F238E27FC236}">
              <a16:creationId xmlns:a16="http://schemas.microsoft.com/office/drawing/2014/main" id="{49981B0C-4839-4015-AA64-65E18B8562E0}"/>
            </a:ext>
          </a:extLst>
        </xdr:cNvPr>
        <xdr:cNvSpPr txBox="1"/>
      </xdr:nvSpPr>
      <xdr:spPr>
        <a:xfrm>
          <a:off x="341059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31132</xdr:rowOff>
    </xdr:from>
    <xdr:ext cx="405111" cy="259045"/>
    <xdr:sp macro="" textlink="">
      <xdr:nvSpPr>
        <xdr:cNvPr id="283" name="n_2mainValue【市民会館】&#10;有形固定資産減価償却率">
          <a:extLst>
            <a:ext uri="{FF2B5EF4-FFF2-40B4-BE49-F238E27FC236}">
              <a16:creationId xmlns:a16="http://schemas.microsoft.com/office/drawing/2014/main" id="{40B7D86F-9443-4AE2-A6D7-7244332254AA}"/>
            </a:ext>
          </a:extLst>
        </xdr:cNvPr>
        <xdr:cNvSpPr txBox="1"/>
      </xdr:nvSpPr>
      <xdr:spPr>
        <a:xfrm>
          <a:off x="257239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4AC9B524-5E75-4680-8A63-8420441372CD}"/>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C1E4AFB4-4A09-4558-A7C8-1BDB287AF77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FE1BF3A4-E776-4E68-960C-A829B735C1AA}"/>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7D352E74-5579-426A-99BD-23A0C8552FE7}"/>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90FFE9D7-DEFC-4F09-A714-D13F82E4ADC9}"/>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9565F8C7-6922-4C65-AB17-BA833C014492}"/>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91242284-EEDF-4867-9E0F-397119FE1CF7}"/>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71E9DB9C-42AF-4DAA-BAAF-B1D0BD18473C}"/>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a:extLst>
            <a:ext uri="{FF2B5EF4-FFF2-40B4-BE49-F238E27FC236}">
              <a16:creationId xmlns:a16="http://schemas.microsoft.com/office/drawing/2014/main" id="{26983085-8A7B-41B1-9FC3-0ECBC0D326DE}"/>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a:extLst>
            <a:ext uri="{FF2B5EF4-FFF2-40B4-BE49-F238E27FC236}">
              <a16:creationId xmlns:a16="http://schemas.microsoft.com/office/drawing/2014/main" id="{F52B3700-E8E4-45E2-BBBF-E49110EDC24F}"/>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4" name="直線コネクタ 293">
          <a:extLst>
            <a:ext uri="{FF2B5EF4-FFF2-40B4-BE49-F238E27FC236}">
              <a16:creationId xmlns:a16="http://schemas.microsoft.com/office/drawing/2014/main" id="{D077810B-43D9-42BF-8755-3872AEE5584C}"/>
            </a:ext>
          </a:extLst>
        </xdr:cNvPr>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F036AD11-1679-4A36-8FEE-851007F09CD8}"/>
            </a:ext>
          </a:extLst>
        </xdr:cNvPr>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6" name="直線コネクタ 295">
          <a:extLst>
            <a:ext uri="{FF2B5EF4-FFF2-40B4-BE49-F238E27FC236}">
              <a16:creationId xmlns:a16="http://schemas.microsoft.com/office/drawing/2014/main" id="{DBFCFDEA-6F2C-4A55-AC1C-A05B68136D95}"/>
            </a:ext>
          </a:extLst>
        </xdr:cNvPr>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7" name="テキスト ボックス 296">
          <a:extLst>
            <a:ext uri="{FF2B5EF4-FFF2-40B4-BE49-F238E27FC236}">
              <a16:creationId xmlns:a16="http://schemas.microsoft.com/office/drawing/2014/main" id="{22122005-4132-45B9-A9F9-1B7B587D9C0D}"/>
            </a:ext>
          </a:extLst>
        </xdr:cNvPr>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8" name="直線コネクタ 297">
          <a:extLst>
            <a:ext uri="{FF2B5EF4-FFF2-40B4-BE49-F238E27FC236}">
              <a16:creationId xmlns:a16="http://schemas.microsoft.com/office/drawing/2014/main" id="{E3C75DF0-F8E6-40DC-978E-13A718037DAE}"/>
            </a:ext>
          </a:extLst>
        </xdr:cNvPr>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9" name="テキスト ボックス 298">
          <a:extLst>
            <a:ext uri="{FF2B5EF4-FFF2-40B4-BE49-F238E27FC236}">
              <a16:creationId xmlns:a16="http://schemas.microsoft.com/office/drawing/2014/main" id="{FF16F09D-872B-4084-A8C8-045A8F7A3FF2}"/>
            </a:ext>
          </a:extLst>
        </xdr:cNvPr>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0" name="直線コネクタ 299">
          <a:extLst>
            <a:ext uri="{FF2B5EF4-FFF2-40B4-BE49-F238E27FC236}">
              <a16:creationId xmlns:a16="http://schemas.microsoft.com/office/drawing/2014/main" id="{5C16CF7E-CA78-4960-A3AE-D3D84659637A}"/>
            </a:ext>
          </a:extLst>
        </xdr:cNvPr>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1" name="テキスト ボックス 300">
          <a:extLst>
            <a:ext uri="{FF2B5EF4-FFF2-40B4-BE49-F238E27FC236}">
              <a16:creationId xmlns:a16="http://schemas.microsoft.com/office/drawing/2014/main" id="{7A04F82F-0CF1-421A-9D38-B50506E662E3}"/>
            </a:ext>
          </a:extLst>
        </xdr:cNvPr>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2" name="直線コネクタ 301">
          <a:extLst>
            <a:ext uri="{FF2B5EF4-FFF2-40B4-BE49-F238E27FC236}">
              <a16:creationId xmlns:a16="http://schemas.microsoft.com/office/drawing/2014/main" id="{91079293-EE4B-41D6-B053-477F862C5031}"/>
            </a:ext>
          </a:extLst>
        </xdr:cNvPr>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3" name="テキスト ボックス 302">
          <a:extLst>
            <a:ext uri="{FF2B5EF4-FFF2-40B4-BE49-F238E27FC236}">
              <a16:creationId xmlns:a16="http://schemas.microsoft.com/office/drawing/2014/main" id="{A07DB6FB-F999-4221-8B43-1823D3D44F24}"/>
            </a:ext>
          </a:extLst>
        </xdr:cNvPr>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C66B3FFF-90C3-4E29-BAB4-65D5CEAC5882}"/>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5C076920-D95E-4441-BC42-773B51FD8197}"/>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a:extLst>
            <a:ext uri="{FF2B5EF4-FFF2-40B4-BE49-F238E27FC236}">
              <a16:creationId xmlns:a16="http://schemas.microsoft.com/office/drawing/2014/main" id="{65F414CD-4731-42F1-9605-72BACE040F4B}"/>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07" name="直線コネクタ 306">
          <a:extLst>
            <a:ext uri="{FF2B5EF4-FFF2-40B4-BE49-F238E27FC236}">
              <a16:creationId xmlns:a16="http://schemas.microsoft.com/office/drawing/2014/main" id="{E5157B38-7F3D-4204-A00B-FCA9CD1AF340}"/>
            </a:ext>
          </a:extLst>
        </xdr:cNvPr>
        <xdr:cNvCxnSpPr/>
      </xdr:nvCxnSpPr>
      <xdr:spPr>
        <a:xfrm flipV="1">
          <a:off x="9952990"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08" name="【市民会館】&#10;一人当たり面積最小値テキスト">
          <a:extLst>
            <a:ext uri="{FF2B5EF4-FFF2-40B4-BE49-F238E27FC236}">
              <a16:creationId xmlns:a16="http://schemas.microsoft.com/office/drawing/2014/main" id="{DDEB3139-6104-48B8-A354-F51D19ACE991}"/>
            </a:ext>
          </a:extLst>
        </xdr:cNvPr>
        <xdr:cNvSpPr txBox="1"/>
      </xdr:nvSpPr>
      <xdr:spPr>
        <a:xfrm>
          <a:off x="9991725"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09" name="直線コネクタ 308">
          <a:extLst>
            <a:ext uri="{FF2B5EF4-FFF2-40B4-BE49-F238E27FC236}">
              <a16:creationId xmlns:a16="http://schemas.microsoft.com/office/drawing/2014/main" id="{29DE91EC-A10C-44EE-A4B1-74364F875C81}"/>
            </a:ext>
          </a:extLst>
        </xdr:cNvPr>
        <xdr:cNvCxnSpPr/>
      </xdr:nvCxnSpPr>
      <xdr:spPr>
        <a:xfrm>
          <a:off x="9874250" y="186023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10" name="【市民会館】&#10;一人当たり面積最大値テキスト">
          <a:extLst>
            <a:ext uri="{FF2B5EF4-FFF2-40B4-BE49-F238E27FC236}">
              <a16:creationId xmlns:a16="http://schemas.microsoft.com/office/drawing/2014/main" id="{78E08353-6828-4A98-A1DE-F6200CA6EA26}"/>
            </a:ext>
          </a:extLst>
        </xdr:cNvPr>
        <xdr:cNvSpPr txBox="1"/>
      </xdr:nvSpPr>
      <xdr:spPr>
        <a:xfrm>
          <a:off x="9991725"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11" name="直線コネクタ 310">
          <a:extLst>
            <a:ext uri="{FF2B5EF4-FFF2-40B4-BE49-F238E27FC236}">
              <a16:creationId xmlns:a16="http://schemas.microsoft.com/office/drawing/2014/main" id="{D0C5ACBA-75A2-435F-B5CB-17CB92E2B80D}"/>
            </a:ext>
          </a:extLst>
        </xdr:cNvPr>
        <xdr:cNvCxnSpPr/>
      </xdr:nvCxnSpPr>
      <xdr:spPr>
        <a:xfrm>
          <a:off x="9874250" y="1703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12" name="【市民会館】&#10;一人当たり面積平均値テキスト">
          <a:extLst>
            <a:ext uri="{FF2B5EF4-FFF2-40B4-BE49-F238E27FC236}">
              <a16:creationId xmlns:a16="http://schemas.microsoft.com/office/drawing/2014/main" id="{19A05B28-B7AB-44B5-B332-64C120970017}"/>
            </a:ext>
          </a:extLst>
        </xdr:cNvPr>
        <xdr:cNvSpPr txBox="1"/>
      </xdr:nvSpPr>
      <xdr:spPr>
        <a:xfrm>
          <a:off x="9991725"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13" name="フローチャート: 判断 312">
          <a:extLst>
            <a:ext uri="{FF2B5EF4-FFF2-40B4-BE49-F238E27FC236}">
              <a16:creationId xmlns:a16="http://schemas.microsoft.com/office/drawing/2014/main" id="{54DF21FF-26CB-4F61-9198-64EE445F995E}"/>
            </a:ext>
          </a:extLst>
        </xdr:cNvPr>
        <xdr:cNvSpPr/>
      </xdr:nvSpPr>
      <xdr:spPr>
        <a:xfrm>
          <a:off x="9912350" y="181743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14" name="フローチャート: 判断 313">
          <a:extLst>
            <a:ext uri="{FF2B5EF4-FFF2-40B4-BE49-F238E27FC236}">
              <a16:creationId xmlns:a16="http://schemas.microsoft.com/office/drawing/2014/main" id="{EED20705-BB63-4656-A82A-BF201E32CD5C}"/>
            </a:ext>
          </a:extLst>
        </xdr:cNvPr>
        <xdr:cNvSpPr/>
      </xdr:nvSpPr>
      <xdr:spPr>
        <a:xfrm>
          <a:off x="911225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15" name="n_1aveValue【市民会館】&#10;一人当たり面積">
          <a:extLst>
            <a:ext uri="{FF2B5EF4-FFF2-40B4-BE49-F238E27FC236}">
              <a16:creationId xmlns:a16="http://schemas.microsoft.com/office/drawing/2014/main" id="{B367AA71-0068-4D74-9839-A5D4C86686AA}"/>
            </a:ext>
          </a:extLst>
        </xdr:cNvPr>
        <xdr:cNvSpPr txBox="1"/>
      </xdr:nvSpPr>
      <xdr:spPr>
        <a:xfrm>
          <a:off x="8925002"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16" name="フローチャート: 判断 315">
          <a:extLst>
            <a:ext uri="{FF2B5EF4-FFF2-40B4-BE49-F238E27FC236}">
              <a16:creationId xmlns:a16="http://schemas.microsoft.com/office/drawing/2014/main" id="{1EA1D99A-1732-47A2-911D-1ACD1E2792FF}"/>
            </a:ext>
          </a:extLst>
        </xdr:cNvPr>
        <xdr:cNvSpPr/>
      </xdr:nvSpPr>
      <xdr:spPr>
        <a:xfrm>
          <a:off x="8270875" y="18065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17" name="n_2aveValue【市民会館】&#10;一人当たり面積">
          <a:extLst>
            <a:ext uri="{FF2B5EF4-FFF2-40B4-BE49-F238E27FC236}">
              <a16:creationId xmlns:a16="http://schemas.microsoft.com/office/drawing/2014/main" id="{8AB8C3A5-4CA0-4808-BF98-A450A32AE418}"/>
            </a:ext>
          </a:extLst>
        </xdr:cNvPr>
        <xdr:cNvSpPr txBox="1"/>
      </xdr:nvSpPr>
      <xdr:spPr>
        <a:xfrm>
          <a:off x="80963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18" name="フローチャート: 判断 317">
          <a:extLst>
            <a:ext uri="{FF2B5EF4-FFF2-40B4-BE49-F238E27FC236}">
              <a16:creationId xmlns:a16="http://schemas.microsoft.com/office/drawing/2014/main" id="{3886C0D2-A18F-439B-AA92-AC27FA83AE98}"/>
            </a:ext>
          </a:extLst>
        </xdr:cNvPr>
        <xdr:cNvSpPr/>
      </xdr:nvSpPr>
      <xdr:spPr>
        <a:xfrm>
          <a:off x="7419975"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19" name="n_3aveValue【市民会館】&#10;一人当たり面積">
          <a:extLst>
            <a:ext uri="{FF2B5EF4-FFF2-40B4-BE49-F238E27FC236}">
              <a16:creationId xmlns:a16="http://schemas.microsoft.com/office/drawing/2014/main" id="{3F893307-75D6-483E-A14B-6061DA1FB179}"/>
            </a:ext>
          </a:extLst>
        </xdr:cNvPr>
        <xdr:cNvSpPr txBox="1"/>
      </xdr:nvSpPr>
      <xdr:spPr>
        <a:xfrm>
          <a:off x="724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DAD11D1-2F02-44B6-A4C4-2AE3E492C86B}"/>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CB7EC99-A091-4804-B34F-5DA35BBC8EB7}"/>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CEE19A-A28C-4460-85D9-9B393BAC2411}"/>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99686B08-DDE4-42A4-BA06-7CA76EC7BDB1}"/>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E632055F-1941-4F75-A205-B413F000A0A3}"/>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325" name="楕円 324">
          <a:extLst>
            <a:ext uri="{FF2B5EF4-FFF2-40B4-BE49-F238E27FC236}">
              <a16:creationId xmlns:a16="http://schemas.microsoft.com/office/drawing/2014/main" id="{4128A81C-8F99-4FC7-BA29-6120D139C72F}"/>
            </a:ext>
          </a:extLst>
        </xdr:cNvPr>
        <xdr:cNvSpPr/>
      </xdr:nvSpPr>
      <xdr:spPr>
        <a:xfrm>
          <a:off x="911225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326" name="楕円 325">
          <a:extLst>
            <a:ext uri="{FF2B5EF4-FFF2-40B4-BE49-F238E27FC236}">
              <a16:creationId xmlns:a16="http://schemas.microsoft.com/office/drawing/2014/main" id="{8A46050E-CCC5-4E1D-86AD-70A377D84EDD}"/>
            </a:ext>
          </a:extLst>
        </xdr:cNvPr>
        <xdr:cNvSpPr/>
      </xdr:nvSpPr>
      <xdr:spPr>
        <a:xfrm>
          <a:off x="8270875" y="183438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49530</xdr:rowOff>
    </xdr:to>
    <xdr:cxnSp macro="">
      <xdr:nvCxnSpPr>
        <xdr:cNvPr id="327" name="直線コネクタ 326">
          <a:extLst>
            <a:ext uri="{FF2B5EF4-FFF2-40B4-BE49-F238E27FC236}">
              <a16:creationId xmlns:a16="http://schemas.microsoft.com/office/drawing/2014/main" id="{1CDF6EA6-94BC-45AC-925E-B549C3A9C3E5}"/>
            </a:ext>
          </a:extLst>
        </xdr:cNvPr>
        <xdr:cNvCxnSpPr/>
      </xdr:nvCxnSpPr>
      <xdr:spPr>
        <a:xfrm>
          <a:off x="8321675" y="183946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91457</xdr:rowOff>
    </xdr:from>
    <xdr:ext cx="469744" cy="259045"/>
    <xdr:sp macro="" textlink="">
      <xdr:nvSpPr>
        <xdr:cNvPr id="328" name="n_1mainValue【市民会館】&#10;一人当たり面積">
          <a:extLst>
            <a:ext uri="{FF2B5EF4-FFF2-40B4-BE49-F238E27FC236}">
              <a16:creationId xmlns:a16="http://schemas.microsoft.com/office/drawing/2014/main" id="{8B41106A-62B7-43BD-A968-C16EEBB30251}"/>
            </a:ext>
          </a:extLst>
        </xdr:cNvPr>
        <xdr:cNvSpPr txBox="1"/>
      </xdr:nvSpPr>
      <xdr:spPr>
        <a:xfrm>
          <a:off x="8925002"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329" name="n_2mainValue【市民会館】&#10;一人当たり面積">
          <a:extLst>
            <a:ext uri="{FF2B5EF4-FFF2-40B4-BE49-F238E27FC236}">
              <a16:creationId xmlns:a16="http://schemas.microsoft.com/office/drawing/2014/main" id="{0B5647F9-0E09-4C17-8D42-2A3A0CF6E64F}"/>
            </a:ext>
          </a:extLst>
        </xdr:cNvPr>
        <xdr:cNvSpPr txBox="1"/>
      </xdr:nvSpPr>
      <xdr:spPr>
        <a:xfrm>
          <a:off x="80963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87C497FE-CEAD-40F9-B980-3B99B581764F}"/>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D2BDC65C-BABA-4B61-B0F1-1CE4C976A337}"/>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F601F02B-B5B7-4101-BD6E-8AA429136308}"/>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C8350303-7811-4028-ADCE-201EEF854AD7}"/>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9F30CD3A-9EA7-48A5-B85C-72644D7A1C13}"/>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FA133A21-86B8-4E4C-8852-D82AD30248E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57DD4652-7DEA-4BC6-AB05-4490ADC671CF}"/>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F7F38C28-E549-4E9F-A55A-28B2EE3839F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CD137B94-BB48-4B48-B2DC-D7457CAF3F54}"/>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2DC296EF-C6D9-4E6E-A291-4113EFABC461}"/>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id="{EFEDD2B0-32D6-4600-B701-3071783A0CD6}"/>
            </a:ext>
          </a:extLst>
        </xdr:cNvPr>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id="{04B001A4-168D-4455-ADC0-6656E8971A20}"/>
            </a:ext>
          </a:extLst>
        </xdr:cNvPr>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id="{A0E86E08-7A01-4083-9252-59A659583AEE}"/>
            </a:ext>
          </a:extLst>
        </xdr:cNvPr>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id="{804D8E84-B539-4DAE-9BC1-9DF94F27B069}"/>
            </a:ext>
          </a:extLst>
        </xdr:cNvPr>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id="{D18D396B-8F4D-4411-B5BC-59D7D3DC1E3C}"/>
            </a:ext>
          </a:extLst>
        </xdr:cNvPr>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id="{A1DA320C-CE66-44BE-9C17-F13271A9BADE}"/>
            </a:ext>
          </a:extLst>
        </xdr:cNvPr>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id="{BCD728F5-09F2-4B41-A64E-F0AAB78D7183}"/>
            </a:ext>
          </a:extLst>
        </xdr:cNvPr>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id="{4E83C151-3928-48AE-86DB-E0B9F123EF57}"/>
            </a:ext>
          </a:extLst>
        </xdr:cNvPr>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id="{A24CFDC5-2195-4A9A-AD4C-A85B0337C7C7}"/>
            </a:ext>
          </a:extLst>
        </xdr:cNvPr>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id="{AA821324-2CD5-481A-9F6F-89F8A75A2D23}"/>
            </a:ext>
          </a:extLst>
        </xdr:cNvPr>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id="{1FD5D898-633E-49BA-9C4D-4F65F7B1EA7A}"/>
            </a:ext>
          </a:extLst>
        </xdr:cNvPr>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id="{F4359C90-0AD5-4547-BFB4-1E4D0B3025CF}"/>
            </a:ext>
          </a:extLst>
        </xdr:cNvPr>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25154BEC-B08B-4B3F-A66F-E5C16CFA311C}"/>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5AC10702-5789-4EA6-9BDA-A03C654E7393}"/>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7884B3D2-8185-42FF-9455-E34C77B422DC}"/>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55" name="直線コネクタ 354">
          <a:extLst>
            <a:ext uri="{FF2B5EF4-FFF2-40B4-BE49-F238E27FC236}">
              <a16:creationId xmlns:a16="http://schemas.microsoft.com/office/drawing/2014/main" id="{44F174B9-2E6A-4C03-8B12-728B801151ED}"/>
            </a:ext>
          </a:extLst>
        </xdr:cNvPr>
        <xdr:cNvCxnSpPr/>
      </xdr:nvCxnSpPr>
      <xdr:spPr>
        <a:xfrm flipV="1">
          <a:off x="15509239"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id="{099C29C0-C69D-4CF6-8EBA-112957F86D2C}"/>
            </a:ext>
          </a:extLst>
        </xdr:cNvPr>
        <xdr:cNvSpPr txBox="1"/>
      </xdr:nvSpPr>
      <xdr:spPr>
        <a:xfrm>
          <a:off x="15547975"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57" name="直線コネクタ 356">
          <a:extLst>
            <a:ext uri="{FF2B5EF4-FFF2-40B4-BE49-F238E27FC236}">
              <a16:creationId xmlns:a16="http://schemas.microsoft.com/office/drawing/2014/main" id="{3E93E858-0070-4127-B7B0-B28E60E2C248}"/>
            </a:ext>
          </a:extLst>
        </xdr:cNvPr>
        <xdr:cNvCxnSpPr/>
      </xdr:nvCxnSpPr>
      <xdr:spPr>
        <a:xfrm>
          <a:off x="15420975" y="71807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一般廃棄物処理施設】&#10;有形固定資産減価償却率最大値テキスト">
          <a:extLst>
            <a:ext uri="{FF2B5EF4-FFF2-40B4-BE49-F238E27FC236}">
              <a16:creationId xmlns:a16="http://schemas.microsoft.com/office/drawing/2014/main" id="{B542ABC7-E716-472F-BE95-CAA299D16968}"/>
            </a:ext>
          </a:extLst>
        </xdr:cNvPr>
        <xdr:cNvSpPr txBox="1"/>
      </xdr:nvSpPr>
      <xdr:spPr>
        <a:xfrm>
          <a:off x="1554797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a:extLst>
            <a:ext uri="{FF2B5EF4-FFF2-40B4-BE49-F238E27FC236}">
              <a16:creationId xmlns:a16="http://schemas.microsoft.com/office/drawing/2014/main" id="{364190D0-C373-483D-AE79-31CD482CB1F9}"/>
            </a:ext>
          </a:extLst>
        </xdr:cNvPr>
        <xdr:cNvCxnSpPr/>
      </xdr:nvCxnSpPr>
      <xdr:spPr>
        <a:xfrm>
          <a:off x="1542097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0E0A0DDD-184F-4EEA-8C03-CAC0B5759FF0}"/>
            </a:ext>
          </a:extLst>
        </xdr:cNvPr>
        <xdr:cNvSpPr txBox="1"/>
      </xdr:nvSpPr>
      <xdr:spPr>
        <a:xfrm>
          <a:off x="15547975"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61" name="フローチャート: 判断 360">
          <a:extLst>
            <a:ext uri="{FF2B5EF4-FFF2-40B4-BE49-F238E27FC236}">
              <a16:creationId xmlns:a16="http://schemas.microsoft.com/office/drawing/2014/main" id="{2E14AC91-99E5-4025-8445-F2675F1B69DC}"/>
            </a:ext>
          </a:extLst>
        </xdr:cNvPr>
        <xdr:cNvSpPr/>
      </xdr:nvSpPr>
      <xdr:spPr>
        <a:xfrm>
          <a:off x="15459075"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62" name="フローチャート: 判断 361">
          <a:extLst>
            <a:ext uri="{FF2B5EF4-FFF2-40B4-BE49-F238E27FC236}">
              <a16:creationId xmlns:a16="http://schemas.microsoft.com/office/drawing/2014/main" id="{BC537E96-5728-491D-BB1D-0999EF390289}"/>
            </a:ext>
          </a:extLst>
        </xdr:cNvPr>
        <xdr:cNvSpPr/>
      </xdr:nvSpPr>
      <xdr:spPr>
        <a:xfrm>
          <a:off x="14658975"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63" name="n_1aveValue【一般廃棄物処理施設】&#10;有形固定資産減価償却率">
          <a:extLst>
            <a:ext uri="{FF2B5EF4-FFF2-40B4-BE49-F238E27FC236}">
              <a16:creationId xmlns:a16="http://schemas.microsoft.com/office/drawing/2014/main" id="{51D678EA-414B-42F8-A4FD-7CF2D2BC694D}"/>
            </a:ext>
          </a:extLst>
        </xdr:cNvPr>
        <xdr:cNvSpPr txBox="1"/>
      </xdr:nvSpPr>
      <xdr:spPr>
        <a:xfrm>
          <a:off x="14504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64" name="フローチャート: 判断 363">
          <a:extLst>
            <a:ext uri="{FF2B5EF4-FFF2-40B4-BE49-F238E27FC236}">
              <a16:creationId xmlns:a16="http://schemas.microsoft.com/office/drawing/2014/main" id="{62AADEC7-B25B-490A-A5AC-E0C8BEA9DCF1}"/>
            </a:ext>
          </a:extLst>
        </xdr:cNvPr>
        <xdr:cNvSpPr/>
      </xdr:nvSpPr>
      <xdr:spPr>
        <a:xfrm>
          <a:off x="138176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365" name="n_2aveValue【一般廃棄物処理施設】&#10;有形固定資産減価償却率">
          <a:extLst>
            <a:ext uri="{FF2B5EF4-FFF2-40B4-BE49-F238E27FC236}">
              <a16:creationId xmlns:a16="http://schemas.microsoft.com/office/drawing/2014/main" id="{6F445210-9D54-4775-BF51-C999F7FDD8AF}"/>
            </a:ext>
          </a:extLst>
        </xdr:cNvPr>
        <xdr:cNvSpPr txBox="1"/>
      </xdr:nvSpPr>
      <xdr:spPr>
        <a:xfrm>
          <a:off x="13675369"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66" name="フローチャート: 判断 365">
          <a:extLst>
            <a:ext uri="{FF2B5EF4-FFF2-40B4-BE49-F238E27FC236}">
              <a16:creationId xmlns:a16="http://schemas.microsoft.com/office/drawing/2014/main" id="{A88D2A95-C68D-4E56-81A6-8E0F7F78ABA1}"/>
            </a:ext>
          </a:extLst>
        </xdr:cNvPr>
        <xdr:cNvSpPr/>
      </xdr:nvSpPr>
      <xdr:spPr>
        <a:xfrm>
          <a:off x="12976225" y="6244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67" name="n_3aveValue【一般廃棄物処理施設】&#10;有形固定資産減価償却率">
          <a:extLst>
            <a:ext uri="{FF2B5EF4-FFF2-40B4-BE49-F238E27FC236}">
              <a16:creationId xmlns:a16="http://schemas.microsoft.com/office/drawing/2014/main" id="{F5E92FEF-7EBE-46B1-BE81-F3F7BC7EFB06}"/>
            </a:ext>
          </a:extLst>
        </xdr:cNvPr>
        <xdr:cNvSpPr txBox="1"/>
      </xdr:nvSpPr>
      <xdr:spPr>
        <a:xfrm>
          <a:off x="1283399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DBD78574-357A-4951-89C1-09E4E5A60BE7}"/>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BEE30300-6961-4FD4-A4C2-F1BAD2E2875B}"/>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99A2A755-1C6F-4AAD-A9EC-F73348FCEB13}"/>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83B59F66-6129-4423-9B21-76125CC6B4F2}"/>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26156E21-D082-4228-B6D5-DD3B355F057E}"/>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373" name="楕円 372">
          <a:extLst>
            <a:ext uri="{FF2B5EF4-FFF2-40B4-BE49-F238E27FC236}">
              <a16:creationId xmlns:a16="http://schemas.microsoft.com/office/drawing/2014/main" id="{0443EF4C-3C5E-404C-8354-0A9C3611071A}"/>
            </a:ext>
          </a:extLst>
        </xdr:cNvPr>
        <xdr:cNvSpPr/>
      </xdr:nvSpPr>
      <xdr:spPr>
        <a:xfrm>
          <a:off x="14658975"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134801</xdr:rowOff>
    </xdr:from>
    <xdr:to>
      <xdr:col>76</xdr:col>
      <xdr:colOff>165100</xdr:colOff>
      <xdr:row>35</xdr:row>
      <xdr:rowOff>64951</xdr:rowOff>
    </xdr:to>
    <xdr:sp macro="" textlink="">
      <xdr:nvSpPr>
        <xdr:cNvPr id="374" name="楕円 373">
          <a:extLst>
            <a:ext uri="{FF2B5EF4-FFF2-40B4-BE49-F238E27FC236}">
              <a16:creationId xmlns:a16="http://schemas.microsoft.com/office/drawing/2014/main" id="{C8FB9B5F-DEC1-4AEB-B938-8AEB2297F176}"/>
            </a:ext>
          </a:extLst>
        </xdr:cNvPr>
        <xdr:cNvSpPr/>
      </xdr:nvSpPr>
      <xdr:spPr>
        <a:xfrm>
          <a:off x="138176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39</xdr:row>
      <xdr:rowOff>139881</xdr:rowOff>
    </xdr:to>
    <xdr:cxnSp macro="">
      <xdr:nvCxnSpPr>
        <xdr:cNvPr id="375" name="直線コネクタ 374">
          <a:extLst>
            <a:ext uri="{FF2B5EF4-FFF2-40B4-BE49-F238E27FC236}">
              <a16:creationId xmlns:a16="http://schemas.microsoft.com/office/drawing/2014/main" id="{7E9D55B0-E6D7-4DDE-B005-C71295AA72D3}"/>
            </a:ext>
          </a:extLst>
        </xdr:cNvPr>
        <xdr:cNvCxnSpPr/>
      </xdr:nvCxnSpPr>
      <xdr:spPr>
        <a:xfrm>
          <a:off x="13868400" y="6014901"/>
          <a:ext cx="841375"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10358</xdr:rowOff>
    </xdr:from>
    <xdr:ext cx="405111" cy="259045"/>
    <xdr:sp macro="" textlink="">
      <xdr:nvSpPr>
        <xdr:cNvPr id="376" name="n_1mainValue【一般廃棄物処理施設】&#10;有形固定資産減価償却率">
          <a:extLst>
            <a:ext uri="{FF2B5EF4-FFF2-40B4-BE49-F238E27FC236}">
              <a16:creationId xmlns:a16="http://schemas.microsoft.com/office/drawing/2014/main" id="{13A86CDA-9FFA-4D85-95C3-3B5B4FA94FFC}"/>
            </a:ext>
          </a:extLst>
        </xdr:cNvPr>
        <xdr:cNvSpPr txBox="1"/>
      </xdr:nvSpPr>
      <xdr:spPr>
        <a:xfrm>
          <a:off x="14504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81478</xdr:rowOff>
    </xdr:from>
    <xdr:ext cx="405111" cy="259045"/>
    <xdr:sp macro="" textlink="">
      <xdr:nvSpPr>
        <xdr:cNvPr id="377" name="n_2mainValue【一般廃棄物処理施設】&#10;有形固定資産減価償却率">
          <a:extLst>
            <a:ext uri="{FF2B5EF4-FFF2-40B4-BE49-F238E27FC236}">
              <a16:creationId xmlns:a16="http://schemas.microsoft.com/office/drawing/2014/main" id="{A8B550B1-8A3D-458F-AA01-AE25D533D0B7}"/>
            </a:ext>
          </a:extLst>
        </xdr:cNvPr>
        <xdr:cNvSpPr txBox="1"/>
      </xdr:nvSpPr>
      <xdr:spPr>
        <a:xfrm>
          <a:off x="13675369"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38611E38-A612-4AA3-AFC3-27D60AF9BE4C}"/>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3E59639-351D-40D1-91B5-F08705B2E683}"/>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5C4E6DA6-7BED-47F3-8AA0-CA9B980CFC77}"/>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C2DCE0A4-BFF3-44EB-8EB4-74E905B76721}"/>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2C2504A8-291A-458A-B03A-554385E1C6CF}"/>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B7E167F6-51F6-47DA-986C-35CFF2154D58}"/>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3C822DB9-CAB5-4C1F-B739-DFD83516C41E}"/>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84BC1E23-91F5-4704-83A3-D5AF62A7AA1D}"/>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1919AACB-36FE-4999-9995-C1729702A7C1}"/>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EA7CE343-307C-4E4C-A64C-CF60CDC216A3}"/>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a:extLst>
            <a:ext uri="{FF2B5EF4-FFF2-40B4-BE49-F238E27FC236}">
              <a16:creationId xmlns:a16="http://schemas.microsoft.com/office/drawing/2014/main" id="{177F08E0-269F-498F-B855-0F887A3A5D61}"/>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a:extLst>
            <a:ext uri="{FF2B5EF4-FFF2-40B4-BE49-F238E27FC236}">
              <a16:creationId xmlns:a16="http://schemas.microsoft.com/office/drawing/2014/main" id="{CA5CC812-62B7-4F05-9BDE-CF93C58EF295}"/>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a:extLst>
            <a:ext uri="{FF2B5EF4-FFF2-40B4-BE49-F238E27FC236}">
              <a16:creationId xmlns:a16="http://schemas.microsoft.com/office/drawing/2014/main" id="{2A84C074-6E21-41DD-AF8C-C597FD300C7A}"/>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a:extLst>
            <a:ext uri="{FF2B5EF4-FFF2-40B4-BE49-F238E27FC236}">
              <a16:creationId xmlns:a16="http://schemas.microsoft.com/office/drawing/2014/main" id="{6F69E758-46B0-46E3-BB75-15C3FA9268E6}"/>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a:extLst>
            <a:ext uri="{FF2B5EF4-FFF2-40B4-BE49-F238E27FC236}">
              <a16:creationId xmlns:a16="http://schemas.microsoft.com/office/drawing/2014/main" id="{6768F3AC-CCFC-4837-83AC-560E9BFEEAC1}"/>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a:extLst>
            <a:ext uri="{FF2B5EF4-FFF2-40B4-BE49-F238E27FC236}">
              <a16:creationId xmlns:a16="http://schemas.microsoft.com/office/drawing/2014/main" id="{6458E216-8DEF-4752-8857-469AD3F32EE8}"/>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a:extLst>
            <a:ext uri="{FF2B5EF4-FFF2-40B4-BE49-F238E27FC236}">
              <a16:creationId xmlns:a16="http://schemas.microsoft.com/office/drawing/2014/main" id="{6AEB23FC-2D91-4EC1-A8D8-09608F497809}"/>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a:extLst>
            <a:ext uri="{FF2B5EF4-FFF2-40B4-BE49-F238E27FC236}">
              <a16:creationId xmlns:a16="http://schemas.microsoft.com/office/drawing/2014/main" id="{C1E099FE-F0BC-4425-A9A4-3B8CFBB83E31}"/>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6592CA21-C5F1-48F1-8758-AA731051CAC3}"/>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a:extLst>
            <a:ext uri="{FF2B5EF4-FFF2-40B4-BE49-F238E27FC236}">
              <a16:creationId xmlns:a16="http://schemas.microsoft.com/office/drawing/2014/main" id="{1639EA03-D688-43CE-9FBC-A97A43B4404D}"/>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id="{CD0225A0-193B-4D5B-B85E-7390D81F3305}"/>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99" name="直線コネクタ 398">
          <a:extLst>
            <a:ext uri="{FF2B5EF4-FFF2-40B4-BE49-F238E27FC236}">
              <a16:creationId xmlns:a16="http://schemas.microsoft.com/office/drawing/2014/main" id="{8FC9FE7E-2693-4A49-8D60-427CF79859DD}"/>
            </a:ext>
          </a:extLst>
        </xdr:cNvPr>
        <xdr:cNvCxnSpPr/>
      </xdr:nvCxnSpPr>
      <xdr:spPr>
        <a:xfrm flipV="1">
          <a:off x="210559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00" name="【一般廃棄物処理施設】&#10;一人当たり有形固定資産（償却資産）額最小値テキスト">
          <a:extLst>
            <a:ext uri="{FF2B5EF4-FFF2-40B4-BE49-F238E27FC236}">
              <a16:creationId xmlns:a16="http://schemas.microsoft.com/office/drawing/2014/main" id="{6E2017FD-2E8C-4958-8948-E2639E19804B}"/>
            </a:ext>
          </a:extLst>
        </xdr:cNvPr>
        <xdr:cNvSpPr txBox="1"/>
      </xdr:nvSpPr>
      <xdr:spPr>
        <a:xfrm>
          <a:off x="210947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01" name="直線コネクタ 400">
          <a:extLst>
            <a:ext uri="{FF2B5EF4-FFF2-40B4-BE49-F238E27FC236}">
              <a16:creationId xmlns:a16="http://schemas.microsoft.com/office/drawing/2014/main" id="{08951B5D-02B2-4B08-B22C-2E749DD27E50}"/>
            </a:ext>
          </a:extLst>
        </xdr:cNvPr>
        <xdr:cNvCxnSpPr/>
      </xdr:nvCxnSpPr>
      <xdr:spPr>
        <a:xfrm>
          <a:off x="20977225" y="715684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02" name="【一般廃棄物処理施設】&#10;一人当たり有形固定資産（償却資産）額最大値テキスト">
          <a:extLst>
            <a:ext uri="{FF2B5EF4-FFF2-40B4-BE49-F238E27FC236}">
              <a16:creationId xmlns:a16="http://schemas.microsoft.com/office/drawing/2014/main" id="{5BC15268-9692-43B7-A62C-11F17EEA63E8}"/>
            </a:ext>
          </a:extLst>
        </xdr:cNvPr>
        <xdr:cNvSpPr txBox="1"/>
      </xdr:nvSpPr>
      <xdr:spPr>
        <a:xfrm>
          <a:off x="210947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03" name="直線コネクタ 402">
          <a:extLst>
            <a:ext uri="{FF2B5EF4-FFF2-40B4-BE49-F238E27FC236}">
              <a16:creationId xmlns:a16="http://schemas.microsoft.com/office/drawing/2014/main" id="{43908B7C-3ABE-48C5-98E2-377A66F68D41}"/>
            </a:ext>
          </a:extLst>
        </xdr:cNvPr>
        <xdr:cNvCxnSpPr/>
      </xdr:nvCxnSpPr>
      <xdr:spPr>
        <a:xfrm>
          <a:off x="20977225" y="58745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04" name="【一般廃棄物処理施設】&#10;一人当たり有形固定資産（償却資産）額平均値テキスト">
          <a:extLst>
            <a:ext uri="{FF2B5EF4-FFF2-40B4-BE49-F238E27FC236}">
              <a16:creationId xmlns:a16="http://schemas.microsoft.com/office/drawing/2014/main" id="{5DC086B5-F03A-4AD7-99FE-A540B8688E33}"/>
            </a:ext>
          </a:extLst>
        </xdr:cNvPr>
        <xdr:cNvSpPr txBox="1"/>
      </xdr:nvSpPr>
      <xdr:spPr>
        <a:xfrm>
          <a:off x="210947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05" name="フローチャート: 判断 404">
          <a:extLst>
            <a:ext uri="{FF2B5EF4-FFF2-40B4-BE49-F238E27FC236}">
              <a16:creationId xmlns:a16="http://schemas.microsoft.com/office/drawing/2014/main" id="{436C7E5B-5AF4-46F6-94E4-45B4CA454E5A}"/>
            </a:ext>
          </a:extLst>
        </xdr:cNvPr>
        <xdr:cNvSpPr/>
      </xdr:nvSpPr>
      <xdr:spPr>
        <a:xfrm>
          <a:off x="210058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06" name="フローチャート: 判断 405">
          <a:extLst>
            <a:ext uri="{FF2B5EF4-FFF2-40B4-BE49-F238E27FC236}">
              <a16:creationId xmlns:a16="http://schemas.microsoft.com/office/drawing/2014/main" id="{6AFA93D3-8A9F-4CAE-BEC2-3E9305E36FAA}"/>
            </a:ext>
          </a:extLst>
        </xdr:cNvPr>
        <xdr:cNvSpPr/>
      </xdr:nvSpPr>
      <xdr:spPr>
        <a:xfrm>
          <a:off x="20215225" y="67877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ADCC1EC1-FA12-49FD-87CA-9DECAD88382B}"/>
            </a:ext>
          </a:extLst>
        </xdr:cNvPr>
        <xdr:cNvSpPr txBox="1"/>
      </xdr:nvSpPr>
      <xdr:spPr>
        <a:xfrm>
          <a:off x="1996334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08" name="フローチャート: 判断 407">
          <a:extLst>
            <a:ext uri="{FF2B5EF4-FFF2-40B4-BE49-F238E27FC236}">
              <a16:creationId xmlns:a16="http://schemas.microsoft.com/office/drawing/2014/main" id="{3F46C597-EC2C-42E2-83B1-69C04AF471CF}"/>
            </a:ext>
          </a:extLst>
        </xdr:cNvPr>
        <xdr:cNvSpPr/>
      </xdr:nvSpPr>
      <xdr:spPr>
        <a:xfrm>
          <a:off x="19364325"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319E3012-ABD5-4624-9DF8-EED0C9675B73}"/>
            </a:ext>
          </a:extLst>
        </xdr:cNvPr>
        <xdr:cNvSpPr txBox="1"/>
      </xdr:nvSpPr>
      <xdr:spPr>
        <a:xfrm>
          <a:off x="19134670"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10" name="フローチャート: 判断 409">
          <a:extLst>
            <a:ext uri="{FF2B5EF4-FFF2-40B4-BE49-F238E27FC236}">
              <a16:creationId xmlns:a16="http://schemas.microsoft.com/office/drawing/2014/main" id="{D1CEB88E-4765-405B-882B-B29DC7641951}"/>
            </a:ext>
          </a:extLst>
        </xdr:cNvPr>
        <xdr:cNvSpPr/>
      </xdr:nvSpPr>
      <xdr:spPr>
        <a:xfrm>
          <a:off x="1852295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411" name="n_3aveValue【一般廃棄物処理施設】&#10;一人当たり有形固定資産（償却資産）額">
          <a:extLst>
            <a:ext uri="{FF2B5EF4-FFF2-40B4-BE49-F238E27FC236}">
              <a16:creationId xmlns:a16="http://schemas.microsoft.com/office/drawing/2014/main" id="{D5574698-51FE-4F9F-B268-03045E299A5E}"/>
            </a:ext>
          </a:extLst>
        </xdr:cNvPr>
        <xdr:cNvSpPr txBox="1"/>
      </xdr:nvSpPr>
      <xdr:spPr>
        <a:xfrm>
          <a:off x="18283770"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EE01618-2BED-4621-8E37-7C0E34DEEAF4}"/>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ADC47DF-1DB3-445D-9B68-112A2736CB12}"/>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3CC246A-4D6E-41CC-A063-DD84E67D54B4}"/>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7334824-037D-4A9A-B19F-F53A16EB9EED}"/>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5374E8E-8D33-4611-8113-9734ABA5660A}"/>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140553</xdr:rowOff>
    </xdr:from>
    <xdr:to>
      <xdr:col>112</xdr:col>
      <xdr:colOff>38100</xdr:colOff>
      <xdr:row>39</xdr:row>
      <xdr:rowOff>70703</xdr:rowOff>
    </xdr:to>
    <xdr:sp macro="" textlink="">
      <xdr:nvSpPr>
        <xdr:cNvPr id="417" name="楕円 416">
          <a:extLst>
            <a:ext uri="{FF2B5EF4-FFF2-40B4-BE49-F238E27FC236}">
              <a16:creationId xmlns:a16="http://schemas.microsoft.com/office/drawing/2014/main" id="{D65E8C7B-0897-4DA0-B3AC-A43197442BD3}"/>
            </a:ext>
          </a:extLst>
        </xdr:cNvPr>
        <xdr:cNvSpPr/>
      </xdr:nvSpPr>
      <xdr:spPr>
        <a:xfrm>
          <a:off x="20215225" y="66556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83039</xdr:rowOff>
    </xdr:from>
    <xdr:to>
      <xdr:col>107</xdr:col>
      <xdr:colOff>101600</xdr:colOff>
      <xdr:row>37</xdr:row>
      <xdr:rowOff>13189</xdr:rowOff>
    </xdr:to>
    <xdr:sp macro="" textlink="">
      <xdr:nvSpPr>
        <xdr:cNvPr id="418" name="楕円 417">
          <a:extLst>
            <a:ext uri="{FF2B5EF4-FFF2-40B4-BE49-F238E27FC236}">
              <a16:creationId xmlns:a16="http://schemas.microsoft.com/office/drawing/2014/main" id="{3DFC85B8-5F09-4964-99DD-900FEB7A982C}"/>
            </a:ext>
          </a:extLst>
        </xdr:cNvPr>
        <xdr:cNvSpPr/>
      </xdr:nvSpPr>
      <xdr:spPr>
        <a:xfrm>
          <a:off x="19364325" y="62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133839</xdr:rowOff>
    </xdr:from>
    <xdr:to>
      <xdr:col>111</xdr:col>
      <xdr:colOff>177800</xdr:colOff>
      <xdr:row>39</xdr:row>
      <xdr:rowOff>19903</xdr:rowOff>
    </xdr:to>
    <xdr:cxnSp macro="">
      <xdr:nvCxnSpPr>
        <xdr:cNvPr id="419" name="直線コネクタ 418">
          <a:extLst>
            <a:ext uri="{FF2B5EF4-FFF2-40B4-BE49-F238E27FC236}">
              <a16:creationId xmlns:a16="http://schemas.microsoft.com/office/drawing/2014/main" id="{23C70A4D-5D67-4828-BD06-6564DB3EC631}"/>
            </a:ext>
          </a:extLst>
        </xdr:cNvPr>
        <xdr:cNvCxnSpPr/>
      </xdr:nvCxnSpPr>
      <xdr:spPr>
        <a:xfrm>
          <a:off x="19415125" y="6306039"/>
          <a:ext cx="850900" cy="40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87230</xdr:rowOff>
    </xdr:from>
    <xdr:ext cx="599010" cy="259045"/>
    <xdr:sp macro="" textlink="">
      <xdr:nvSpPr>
        <xdr:cNvPr id="420" name="n_1mainValue【一般廃棄物処理施設】&#10;一人当たり有形固定資産（償却資産）額">
          <a:extLst>
            <a:ext uri="{FF2B5EF4-FFF2-40B4-BE49-F238E27FC236}">
              <a16:creationId xmlns:a16="http://schemas.microsoft.com/office/drawing/2014/main" id="{1BFE1072-F1AE-4BAC-A8C2-5928C239B8B5}"/>
            </a:ext>
          </a:extLst>
        </xdr:cNvPr>
        <xdr:cNvSpPr txBox="1"/>
      </xdr:nvSpPr>
      <xdr:spPr>
        <a:xfrm>
          <a:off x="19963345" y="643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29716</xdr:rowOff>
    </xdr:from>
    <xdr:ext cx="599010" cy="259045"/>
    <xdr:sp macro="" textlink="">
      <xdr:nvSpPr>
        <xdr:cNvPr id="421" name="n_2mainValue【一般廃棄物処理施設】&#10;一人当たり有形固定資産（償却資産）額">
          <a:extLst>
            <a:ext uri="{FF2B5EF4-FFF2-40B4-BE49-F238E27FC236}">
              <a16:creationId xmlns:a16="http://schemas.microsoft.com/office/drawing/2014/main" id="{B4E3BC14-C30C-4BDC-AB7D-5E19922CC945}"/>
            </a:ext>
          </a:extLst>
        </xdr:cNvPr>
        <xdr:cNvSpPr txBox="1"/>
      </xdr:nvSpPr>
      <xdr:spPr>
        <a:xfrm>
          <a:off x="19134670" y="60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a:extLst>
            <a:ext uri="{FF2B5EF4-FFF2-40B4-BE49-F238E27FC236}">
              <a16:creationId xmlns:a16="http://schemas.microsoft.com/office/drawing/2014/main" id="{9BC545C2-EF00-49F9-A48C-8DA6815889FD}"/>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a:extLst>
            <a:ext uri="{FF2B5EF4-FFF2-40B4-BE49-F238E27FC236}">
              <a16:creationId xmlns:a16="http://schemas.microsoft.com/office/drawing/2014/main" id="{D3BDD91D-3EC6-4305-851E-F2F8BEFBECCC}"/>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a:extLst>
            <a:ext uri="{FF2B5EF4-FFF2-40B4-BE49-F238E27FC236}">
              <a16:creationId xmlns:a16="http://schemas.microsoft.com/office/drawing/2014/main" id="{6444D35E-52CC-4C3E-BD7F-1BFC19A1245E}"/>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a:extLst>
            <a:ext uri="{FF2B5EF4-FFF2-40B4-BE49-F238E27FC236}">
              <a16:creationId xmlns:a16="http://schemas.microsoft.com/office/drawing/2014/main" id="{54C5B11F-A207-4FCD-8100-ED2FA1706159}"/>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a:extLst>
            <a:ext uri="{FF2B5EF4-FFF2-40B4-BE49-F238E27FC236}">
              <a16:creationId xmlns:a16="http://schemas.microsoft.com/office/drawing/2014/main" id="{FE18B8BA-CB21-4C3C-82E7-7FBDF9226FFE}"/>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a:extLst>
            <a:ext uri="{FF2B5EF4-FFF2-40B4-BE49-F238E27FC236}">
              <a16:creationId xmlns:a16="http://schemas.microsoft.com/office/drawing/2014/main" id="{FC72BF24-3725-420B-B7D6-ED06A05D2F14}"/>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a:extLst>
            <a:ext uri="{FF2B5EF4-FFF2-40B4-BE49-F238E27FC236}">
              <a16:creationId xmlns:a16="http://schemas.microsoft.com/office/drawing/2014/main" id="{6752FBCC-F5D1-4113-9D25-DE53C2F25D72}"/>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a:extLst>
            <a:ext uri="{FF2B5EF4-FFF2-40B4-BE49-F238E27FC236}">
              <a16:creationId xmlns:a16="http://schemas.microsoft.com/office/drawing/2014/main" id="{44FFFA29-EAA2-40A5-AF24-0B1C46A56C6C}"/>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a:extLst>
            <a:ext uri="{FF2B5EF4-FFF2-40B4-BE49-F238E27FC236}">
              <a16:creationId xmlns:a16="http://schemas.microsoft.com/office/drawing/2014/main" id="{789E6CC1-53FA-4D4B-86C6-F9194E6F986A}"/>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a:extLst>
            <a:ext uri="{FF2B5EF4-FFF2-40B4-BE49-F238E27FC236}">
              <a16:creationId xmlns:a16="http://schemas.microsoft.com/office/drawing/2014/main" id="{83B3DEFD-DD3D-4706-806E-52200A11511F}"/>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a:extLst>
            <a:ext uri="{FF2B5EF4-FFF2-40B4-BE49-F238E27FC236}">
              <a16:creationId xmlns:a16="http://schemas.microsoft.com/office/drawing/2014/main" id="{2E5D731A-1AAB-43A3-8026-C95C757CCFE0}"/>
            </a:ext>
          </a:extLst>
        </xdr:cNvPr>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a:extLst>
            <a:ext uri="{FF2B5EF4-FFF2-40B4-BE49-F238E27FC236}">
              <a16:creationId xmlns:a16="http://schemas.microsoft.com/office/drawing/2014/main" id="{344EC4C9-BF7A-454F-BA6D-8E7B5D8BA99D}"/>
            </a:ext>
          </a:extLst>
        </xdr:cNvPr>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a:extLst>
            <a:ext uri="{FF2B5EF4-FFF2-40B4-BE49-F238E27FC236}">
              <a16:creationId xmlns:a16="http://schemas.microsoft.com/office/drawing/2014/main" id="{ECF487B6-6838-4F4B-AE2F-B6C8FB770058}"/>
            </a:ext>
          </a:extLst>
        </xdr:cNvPr>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a:extLst>
            <a:ext uri="{FF2B5EF4-FFF2-40B4-BE49-F238E27FC236}">
              <a16:creationId xmlns:a16="http://schemas.microsoft.com/office/drawing/2014/main" id="{2EA43115-DFFD-4E4A-B07F-C3F812C51A1A}"/>
            </a:ext>
          </a:extLst>
        </xdr:cNvPr>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a:extLst>
            <a:ext uri="{FF2B5EF4-FFF2-40B4-BE49-F238E27FC236}">
              <a16:creationId xmlns:a16="http://schemas.microsoft.com/office/drawing/2014/main" id="{FAA0B31E-8BCB-4347-A60C-3A928A017A7C}"/>
            </a:ext>
          </a:extLst>
        </xdr:cNvPr>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a:extLst>
            <a:ext uri="{FF2B5EF4-FFF2-40B4-BE49-F238E27FC236}">
              <a16:creationId xmlns:a16="http://schemas.microsoft.com/office/drawing/2014/main" id="{26878FF3-9265-4050-B777-EF73D960F7BA}"/>
            </a:ext>
          </a:extLst>
        </xdr:cNvPr>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a:extLst>
            <a:ext uri="{FF2B5EF4-FFF2-40B4-BE49-F238E27FC236}">
              <a16:creationId xmlns:a16="http://schemas.microsoft.com/office/drawing/2014/main" id="{FAEEE70E-513D-4D04-99CC-A53BCFA402C4}"/>
            </a:ext>
          </a:extLst>
        </xdr:cNvPr>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a:extLst>
            <a:ext uri="{FF2B5EF4-FFF2-40B4-BE49-F238E27FC236}">
              <a16:creationId xmlns:a16="http://schemas.microsoft.com/office/drawing/2014/main" id="{C14CB757-4B45-43D0-BF03-D87BC8A28853}"/>
            </a:ext>
          </a:extLst>
        </xdr:cNvPr>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a:extLst>
            <a:ext uri="{FF2B5EF4-FFF2-40B4-BE49-F238E27FC236}">
              <a16:creationId xmlns:a16="http://schemas.microsoft.com/office/drawing/2014/main" id="{5A5E4D01-8DD1-4720-A8F9-E6EB8EFA9372}"/>
            </a:ext>
          </a:extLst>
        </xdr:cNvPr>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a:extLst>
            <a:ext uri="{FF2B5EF4-FFF2-40B4-BE49-F238E27FC236}">
              <a16:creationId xmlns:a16="http://schemas.microsoft.com/office/drawing/2014/main" id="{D8A45790-16CE-40D7-983F-A8838874900B}"/>
            </a:ext>
          </a:extLst>
        </xdr:cNvPr>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6B39E199-7265-4AFA-8BAF-F6CD4CBEFF0A}"/>
            </a:ext>
          </a:extLst>
        </xdr:cNvPr>
        <xdr:cNvSpPr txBox="1"/>
      </xdr:nvSpPr>
      <xdr:spPr>
        <a:xfrm>
          <a:off x="113882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BA96CA8F-12D5-4775-AD88-E77D153E6239}"/>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3D733791-BA02-4F10-835C-B861F8CB4A94}"/>
            </a:ext>
          </a:extLst>
        </xdr:cNvPr>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88FC9119-CF45-40EB-A010-58E629FA4F26}"/>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46" name="直線コネクタ 445">
          <a:extLst>
            <a:ext uri="{FF2B5EF4-FFF2-40B4-BE49-F238E27FC236}">
              <a16:creationId xmlns:a16="http://schemas.microsoft.com/office/drawing/2014/main" id="{09DAF5B2-434A-487C-9CB2-26A3C1A76220}"/>
            </a:ext>
          </a:extLst>
        </xdr:cNvPr>
        <xdr:cNvCxnSpPr/>
      </xdr:nvCxnSpPr>
      <xdr:spPr>
        <a:xfrm flipV="1">
          <a:off x="15509239"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47" name="【保健センター・保健所】&#10;有形固定資産減価償却率最小値テキスト">
          <a:extLst>
            <a:ext uri="{FF2B5EF4-FFF2-40B4-BE49-F238E27FC236}">
              <a16:creationId xmlns:a16="http://schemas.microsoft.com/office/drawing/2014/main" id="{B06B20DA-F071-4E89-BF5F-BB313FA3ED8F}"/>
            </a:ext>
          </a:extLst>
        </xdr:cNvPr>
        <xdr:cNvSpPr txBox="1"/>
      </xdr:nvSpPr>
      <xdr:spPr>
        <a:xfrm>
          <a:off x="15547975"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48" name="直線コネクタ 447">
          <a:extLst>
            <a:ext uri="{FF2B5EF4-FFF2-40B4-BE49-F238E27FC236}">
              <a16:creationId xmlns:a16="http://schemas.microsoft.com/office/drawing/2014/main" id="{49FE9E20-56F4-4370-BC0F-A5B36AFDB95F}"/>
            </a:ext>
          </a:extLst>
        </xdr:cNvPr>
        <xdr:cNvCxnSpPr/>
      </xdr:nvCxnSpPr>
      <xdr:spPr>
        <a:xfrm>
          <a:off x="15420975" y="1101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F6A93136-6D17-4E4C-BA63-74B2D33B7DC6}"/>
            </a:ext>
          </a:extLst>
        </xdr:cNvPr>
        <xdr:cNvSpPr txBox="1"/>
      </xdr:nvSpPr>
      <xdr:spPr>
        <a:xfrm>
          <a:off x="15547975"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50" name="直線コネクタ 449">
          <a:extLst>
            <a:ext uri="{FF2B5EF4-FFF2-40B4-BE49-F238E27FC236}">
              <a16:creationId xmlns:a16="http://schemas.microsoft.com/office/drawing/2014/main" id="{C8D4C462-DCFE-4476-8236-9494EC9FEB21}"/>
            </a:ext>
          </a:extLst>
        </xdr:cNvPr>
        <xdr:cNvCxnSpPr/>
      </xdr:nvCxnSpPr>
      <xdr:spPr>
        <a:xfrm>
          <a:off x="15420975" y="9551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FDAFE444-D6CF-4F82-B12F-657616FEDB70}"/>
            </a:ext>
          </a:extLst>
        </xdr:cNvPr>
        <xdr:cNvSpPr txBox="1"/>
      </xdr:nvSpPr>
      <xdr:spPr>
        <a:xfrm>
          <a:off x="15547975"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52" name="フローチャート: 判断 451">
          <a:extLst>
            <a:ext uri="{FF2B5EF4-FFF2-40B4-BE49-F238E27FC236}">
              <a16:creationId xmlns:a16="http://schemas.microsoft.com/office/drawing/2014/main" id="{B9FBFDD2-045F-4E33-8027-E43863F92D75}"/>
            </a:ext>
          </a:extLst>
        </xdr:cNvPr>
        <xdr:cNvSpPr/>
      </xdr:nvSpPr>
      <xdr:spPr>
        <a:xfrm>
          <a:off x="15459075"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53" name="フローチャート: 判断 452">
          <a:extLst>
            <a:ext uri="{FF2B5EF4-FFF2-40B4-BE49-F238E27FC236}">
              <a16:creationId xmlns:a16="http://schemas.microsoft.com/office/drawing/2014/main" id="{091AA6B3-39AD-429C-ACE2-DA6DE6B00F31}"/>
            </a:ext>
          </a:extLst>
        </xdr:cNvPr>
        <xdr:cNvSpPr/>
      </xdr:nvSpPr>
      <xdr:spPr>
        <a:xfrm>
          <a:off x="14658975"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DEC631D8-DDFB-4E87-9D54-5570FBDB6B48}"/>
            </a:ext>
          </a:extLst>
        </xdr:cNvPr>
        <xdr:cNvSpPr txBox="1"/>
      </xdr:nvSpPr>
      <xdr:spPr>
        <a:xfrm>
          <a:off x="14504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55" name="フローチャート: 判断 454">
          <a:extLst>
            <a:ext uri="{FF2B5EF4-FFF2-40B4-BE49-F238E27FC236}">
              <a16:creationId xmlns:a16="http://schemas.microsoft.com/office/drawing/2014/main" id="{084E88FF-2E5F-4296-B83E-8EA2B4FB3A8E}"/>
            </a:ext>
          </a:extLst>
        </xdr:cNvPr>
        <xdr:cNvSpPr/>
      </xdr:nvSpPr>
      <xdr:spPr>
        <a:xfrm>
          <a:off x="138176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C4A64B28-2C0F-41FE-8511-7724DFD890B6}"/>
            </a:ext>
          </a:extLst>
        </xdr:cNvPr>
        <xdr:cNvSpPr txBox="1"/>
      </xdr:nvSpPr>
      <xdr:spPr>
        <a:xfrm>
          <a:off x="13675369"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57" name="フローチャート: 判断 456">
          <a:extLst>
            <a:ext uri="{FF2B5EF4-FFF2-40B4-BE49-F238E27FC236}">
              <a16:creationId xmlns:a16="http://schemas.microsoft.com/office/drawing/2014/main" id="{A2A6D942-643C-4843-B49D-2CCCC3062386}"/>
            </a:ext>
          </a:extLst>
        </xdr:cNvPr>
        <xdr:cNvSpPr/>
      </xdr:nvSpPr>
      <xdr:spPr>
        <a:xfrm>
          <a:off x="12976225" y="10516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D7265EC-6695-410E-9C24-177AF4541D7F}"/>
            </a:ext>
          </a:extLst>
        </xdr:cNvPr>
        <xdr:cNvSpPr txBox="1"/>
      </xdr:nvSpPr>
      <xdr:spPr>
        <a:xfrm>
          <a:off x="1283399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1BDB108A-0057-4861-BEFE-23FEA0E80FE3}"/>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460EE4E8-02D6-493C-A253-39A0FEE4D23F}"/>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714BAAB-3D63-406E-9341-1ADE7A1BE6B6}"/>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B9275A6C-FC95-4F40-BAFA-06E32588B80B}"/>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D8255DE-DF03-4EA1-A444-F256F70696E4}"/>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464" name="楕円 463">
          <a:extLst>
            <a:ext uri="{FF2B5EF4-FFF2-40B4-BE49-F238E27FC236}">
              <a16:creationId xmlns:a16="http://schemas.microsoft.com/office/drawing/2014/main" id="{41BB4511-E102-4533-A151-9855824CD77B}"/>
            </a:ext>
          </a:extLst>
        </xdr:cNvPr>
        <xdr:cNvSpPr/>
      </xdr:nvSpPr>
      <xdr:spPr>
        <a:xfrm>
          <a:off x="14658975"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55880</xdr:rowOff>
    </xdr:from>
    <xdr:to>
      <xdr:col>76</xdr:col>
      <xdr:colOff>165100</xdr:colOff>
      <xdr:row>57</xdr:row>
      <xdr:rowOff>157480</xdr:rowOff>
    </xdr:to>
    <xdr:sp macro="" textlink="">
      <xdr:nvSpPr>
        <xdr:cNvPr id="465" name="楕円 464">
          <a:extLst>
            <a:ext uri="{FF2B5EF4-FFF2-40B4-BE49-F238E27FC236}">
              <a16:creationId xmlns:a16="http://schemas.microsoft.com/office/drawing/2014/main" id="{251E66B1-CB65-42FF-8066-C6040C10475B}"/>
            </a:ext>
          </a:extLst>
        </xdr:cNvPr>
        <xdr:cNvSpPr/>
      </xdr:nvSpPr>
      <xdr:spPr>
        <a:xfrm>
          <a:off x="138176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61</xdr:row>
      <xdr:rowOff>78105</xdr:rowOff>
    </xdr:to>
    <xdr:cxnSp macro="">
      <xdr:nvCxnSpPr>
        <xdr:cNvPr id="466" name="直線コネクタ 465">
          <a:extLst>
            <a:ext uri="{FF2B5EF4-FFF2-40B4-BE49-F238E27FC236}">
              <a16:creationId xmlns:a16="http://schemas.microsoft.com/office/drawing/2014/main" id="{C141E4B9-C033-475D-914F-38EC37FA121D}"/>
            </a:ext>
          </a:extLst>
        </xdr:cNvPr>
        <xdr:cNvCxnSpPr/>
      </xdr:nvCxnSpPr>
      <xdr:spPr>
        <a:xfrm>
          <a:off x="13868400" y="9879330"/>
          <a:ext cx="841375"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120032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5C9DE89-83C0-4B16-B790-3A352EADD21C}"/>
            </a:ext>
          </a:extLst>
        </xdr:cNvPr>
        <xdr:cNvSpPr txBox="1"/>
      </xdr:nvSpPr>
      <xdr:spPr>
        <a:xfrm>
          <a:off x="14504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584F6DAA-CB55-4C4D-8917-5D599908B9BE}"/>
            </a:ext>
          </a:extLst>
        </xdr:cNvPr>
        <xdr:cNvSpPr txBox="1"/>
      </xdr:nvSpPr>
      <xdr:spPr>
        <a:xfrm>
          <a:off x="13675369"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12AD2506-1080-4405-B73A-96B04A164649}"/>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1B75C8C0-AFE4-4850-B170-C552D5555015}"/>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913D01D3-E656-4EA3-AC31-2FA4793BC12C}"/>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3A7BE350-54A7-4926-992B-F8B0B0EDE811}"/>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D338A4A4-E229-42A7-A6A2-B37511AB5E72}"/>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7BB1C617-A7ED-4004-BAC3-DA4266955EE1}"/>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C41D16F0-CFD5-4F54-BCD0-75C9C3A1F528}"/>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A2B8B2C-A95D-4B44-90FD-F1F42119D335}"/>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1B3CDCFB-32E2-42EB-9318-4A9EB665E38F}"/>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7088A94D-B2E7-405E-A157-D8594C9B1A5B}"/>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9D1B68FD-BAB4-4B67-976A-A4B69EE9182D}"/>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54A2F8CF-C1DC-45C4-BE54-5E1FFF1A983E}"/>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3A0D46C9-5216-444A-93C0-8277C197A14F}"/>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CCC33128-43A9-4DE1-9B53-36E72928BCCB}"/>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18226C36-2D2E-4842-8DBE-3EFD9C6C0747}"/>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1381DD09-43E6-4100-A60D-BB3F9B95585E}"/>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84E0C114-AD6C-4ABD-A5A5-E6CE0D1FD92F}"/>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897BBEF5-DB4C-465F-9664-D8C4EF2F1880}"/>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17747CEB-FE81-42A3-9012-CEB6D1D25FEB}"/>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CAA3FF2C-0C72-4CD3-8293-88796B1FC86F}"/>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1659B84F-BDA6-446C-A05E-EFABA58E0716}"/>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BBC3C817-166D-46A4-96D6-E01BB670A6D9}"/>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BE903C0D-BEBC-4866-917E-BB9D4E756654}"/>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92" name="直線コネクタ 491">
          <a:extLst>
            <a:ext uri="{FF2B5EF4-FFF2-40B4-BE49-F238E27FC236}">
              <a16:creationId xmlns:a16="http://schemas.microsoft.com/office/drawing/2014/main" id="{4D58E800-6C08-45B4-AF84-21B91B2B7E8E}"/>
            </a:ext>
          </a:extLst>
        </xdr:cNvPr>
        <xdr:cNvCxnSpPr/>
      </xdr:nvCxnSpPr>
      <xdr:spPr>
        <a:xfrm flipV="1">
          <a:off x="210559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9FD83C3-86E1-473B-80E4-236AA99A170D}"/>
            </a:ext>
          </a:extLst>
        </xdr:cNvPr>
        <xdr:cNvSpPr txBox="1"/>
      </xdr:nvSpPr>
      <xdr:spPr>
        <a:xfrm>
          <a:off x="210947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4" name="直線コネクタ 493">
          <a:extLst>
            <a:ext uri="{FF2B5EF4-FFF2-40B4-BE49-F238E27FC236}">
              <a16:creationId xmlns:a16="http://schemas.microsoft.com/office/drawing/2014/main" id="{0B74067E-BD9B-436C-B6D7-24B940665837}"/>
            </a:ext>
          </a:extLst>
        </xdr:cNvPr>
        <xdr:cNvCxnSpPr/>
      </xdr:nvCxnSpPr>
      <xdr:spPr>
        <a:xfrm>
          <a:off x="20977225" y="109804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69923F0B-B2F8-43FF-8A52-2F2043C42123}"/>
            </a:ext>
          </a:extLst>
        </xdr:cNvPr>
        <xdr:cNvSpPr txBox="1"/>
      </xdr:nvSpPr>
      <xdr:spPr>
        <a:xfrm>
          <a:off x="210947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96" name="直線コネクタ 495">
          <a:extLst>
            <a:ext uri="{FF2B5EF4-FFF2-40B4-BE49-F238E27FC236}">
              <a16:creationId xmlns:a16="http://schemas.microsoft.com/office/drawing/2014/main" id="{10434D6E-4CA6-4353-AA65-67BB599B2501}"/>
            </a:ext>
          </a:extLst>
        </xdr:cNvPr>
        <xdr:cNvCxnSpPr/>
      </xdr:nvCxnSpPr>
      <xdr:spPr>
        <a:xfrm>
          <a:off x="20977225" y="96621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3209F8BA-84A8-4417-81BC-7CED0D56B4F9}"/>
            </a:ext>
          </a:extLst>
        </xdr:cNvPr>
        <xdr:cNvSpPr txBox="1"/>
      </xdr:nvSpPr>
      <xdr:spPr>
        <a:xfrm>
          <a:off x="210947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98" name="フローチャート: 判断 497">
          <a:extLst>
            <a:ext uri="{FF2B5EF4-FFF2-40B4-BE49-F238E27FC236}">
              <a16:creationId xmlns:a16="http://schemas.microsoft.com/office/drawing/2014/main" id="{AAC57840-4286-411F-A33B-66DCB501DBB4}"/>
            </a:ext>
          </a:extLst>
        </xdr:cNvPr>
        <xdr:cNvSpPr/>
      </xdr:nvSpPr>
      <xdr:spPr>
        <a:xfrm>
          <a:off x="210058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99" name="フローチャート: 判断 498">
          <a:extLst>
            <a:ext uri="{FF2B5EF4-FFF2-40B4-BE49-F238E27FC236}">
              <a16:creationId xmlns:a16="http://schemas.microsoft.com/office/drawing/2014/main" id="{C9341DEC-9369-4F95-A061-31101CDA8FAB}"/>
            </a:ext>
          </a:extLst>
        </xdr:cNvPr>
        <xdr:cNvSpPr/>
      </xdr:nvSpPr>
      <xdr:spPr>
        <a:xfrm>
          <a:off x="20215225" y="104952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500" name="n_1aveValue【保健センター・保健所】&#10;一人当たり面積">
          <a:extLst>
            <a:ext uri="{FF2B5EF4-FFF2-40B4-BE49-F238E27FC236}">
              <a16:creationId xmlns:a16="http://schemas.microsoft.com/office/drawing/2014/main" id="{F2250FC7-44E7-418B-ABCD-00A51DB81688}"/>
            </a:ext>
          </a:extLst>
        </xdr:cNvPr>
        <xdr:cNvSpPr txBox="1"/>
      </xdr:nvSpPr>
      <xdr:spPr>
        <a:xfrm>
          <a:off x="2002797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01" name="フローチャート: 判断 500">
          <a:extLst>
            <a:ext uri="{FF2B5EF4-FFF2-40B4-BE49-F238E27FC236}">
              <a16:creationId xmlns:a16="http://schemas.microsoft.com/office/drawing/2014/main" id="{13D00EF2-BBC9-4C20-BE45-B06065615EE7}"/>
            </a:ext>
          </a:extLst>
        </xdr:cNvPr>
        <xdr:cNvSpPr/>
      </xdr:nvSpPr>
      <xdr:spPr>
        <a:xfrm>
          <a:off x="19364325"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502" name="n_2aveValue【保健センター・保健所】&#10;一人当たり面積">
          <a:extLst>
            <a:ext uri="{FF2B5EF4-FFF2-40B4-BE49-F238E27FC236}">
              <a16:creationId xmlns:a16="http://schemas.microsoft.com/office/drawing/2014/main" id="{AA112977-55BF-4830-AB60-6313F9ED5C40}"/>
            </a:ext>
          </a:extLst>
        </xdr:cNvPr>
        <xdr:cNvSpPr txBox="1"/>
      </xdr:nvSpPr>
      <xdr:spPr>
        <a:xfrm>
          <a:off x="1918977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503" name="フローチャート: 判断 502">
          <a:extLst>
            <a:ext uri="{FF2B5EF4-FFF2-40B4-BE49-F238E27FC236}">
              <a16:creationId xmlns:a16="http://schemas.microsoft.com/office/drawing/2014/main" id="{6416A4AE-7710-4170-BD4C-CC0D134D1467}"/>
            </a:ext>
          </a:extLst>
        </xdr:cNvPr>
        <xdr:cNvSpPr/>
      </xdr:nvSpPr>
      <xdr:spPr>
        <a:xfrm>
          <a:off x="1852295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504" name="n_3aveValue【保健センター・保健所】&#10;一人当たり面積">
          <a:extLst>
            <a:ext uri="{FF2B5EF4-FFF2-40B4-BE49-F238E27FC236}">
              <a16:creationId xmlns:a16="http://schemas.microsoft.com/office/drawing/2014/main" id="{4E88FF54-2EF7-458F-9D05-667DEDC6014F}"/>
            </a:ext>
          </a:extLst>
        </xdr:cNvPr>
        <xdr:cNvSpPr txBox="1"/>
      </xdr:nvSpPr>
      <xdr:spPr>
        <a:xfrm>
          <a:off x="18348402"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438F344-467E-4AB1-AB20-300C835130C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7B9916C-D42E-44FA-90A0-5A334C722218}"/>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0BF4F30-1A4A-40B0-8203-C9A4244AAFAE}"/>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AEED05A-EE11-4832-BD24-014EB1DDAB99}"/>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D5B4B3A-438F-408C-8701-37B799D545AF}"/>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10" name="楕円 509">
          <a:extLst>
            <a:ext uri="{FF2B5EF4-FFF2-40B4-BE49-F238E27FC236}">
              <a16:creationId xmlns:a16="http://schemas.microsoft.com/office/drawing/2014/main" id="{98906E46-01F7-4CDC-938D-26791F11BBCC}"/>
            </a:ext>
          </a:extLst>
        </xdr:cNvPr>
        <xdr:cNvSpPr/>
      </xdr:nvSpPr>
      <xdr:spPr>
        <a:xfrm>
          <a:off x="20215225" y="10579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11" name="楕円 510">
          <a:extLst>
            <a:ext uri="{FF2B5EF4-FFF2-40B4-BE49-F238E27FC236}">
              <a16:creationId xmlns:a16="http://schemas.microsoft.com/office/drawing/2014/main" id="{073C49EB-67FF-4298-BBAB-3A4EB008D149}"/>
            </a:ext>
          </a:extLst>
        </xdr:cNvPr>
        <xdr:cNvSpPr/>
      </xdr:nvSpPr>
      <xdr:spPr>
        <a:xfrm>
          <a:off x="19364325"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12" name="直線コネクタ 511">
          <a:extLst>
            <a:ext uri="{FF2B5EF4-FFF2-40B4-BE49-F238E27FC236}">
              <a16:creationId xmlns:a16="http://schemas.microsoft.com/office/drawing/2014/main" id="{5BA8CE71-1346-4233-961E-FCE6193D5ED2}"/>
            </a:ext>
          </a:extLst>
        </xdr:cNvPr>
        <xdr:cNvCxnSpPr/>
      </xdr:nvCxnSpPr>
      <xdr:spPr>
        <a:xfrm>
          <a:off x="19415125" y="106299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13" name="n_1mainValue【保健センター・保健所】&#10;一人当たり面積">
          <a:extLst>
            <a:ext uri="{FF2B5EF4-FFF2-40B4-BE49-F238E27FC236}">
              <a16:creationId xmlns:a16="http://schemas.microsoft.com/office/drawing/2014/main" id="{CAB35A99-53AE-4AD0-B3AF-95F63C955131}"/>
            </a:ext>
          </a:extLst>
        </xdr:cNvPr>
        <xdr:cNvSpPr txBox="1"/>
      </xdr:nvSpPr>
      <xdr:spPr>
        <a:xfrm>
          <a:off x="200279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4" name="n_2mainValue【保健センター・保健所】&#10;一人当たり面積">
          <a:extLst>
            <a:ext uri="{FF2B5EF4-FFF2-40B4-BE49-F238E27FC236}">
              <a16:creationId xmlns:a16="http://schemas.microsoft.com/office/drawing/2014/main" id="{B4ECC858-E4BA-4FD8-8D3C-063C61CF6E3E}"/>
            </a:ext>
          </a:extLst>
        </xdr:cNvPr>
        <xdr:cNvSpPr txBox="1"/>
      </xdr:nvSpPr>
      <xdr:spPr>
        <a:xfrm>
          <a:off x="191897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29B6C3E6-28DC-4B9E-90A4-54A3AB69A8BC}"/>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2762A785-ADAD-4571-A7F8-00859652695A}"/>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AD851E32-1151-495F-92F3-C3606BFEF766}"/>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BF0D68DD-37AD-42B0-8421-42076229E48D}"/>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5CD1450A-4B53-49CA-B78D-F9CFAF2A25D9}"/>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70B9C308-9BEC-4B22-B21F-52F56A54EFEC}"/>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9780FFE2-78BB-4B6D-9F33-DA9DEDAA4784}"/>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30E6D0C-FBD2-4C01-845D-FE5A6B0CFCE3}"/>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372DDAA0-857B-43A2-A466-29FF30F3A9DE}"/>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855AA0C7-ECA3-48EE-BE91-7BD6B99B61E3}"/>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8040A1DC-D8E3-4FBB-B7D1-D353C10231C6}"/>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a:extLst>
            <a:ext uri="{FF2B5EF4-FFF2-40B4-BE49-F238E27FC236}">
              <a16:creationId xmlns:a16="http://schemas.microsoft.com/office/drawing/2014/main" id="{35576924-BAA1-4AD5-AA1F-2F68D5463850}"/>
            </a:ext>
          </a:extLst>
        </xdr:cNvPr>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CE72AC9C-CE70-452D-9EDB-1DB04C10272D}"/>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CC0E3EAE-C34A-4AB7-801A-EBA492FEC914}"/>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A468803D-BBEE-4E3B-AA48-1B71B101845C}"/>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2E11129C-80E9-4FD2-8FA0-967DAA4EEF18}"/>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0C5D1E50-EE35-4307-A93C-DD9E092D67EE}"/>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63EBE969-F647-4686-8B53-658C80BD700A}"/>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D4BDC597-E790-45C5-A8C9-1223368B713C}"/>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531F2258-5B26-4F99-9256-42B20548AE9C}"/>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9936A6A3-2F6E-49D8-A3E7-4B8F4A5F5DF4}"/>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a:extLst>
            <a:ext uri="{FF2B5EF4-FFF2-40B4-BE49-F238E27FC236}">
              <a16:creationId xmlns:a16="http://schemas.microsoft.com/office/drawing/2014/main" id="{0B95C450-7430-41AB-8C6B-9CBF394F4A87}"/>
            </a:ext>
          </a:extLst>
        </xdr:cNvPr>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7D17946A-DD1B-4BD6-8D77-06E0545F5EF8}"/>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0BFB5888-595C-44F9-B435-88576C1A9C10}"/>
            </a:ext>
          </a:extLst>
        </xdr:cNvPr>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D36A81EB-B65B-47C2-B54C-833C35BE97E7}"/>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40" name="直線コネクタ 539">
          <a:extLst>
            <a:ext uri="{FF2B5EF4-FFF2-40B4-BE49-F238E27FC236}">
              <a16:creationId xmlns:a16="http://schemas.microsoft.com/office/drawing/2014/main" id="{0124942F-B150-47F1-9867-2B2F0C3BCABE}"/>
            </a:ext>
          </a:extLst>
        </xdr:cNvPr>
        <xdr:cNvCxnSpPr/>
      </xdr:nvCxnSpPr>
      <xdr:spPr>
        <a:xfrm flipV="1">
          <a:off x="15509239"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41" name="【消防施設】&#10;有形固定資産減価償却率最小値テキスト">
          <a:extLst>
            <a:ext uri="{FF2B5EF4-FFF2-40B4-BE49-F238E27FC236}">
              <a16:creationId xmlns:a16="http://schemas.microsoft.com/office/drawing/2014/main" id="{5935A322-7B5D-494E-B673-DFC85AA91BA6}"/>
            </a:ext>
          </a:extLst>
        </xdr:cNvPr>
        <xdr:cNvSpPr txBox="1"/>
      </xdr:nvSpPr>
      <xdr:spPr>
        <a:xfrm>
          <a:off x="15547975"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42" name="直線コネクタ 541">
          <a:extLst>
            <a:ext uri="{FF2B5EF4-FFF2-40B4-BE49-F238E27FC236}">
              <a16:creationId xmlns:a16="http://schemas.microsoft.com/office/drawing/2014/main" id="{13CB1DEA-2298-4B68-81FD-AF3477467B2D}"/>
            </a:ext>
          </a:extLst>
        </xdr:cNvPr>
        <xdr:cNvCxnSpPr/>
      </xdr:nvCxnSpPr>
      <xdr:spPr>
        <a:xfrm>
          <a:off x="15420975" y="147517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82616EAF-C127-453B-9DF8-6EB4DBC5287F}"/>
            </a:ext>
          </a:extLst>
        </xdr:cNvPr>
        <xdr:cNvSpPr txBox="1"/>
      </xdr:nvSpPr>
      <xdr:spPr>
        <a:xfrm>
          <a:off x="15547975"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4" name="直線コネクタ 543">
          <a:extLst>
            <a:ext uri="{FF2B5EF4-FFF2-40B4-BE49-F238E27FC236}">
              <a16:creationId xmlns:a16="http://schemas.microsoft.com/office/drawing/2014/main" id="{A5632A76-746B-4C7A-A7E6-727C11F45EBB}"/>
            </a:ext>
          </a:extLst>
        </xdr:cNvPr>
        <xdr:cNvCxnSpPr/>
      </xdr:nvCxnSpPr>
      <xdr:spPr>
        <a:xfrm>
          <a:off x="15420975" y="134356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86014070-F32A-41F9-8530-46FEB740683D}"/>
            </a:ext>
          </a:extLst>
        </xdr:cNvPr>
        <xdr:cNvSpPr txBox="1"/>
      </xdr:nvSpPr>
      <xdr:spPr>
        <a:xfrm>
          <a:off x="15547975"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46" name="フローチャート: 判断 545">
          <a:extLst>
            <a:ext uri="{FF2B5EF4-FFF2-40B4-BE49-F238E27FC236}">
              <a16:creationId xmlns:a16="http://schemas.microsoft.com/office/drawing/2014/main" id="{3FF88764-4DB0-495B-AE4E-BEC841C01DED}"/>
            </a:ext>
          </a:extLst>
        </xdr:cNvPr>
        <xdr:cNvSpPr/>
      </xdr:nvSpPr>
      <xdr:spPr>
        <a:xfrm>
          <a:off x="15459075"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47" name="フローチャート: 判断 546">
          <a:extLst>
            <a:ext uri="{FF2B5EF4-FFF2-40B4-BE49-F238E27FC236}">
              <a16:creationId xmlns:a16="http://schemas.microsoft.com/office/drawing/2014/main" id="{C9BC6A1B-EAC2-4BDF-88E4-959BFC7DD847}"/>
            </a:ext>
          </a:extLst>
        </xdr:cNvPr>
        <xdr:cNvSpPr/>
      </xdr:nvSpPr>
      <xdr:spPr>
        <a:xfrm>
          <a:off x="14658975"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48" name="n_1aveValue【消防施設】&#10;有形固定資産減価償却率">
          <a:extLst>
            <a:ext uri="{FF2B5EF4-FFF2-40B4-BE49-F238E27FC236}">
              <a16:creationId xmlns:a16="http://schemas.microsoft.com/office/drawing/2014/main" id="{BA6EAE78-5069-44BC-9CB0-2D42FCA9E4DE}"/>
            </a:ext>
          </a:extLst>
        </xdr:cNvPr>
        <xdr:cNvSpPr txBox="1"/>
      </xdr:nvSpPr>
      <xdr:spPr>
        <a:xfrm>
          <a:off x="14504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49" name="フローチャート: 判断 548">
          <a:extLst>
            <a:ext uri="{FF2B5EF4-FFF2-40B4-BE49-F238E27FC236}">
              <a16:creationId xmlns:a16="http://schemas.microsoft.com/office/drawing/2014/main" id="{517D42FC-CF56-44EC-8202-98D75EDB9057}"/>
            </a:ext>
          </a:extLst>
        </xdr:cNvPr>
        <xdr:cNvSpPr/>
      </xdr:nvSpPr>
      <xdr:spPr>
        <a:xfrm>
          <a:off x="138176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550" name="n_2aveValue【消防施設】&#10;有形固定資産減価償却率">
          <a:extLst>
            <a:ext uri="{FF2B5EF4-FFF2-40B4-BE49-F238E27FC236}">
              <a16:creationId xmlns:a16="http://schemas.microsoft.com/office/drawing/2014/main" id="{9CEE1F55-1E6F-4A47-8907-6B991FF3CDC7}"/>
            </a:ext>
          </a:extLst>
        </xdr:cNvPr>
        <xdr:cNvSpPr txBox="1"/>
      </xdr:nvSpPr>
      <xdr:spPr>
        <a:xfrm>
          <a:off x="13675369"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51" name="フローチャート: 判断 550">
          <a:extLst>
            <a:ext uri="{FF2B5EF4-FFF2-40B4-BE49-F238E27FC236}">
              <a16:creationId xmlns:a16="http://schemas.microsoft.com/office/drawing/2014/main" id="{4042F1C8-71AA-4F4A-8EDE-EE0F5EC269EF}"/>
            </a:ext>
          </a:extLst>
        </xdr:cNvPr>
        <xdr:cNvSpPr/>
      </xdr:nvSpPr>
      <xdr:spPr>
        <a:xfrm>
          <a:off x="12976225" y="137947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552" name="n_3aveValue【消防施設】&#10;有形固定資産減価償却率">
          <a:extLst>
            <a:ext uri="{FF2B5EF4-FFF2-40B4-BE49-F238E27FC236}">
              <a16:creationId xmlns:a16="http://schemas.microsoft.com/office/drawing/2014/main" id="{608F0E68-328A-45F1-B468-D5689C77E497}"/>
            </a:ext>
          </a:extLst>
        </xdr:cNvPr>
        <xdr:cNvSpPr txBox="1"/>
      </xdr:nvSpPr>
      <xdr:spPr>
        <a:xfrm>
          <a:off x="1283399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A1C310FB-4497-4115-87ED-0214C49D269F}"/>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2FF12709-48C2-4A42-ABFE-B6472BEF8399}"/>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DA2A68FE-BF5E-4C72-9EEF-760F7899EB42}"/>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A9B050FB-AB2D-49A0-B24D-EF8F47377583}"/>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5A84D55D-5983-4978-AA14-20F843E4DFEF}"/>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58" name="楕円 557">
          <a:extLst>
            <a:ext uri="{FF2B5EF4-FFF2-40B4-BE49-F238E27FC236}">
              <a16:creationId xmlns:a16="http://schemas.microsoft.com/office/drawing/2014/main" id="{115E8EF1-A29A-4E02-B2CC-DD5CB2506E09}"/>
            </a:ext>
          </a:extLst>
        </xdr:cNvPr>
        <xdr:cNvSpPr/>
      </xdr:nvSpPr>
      <xdr:spPr>
        <a:xfrm>
          <a:off x="14658975"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168548</xdr:rowOff>
    </xdr:from>
    <xdr:to>
      <xdr:col>76</xdr:col>
      <xdr:colOff>165100</xdr:colOff>
      <xdr:row>80</xdr:row>
      <xdr:rowOff>98698</xdr:rowOff>
    </xdr:to>
    <xdr:sp macro="" textlink="">
      <xdr:nvSpPr>
        <xdr:cNvPr id="559" name="楕円 558">
          <a:extLst>
            <a:ext uri="{FF2B5EF4-FFF2-40B4-BE49-F238E27FC236}">
              <a16:creationId xmlns:a16="http://schemas.microsoft.com/office/drawing/2014/main" id="{57AE8DDC-6DA8-43FE-BE80-98AC5F87573B}"/>
            </a:ext>
          </a:extLst>
        </xdr:cNvPr>
        <xdr:cNvSpPr/>
      </xdr:nvSpPr>
      <xdr:spPr>
        <a:xfrm>
          <a:off x="138176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47898</xdr:rowOff>
    </xdr:to>
    <xdr:cxnSp macro="">
      <xdr:nvCxnSpPr>
        <xdr:cNvPr id="560" name="直線コネクタ 559">
          <a:extLst>
            <a:ext uri="{FF2B5EF4-FFF2-40B4-BE49-F238E27FC236}">
              <a16:creationId xmlns:a16="http://schemas.microsoft.com/office/drawing/2014/main" id="{B5529FD5-EFAB-416A-8590-D11D82DA718A}"/>
            </a:ext>
          </a:extLst>
        </xdr:cNvPr>
        <xdr:cNvCxnSpPr/>
      </xdr:nvCxnSpPr>
      <xdr:spPr>
        <a:xfrm flipV="1">
          <a:off x="13868400" y="13656129"/>
          <a:ext cx="841375"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7456</xdr:rowOff>
    </xdr:from>
    <xdr:ext cx="405111" cy="259045"/>
    <xdr:sp macro="" textlink="">
      <xdr:nvSpPr>
        <xdr:cNvPr id="561" name="n_1mainValue【消防施設】&#10;有形固定資産減価償却率">
          <a:extLst>
            <a:ext uri="{FF2B5EF4-FFF2-40B4-BE49-F238E27FC236}">
              <a16:creationId xmlns:a16="http://schemas.microsoft.com/office/drawing/2014/main" id="{B1347725-9322-4D54-8834-DC4E515D814E}"/>
            </a:ext>
          </a:extLst>
        </xdr:cNvPr>
        <xdr:cNvSpPr txBox="1"/>
      </xdr:nvSpPr>
      <xdr:spPr>
        <a:xfrm>
          <a:off x="14504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115225</xdr:rowOff>
    </xdr:from>
    <xdr:ext cx="405111" cy="259045"/>
    <xdr:sp macro="" textlink="">
      <xdr:nvSpPr>
        <xdr:cNvPr id="562" name="n_2mainValue【消防施設】&#10;有形固定資産減価償却率">
          <a:extLst>
            <a:ext uri="{FF2B5EF4-FFF2-40B4-BE49-F238E27FC236}">
              <a16:creationId xmlns:a16="http://schemas.microsoft.com/office/drawing/2014/main" id="{1E21280F-DA56-4B32-AE23-D0F324EEE520}"/>
            </a:ext>
          </a:extLst>
        </xdr:cNvPr>
        <xdr:cNvSpPr txBox="1"/>
      </xdr:nvSpPr>
      <xdr:spPr>
        <a:xfrm>
          <a:off x="13675369"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5A51D6F9-36E1-49B2-BBB2-BCCD951F460C}"/>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4E8BF6CA-6C56-40E5-AEF8-1C0B9E80115E}"/>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E13BADCC-7B46-4527-92D9-D60C809AA4C9}"/>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D9D311F1-706B-45CC-AF5F-D73A1D318173}"/>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307AB7B9-F7AA-4CF8-8EFC-AF7F6967779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DFF62D2E-8365-4A85-AEB6-4B953C618892}"/>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03DF1F4C-43FB-4EAA-9EEB-F2F71B093E84}"/>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16E560B7-A2ED-4DC5-A60B-C269B0FC18E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21557952-6813-4062-856F-0810B47FD453}"/>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6122D051-4062-422E-9CC0-1234A6480166}"/>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a:extLst>
            <a:ext uri="{FF2B5EF4-FFF2-40B4-BE49-F238E27FC236}">
              <a16:creationId xmlns:a16="http://schemas.microsoft.com/office/drawing/2014/main" id="{D7C4BAE2-2906-4E0C-B6A6-9EBFEAED0445}"/>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a:extLst>
            <a:ext uri="{FF2B5EF4-FFF2-40B4-BE49-F238E27FC236}">
              <a16:creationId xmlns:a16="http://schemas.microsoft.com/office/drawing/2014/main" id="{DFD48BA1-797B-43FC-9B72-1BB3113E0191}"/>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a:extLst>
            <a:ext uri="{FF2B5EF4-FFF2-40B4-BE49-F238E27FC236}">
              <a16:creationId xmlns:a16="http://schemas.microsoft.com/office/drawing/2014/main" id="{D575DFE6-5BFF-40F7-A2C1-6E150BA81D18}"/>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a:extLst>
            <a:ext uri="{FF2B5EF4-FFF2-40B4-BE49-F238E27FC236}">
              <a16:creationId xmlns:a16="http://schemas.microsoft.com/office/drawing/2014/main" id="{5EFB6142-96FA-451A-AC4B-0378D6E1EA1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a:extLst>
            <a:ext uri="{FF2B5EF4-FFF2-40B4-BE49-F238E27FC236}">
              <a16:creationId xmlns:a16="http://schemas.microsoft.com/office/drawing/2014/main" id="{B4E59B4F-374A-49C8-BEC7-C87B591A4A8D}"/>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a:extLst>
            <a:ext uri="{FF2B5EF4-FFF2-40B4-BE49-F238E27FC236}">
              <a16:creationId xmlns:a16="http://schemas.microsoft.com/office/drawing/2014/main" id="{2418997C-1722-4FAD-80C6-7F666EE6E179}"/>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a:extLst>
            <a:ext uri="{FF2B5EF4-FFF2-40B4-BE49-F238E27FC236}">
              <a16:creationId xmlns:a16="http://schemas.microsoft.com/office/drawing/2014/main" id="{E4830171-6EE9-4BA1-88C1-5DFB410EB0E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a:extLst>
            <a:ext uri="{FF2B5EF4-FFF2-40B4-BE49-F238E27FC236}">
              <a16:creationId xmlns:a16="http://schemas.microsoft.com/office/drawing/2014/main" id="{9AB1FDBB-C123-43BE-BBE8-6F5CE6D26ED4}"/>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a:extLst>
            <a:ext uri="{FF2B5EF4-FFF2-40B4-BE49-F238E27FC236}">
              <a16:creationId xmlns:a16="http://schemas.microsoft.com/office/drawing/2014/main" id="{B455EF6D-D32F-4BF9-80C9-83442BCFF8D8}"/>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a:extLst>
            <a:ext uri="{FF2B5EF4-FFF2-40B4-BE49-F238E27FC236}">
              <a16:creationId xmlns:a16="http://schemas.microsoft.com/office/drawing/2014/main" id="{B3B03C36-C60F-4C25-8171-E01A09254BA9}"/>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a16="http://schemas.microsoft.com/office/drawing/2014/main" id="{B05E8717-03FA-47CC-8181-F513AB0E6875}"/>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a:extLst>
            <a:ext uri="{FF2B5EF4-FFF2-40B4-BE49-F238E27FC236}">
              <a16:creationId xmlns:a16="http://schemas.microsoft.com/office/drawing/2014/main" id="{CA15775B-13BA-4B39-9A3F-EEC06F50B8B5}"/>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a16="http://schemas.microsoft.com/office/drawing/2014/main" id="{6F22A6C0-9446-4F17-9BF6-AE07952374B8}"/>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86" name="直線コネクタ 585">
          <a:extLst>
            <a:ext uri="{FF2B5EF4-FFF2-40B4-BE49-F238E27FC236}">
              <a16:creationId xmlns:a16="http://schemas.microsoft.com/office/drawing/2014/main" id="{CBC36846-2A38-494A-9586-C83BED9977EC}"/>
            </a:ext>
          </a:extLst>
        </xdr:cNvPr>
        <xdr:cNvCxnSpPr/>
      </xdr:nvCxnSpPr>
      <xdr:spPr>
        <a:xfrm flipV="1">
          <a:off x="210559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87" name="【消防施設】&#10;一人当たり面積最小値テキスト">
          <a:extLst>
            <a:ext uri="{FF2B5EF4-FFF2-40B4-BE49-F238E27FC236}">
              <a16:creationId xmlns:a16="http://schemas.microsoft.com/office/drawing/2014/main" id="{473CD3B8-EDB9-4464-8802-D95A479B99FF}"/>
            </a:ext>
          </a:extLst>
        </xdr:cNvPr>
        <xdr:cNvSpPr txBox="1"/>
      </xdr:nvSpPr>
      <xdr:spPr>
        <a:xfrm>
          <a:off x="210947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88" name="直線コネクタ 587">
          <a:extLst>
            <a:ext uri="{FF2B5EF4-FFF2-40B4-BE49-F238E27FC236}">
              <a16:creationId xmlns:a16="http://schemas.microsoft.com/office/drawing/2014/main" id="{DFCAD5C3-672E-4570-8A0D-A80B6BD7866D}"/>
            </a:ext>
          </a:extLst>
        </xdr:cNvPr>
        <xdr:cNvCxnSpPr/>
      </xdr:nvCxnSpPr>
      <xdr:spPr>
        <a:xfrm>
          <a:off x="20977225" y="14832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89" name="【消防施設】&#10;一人当たり面積最大値テキスト">
          <a:extLst>
            <a:ext uri="{FF2B5EF4-FFF2-40B4-BE49-F238E27FC236}">
              <a16:creationId xmlns:a16="http://schemas.microsoft.com/office/drawing/2014/main" id="{DEC0BD26-49C8-4A91-969B-DA1A367CADFF}"/>
            </a:ext>
          </a:extLst>
        </xdr:cNvPr>
        <xdr:cNvSpPr txBox="1"/>
      </xdr:nvSpPr>
      <xdr:spPr>
        <a:xfrm>
          <a:off x="210947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90" name="直線コネクタ 589">
          <a:extLst>
            <a:ext uri="{FF2B5EF4-FFF2-40B4-BE49-F238E27FC236}">
              <a16:creationId xmlns:a16="http://schemas.microsoft.com/office/drawing/2014/main" id="{5782DDE0-ECB8-4957-BFB3-3D7AAB103B32}"/>
            </a:ext>
          </a:extLst>
        </xdr:cNvPr>
        <xdr:cNvCxnSpPr/>
      </xdr:nvCxnSpPr>
      <xdr:spPr>
        <a:xfrm>
          <a:off x="20977225" y="133959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91" name="【消防施設】&#10;一人当たり面積平均値テキスト">
          <a:extLst>
            <a:ext uri="{FF2B5EF4-FFF2-40B4-BE49-F238E27FC236}">
              <a16:creationId xmlns:a16="http://schemas.microsoft.com/office/drawing/2014/main" id="{ED9C778C-0DE9-46B8-9DA9-17F43F726D9D}"/>
            </a:ext>
          </a:extLst>
        </xdr:cNvPr>
        <xdr:cNvSpPr txBox="1"/>
      </xdr:nvSpPr>
      <xdr:spPr>
        <a:xfrm>
          <a:off x="210947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92" name="フローチャート: 判断 591">
          <a:extLst>
            <a:ext uri="{FF2B5EF4-FFF2-40B4-BE49-F238E27FC236}">
              <a16:creationId xmlns:a16="http://schemas.microsoft.com/office/drawing/2014/main" id="{D2074DF6-F8D8-4C15-A340-B25C19C68F9C}"/>
            </a:ext>
          </a:extLst>
        </xdr:cNvPr>
        <xdr:cNvSpPr/>
      </xdr:nvSpPr>
      <xdr:spPr>
        <a:xfrm>
          <a:off x="210058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93" name="フローチャート: 判断 592">
          <a:extLst>
            <a:ext uri="{FF2B5EF4-FFF2-40B4-BE49-F238E27FC236}">
              <a16:creationId xmlns:a16="http://schemas.microsoft.com/office/drawing/2014/main" id="{E3E3EA92-FE09-4609-AE00-E70C92C86388}"/>
            </a:ext>
          </a:extLst>
        </xdr:cNvPr>
        <xdr:cNvSpPr/>
      </xdr:nvSpPr>
      <xdr:spPr>
        <a:xfrm>
          <a:off x="20215225" y="14358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94" name="n_1aveValue【消防施設】&#10;一人当たり面積">
          <a:extLst>
            <a:ext uri="{FF2B5EF4-FFF2-40B4-BE49-F238E27FC236}">
              <a16:creationId xmlns:a16="http://schemas.microsoft.com/office/drawing/2014/main" id="{373A7EBC-1225-4569-84BB-2583F98C11FD}"/>
            </a:ext>
          </a:extLst>
        </xdr:cNvPr>
        <xdr:cNvSpPr txBox="1"/>
      </xdr:nvSpPr>
      <xdr:spPr>
        <a:xfrm>
          <a:off x="2002797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95" name="フローチャート: 判断 594">
          <a:extLst>
            <a:ext uri="{FF2B5EF4-FFF2-40B4-BE49-F238E27FC236}">
              <a16:creationId xmlns:a16="http://schemas.microsoft.com/office/drawing/2014/main" id="{F5627A98-363C-4DFD-A308-5585EAA6C50B}"/>
            </a:ext>
          </a:extLst>
        </xdr:cNvPr>
        <xdr:cNvSpPr/>
      </xdr:nvSpPr>
      <xdr:spPr>
        <a:xfrm>
          <a:off x="19364325"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96" name="n_2aveValue【消防施設】&#10;一人当たり面積">
          <a:extLst>
            <a:ext uri="{FF2B5EF4-FFF2-40B4-BE49-F238E27FC236}">
              <a16:creationId xmlns:a16="http://schemas.microsoft.com/office/drawing/2014/main" id="{DEDF4BAD-ED77-45B1-BEF5-1AEFABC7A232}"/>
            </a:ext>
          </a:extLst>
        </xdr:cNvPr>
        <xdr:cNvSpPr txBox="1"/>
      </xdr:nvSpPr>
      <xdr:spPr>
        <a:xfrm>
          <a:off x="191897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97" name="フローチャート: 判断 596">
          <a:extLst>
            <a:ext uri="{FF2B5EF4-FFF2-40B4-BE49-F238E27FC236}">
              <a16:creationId xmlns:a16="http://schemas.microsoft.com/office/drawing/2014/main" id="{B2C58B14-B8A4-46B5-886D-4B9EC5F687C0}"/>
            </a:ext>
          </a:extLst>
        </xdr:cNvPr>
        <xdr:cNvSpPr/>
      </xdr:nvSpPr>
      <xdr:spPr>
        <a:xfrm>
          <a:off x="1852295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598" name="n_3aveValue【消防施設】&#10;一人当たり面積">
          <a:extLst>
            <a:ext uri="{FF2B5EF4-FFF2-40B4-BE49-F238E27FC236}">
              <a16:creationId xmlns:a16="http://schemas.microsoft.com/office/drawing/2014/main" id="{7BFB50AE-6633-43D4-BFD0-9F469634F681}"/>
            </a:ext>
          </a:extLst>
        </xdr:cNvPr>
        <xdr:cNvSpPr txBox="1"/>
      </xdr:nvSpPr>
      <xdr:spPr>
        <a:xfrm>
          <a:off x="18348402"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56F6EB3-067C-458D-8189-C5A5CBFFF346}"/>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9FA4BD12-1B14-45D3-94F1-C3F229E3CFEA}"/>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CC619201-79AB-48AA-AB6C-B4CD21091678}"/>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72B2B27C-7669-46CD-8E89-B2F2D73EC266}"/>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93022594-4CB1-4544-B1AA-EF2F87D3160E}"/>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04" name="楕円 603">
          <a:extLst>
            <a:ext uri="{FF2B5EF4-FFF2-40B4-BE49-F238E27FC236}">
              <a16:creationId xmlns:a16="http://schemas.microsoft.com/office/drawing/2014/main" id="{CF5F11B5-25D8-4115-956A-C42D713299F6}"/>
            </a:ext>
          </a:extLst>
        </xdr:cNvPr>
        <xdr:cNvSpPr/>
      </xdr:nvSpPr>
      <xdr:spPr>
        <a:xfrm>
          <a:off x="20215225" y="14598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05" name="楕円 604">
          <a:extLst>
            <a:ext uri="{FF2B5EF4-FFF2-40B4-BE49-F238E27FC236}">
              <a16:creationId xmlns:a16="http://schemas.microsoft.com/office/drawing/2014/main" id="{6E3453F4-2202-45AC-9DC9-25B4D87C50D7}"/>
            </a:ext>
          </a:extLst>
        </xdr:cNvPr>
        <xdr:cNvSpPr/>
      </xdr:nvSpPr>
      <xdr:spPr>
        <a:xfrm>
          <a:off x="19364325"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606" name="直線コネクタ 605">
          <a:extLst>
            <a:ext uri="{FF2B5EF4-FFF2-40B4-BE49-F238E27FC236}">
              <a16:creationId xmlns:a16="http://schemas.microsoft.com/office/drawing/2014/main" id="{DEB40402-B4BA-4056-9BFE-18D7CB2E9918}"/>
            </a:ext>
          </a:extLst>
        </xdr:cNvPr>
        <xdr:cNvCxnSpPr/>
      </xdr:nvCxnSpPr>
      <xdr:spPr>
        <a:xfrm>
          <a:off x="19415125" y="14645639"/>
          <a:ext cx="850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118127</xdr:rowOff>
    </xdr:from>
    <xdr:ext cx="469744" cy="259045"/>
    <xdr:sp macro="" textlink="">
      <xdr:nvSpPr>
        <xdr:cNvPr id="607" name="n_1mainValue【消防施設】&#10;一人当たり面積">
          <a:extLst>
            <a:ext uri="{FF2B5EF4-FFF2-40B4-BE49-F238E27FC236}">
              <a16:creationId xmlns:a16="http://schemas.microsoft.com/office/drawing/2014/main" id="{FDFD5AB9-EE26-4BB7-810E-FB1EE73E7E0A}"/>
            </a:ext>
          </a:extLst>
        </xdr:cNvPr>
        <xdr:cNvSpPr txBox="1"/>
      </xdr:nvSpPr>
      <xdr:spPr>
        <a:xfrm>
          <a:off x="2002797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8" name="n_2mainValue【消防施設】&#10;一人当たり面積">
          <a:extLst>
            <a:ext uri="{FF2B5EF4-FFF2-40B4-BE49-F238E27FC236}">
              <a16:creationId xmlns:a16="http://schemas.microsoft.com/office/drawing/2014/main" id="{524D0766-951B-4770-8DF5-FC5A01A0DA5A}"/>
            </a:ext>
          </a:extLst>
        </xdr:cNvPr>
        <xdr:cNvSpPr txBox="1"/>
      </xdr:nvSpPr>
      <xdr:spPr>
        <a:xfrm>
          <a:off x="191897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E4BF967F-1407-432A-9A1F-C2439192FE11}"/>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4099EE0F-209A-407C-97EB-8899F92EC5FC}"/>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FA69F2B8-CEEC-4E1A-8F2E-550CDE17AA0F}"/>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BD0C5890-724A-42FA-B4B5-0A226D819B43}"/>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129975D1-FBE1-4604-88E1-F3A5B0431F4E}"/>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B3591BCB-45AD-43C3-B53B-4456B4F7751C}"/>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FEC771C7-780B-4216-9A6E-4C18BB4B5894}"/>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575BB13D-567B-4395-A4EC-11637D2E6069}"/>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38474033-6127-4B21-A8D6-6021EB0D6996}"/>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C2015DB-CBD1-492E-8953-7267A6181A2B}"/>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37B9D330-0392-4B98-B277-D9B370F21041}"/>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a:extLst>
            <a:ext uri="{FF2B5EF4-FFF2-40B4-BE49-F238E27FC236}">
              <a16:creationId xmlns:a16="http://schemas.microsoft.com/office/drawing/2014/main" id="{F335C704-D560-499C-AF9D-E25D8DA6DC8C}"/>
            </a:ext>
          </a:extLst>
        </xdr:cNvPr>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EED32D2B-5A90-4CDA-9FE4-F67EAA5C9DEE}"/>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D2689237-65D2-4F07-A764-74A84D31EA79}"/>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045C28E9-A0D5-41BB-88C6-70AAE8D1246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3816FEA2-D7F2-4210-A070-6E637E3D3BDC}"/>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6178892E-688E-4596-A716-72E60107059E}"/>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06835518-9B8D-4135-92C7-AA1E27D6D58C}"/>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FBBD2478-49CA-429A-B12D-EAF937CA2C55}"/>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1298C7B8-6C95-4348-A3C7-B61932FDE9CD}"/>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37FEB962-2BDC-476A-8721-BB375CB3DACA}"/>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a:extLst>
            <a:ext uri="{FF2B5EF4-FFF2-40B4-BE49-F238E27FC236}">
              <a16:creationId xmlns:a16="http://schemas.microsoft.com/office/drawing/2014/main" id="{627A3BFE-4D88-4118-934C-BC6FD0B8378B}"/>
            </a:ext>
          </a:extLst>
        </xdr:cNvPr>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D81F7924-F551-48DE-BB7D-9BBC3A6BCE9C}"/>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6774963D-1ADB-42D7-B106-4A3A042917EE}"/>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6A42D49C-5E0E-4000-B3F4-C2CCB7F465F2}"/>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34" name="直線コネクタ 633">
          <a:extLst>
            <a:ext uri="{FF2B5EF4-FFF2-40B4-BE49-F238E27FC236}">
              <a16:creationId xmlns:a16="http://schemas.microsoft.com/office/drawing/2014/main" id="{77B5F3AD-D612-4986-B041-62FEB8B908E3}"/>
            </a:ext>
          </a:extLst>
        </xdr:cNvPr>
        <xdr:cNvCxnSpPr/>
      </xdr:nvCxnSpPr>
      <xdr:spPr>
        <a:xfrm flipV="1">
          <a:off x="15509239"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35" name="【庁舎】&#10;有形固定資産減価償却率最小値テキスト">
          <a:extLst>
            <a:ext uri="{FF2B5EF4-FFF2-40B4-BE49-F238E27FC236}">
              <a16:creationId xmlns:a16="http://schemas.microsoft.com/office/drawing/2014/main" id="{673B7F8D-2B10-4268-8AC1-FCF23B098E8D}"/>
            </a:ext>
          </a:extLst>
        </xdr:cNvPr>
        <xdr:cNvSpPr txBox="1"/>
      </xdr:nvSpPr>
      <xdr:spPr>
        <a:xfrm>
          <a:off x="15547975"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36" name="直線コネクタ 635">
          <a:extLst>
            <a:ext uri="{FF2B5EF4-FFF2-40B4-BE49-F238E27FC236}">
              <a16:creationId xmlns:a16="http://schemas.microsoft.com/office/drawing/2014/main" id="{10E53F31-043B-4560-ABE1-BAE58E8C067F}"/>
            </a:ext>
          </a:extLst>
        </xdr:cNvPr>
        <xdr:cNvCxnSpPr/>
      </xdr:nvCxnSpPr>
      <xdr:spPr>
        <a:xfrm>
          <a:off x="15420975" y="185601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37" name="【庁舎】&#10;有形固定資産減価償却率最大値テキスト">
          <a:extLst>
            <a:ext uri="{FF2B5EF4-FFF2-40B4-BE49-F238E27FC236}">
              <a16:creationId xmlns:a16="http://schemas.microsoft.com/office/drawing/2014/main" id="{50014CAA-C8BD-4C8D-A211-8C83410E1D9A}"/>
            </a:ext>
          </a:extLst>
        </xdr:cNvPr>
        <xdr:cNvSpPr txBox="1"/>
      </xdr:nvSpPr>
      <xdr:spPr>
        <a:xfrm>
          <a:off x="15547975"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38" name="直線コネクタ 637">
          <a:extLst>
            <a:ext uri="{FF2B5EF4-FFF2-40B4-BE49-F238E27FC236}">
              <a16:creationId xmlns:a16="http://schemas.microsoft.com/office/drawing/2014/main" id="{C489B80A-114A-4808-8AB5-89BCB2ED518A}"/>
            </a:ext>
          </a:extLst>
        </xdr:cNvPr>
        <xdr:cNvCxnSpPr/>
      </xdr:nvCxnSpPr>
      <xdr:spPr>
        <a:xfrm>
          <a:off x="15420975" y="171395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39" name="【庁舎】&#10;有形固定資産減価償却率平均値テキスト">
          <a:extLst>
            <a:ext uri="{FF2B5EF4-FFF2-40B4-BE49-F238E27FC236}">
              <a16:creationId xmlns:a16="http://schemas.microsoft.com/office/drawing/2014/main" id="{BC6ABBE6-EA32-4B8F-81ED-C77AD5332BDE}"/>
            </a:ext>
          </a:extLst>
        </xdr:cNvPr>
        <xdr:cNvSpPr txBox="1"/>
      </xdr:nvSpPr>
      <xdr:spPr>
        <a:xfrm>
          <a:off x="15547975"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40" name="フローチャート: 判断 639">
          <a:extLst>
            <a:ext uri="{FF2B5EF4-FFF2-40B4-BE49-F238E27FC236}">
              <a16:creationId xmlns:a16="http://schemas.microsoft.com/office/drawing/2014/main" id="{9ED59229-D6DB-4DA4-831B-A7F1B9E4A4FE}"/>
            </a:ext>
          </a:extLst>
        </xdr:cNvPr>
        <xdr:cNvSpPr/>
      </xdr:nvSpPr>
      <xdr:spPr>
        <a:xfrm>
          <a:off x="15459075"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41" name="フローチャート: 判断 640">
          <a:extLst>
            <a:ext uri="{FF2B5EF4-FFF2-40B4-BE49-F238E27FC236}">
              <a16:creationId xmlns:a16="http://schemas.microsoft.com/office/drawing/2014/main" id="{37C4C40D-2676-4FB1-B2EC-D77A6DE403E6}"/>
            </a:ext>
          </a:extLst>
        </xdr:cNvPr>
        <xdr:cNvSpPr/>
      </xdr:nvSpPr>
      <xdr:spPr>
        <a:xfrm>
          <a:off x="14658975"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642" name="n_1aveValue【庁舎】&#10;有形固定資産減価償却率">
          <a:extLst>
            <a:ext uri="{FF2B5EF4-FFF2-40B4-BE49-F238E27FC236}">
              <a16:creationId xmlns:a16="http://schemas.microsoft.com/office/drawing/2014/main" id="{96C12A48-7095-4D94-BCAD-6DC492D0BA5E}"/>
            </a:ext>
          </a:extLst>
        </xdr:cNvPr>
        <xdr:cNvSpPr txBox="1"/>
      </xdr:nvSpPr>
      <xdr:spPr>
        <a:xfrm>
          <a:off x="14504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43" name="フローチャート: 判断 642">
          <a:extLst>
            <a:ext uri="{FF2B5EF4-FFF2-40B4-BE49-F238E27FC236}">
              <a16:creationId xmlns:a16="http://schemas.microsoft.com/office/drawing/2014/main" id="{DCC73A75-CC3E-42A3-91EB-F32F7BBF0A18}"/>
            </a:ext>
          </a:extLst>
        </xdr:cNvPr>
        <xdr:cNvSpPr/>
      </xdr:nvSpPr>
      <xdr:spPr>
        <a:xfrm>
          <a:off x="138176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644" name="n_2aveValue【庁舎】&#10;有形固定資産減価償却率">
          <a:extLst>
            <a:ext uri="{FF2B5EF4-FFF2-40B4-BE49-F238E27FC236}">
              <a16:creationId xmlns:a16="http://schemas.microsoft.com/office/drawing/2014/main" id="{D62C6060-0E85-44AB-AC0E-40F2DED68AD0}"/>
            </a:ext>
          </a:extLst>
        </xdr:cNvPr>
        <xdr:cNvSpPr txBox="1"/>
      </xdr:nvSpPr>
      <xdr:spPr>
        <a:xfrm>
          <a:off x="13675369"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45" name="フローチャート: 判断 644">
          <a:extLst>
            <a:ext uri="{FF2B5EF4-FFF2-40B4-BE49-F238E27FC236}">
              <a16:creationId xmlns:a16="http://schemas.microsoft.com/office/drawing/2014/main" id="{6FF14FF5-3678-4ADF-9EB5-4CFB7938437E}"/>
            </a:ext>
          </a:extLst>
        </xdr:cNvPr>
        <xdr:cNvSpPr/>
      </xdr:nvSpPr>
      <xdr:spPr>
        <a:xfrm>
          <a:off x="12976225" y="1778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46" name="n_3aveValue【庁舎】&#10;有形固定資産減価償却率">
          <a:extLst>
            <a:ext uri="{FF2B5EF4-FFF2-40B4-BE49-F238E27FC236}">
              <a16:creationId xmlns:a16="http://schemas.microsoft.com/office/drawing/2014/main" id="{53C5F85E-FCEA-4B1A-82B9-80B9DD715E4C}"/>
            </a:ext>
          </a:extLst>
        </xdr:cNvPr>
        <xdr:cNvSpPr txBox="1"/>
      </xdr:nvSpPr>
      <xdr:spPr>
        <a:xfrm>
          <a:off x="1283399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F2AF807-E22C-47F8-9E8C-F86E60DD7E6E}"/>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6F69D48-7E73-44B0-B965-DCE2968024AF}"/>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5F80E75-25B9-4AE1-B2D6-616108F712CB}"/>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A1DE765-4017-4C60-8166-8A37CE00259C}"/>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CB8E9E3-3A12-405A-BF58-C4DCF76A0F52}"/>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85816</xdr:rowOff>
    </xdr:from>
    <xdr:to>
      <xdr:col>81</xdr:col>
      <xdr:colOff>101600</xdr:colOff>
      <xdr:row>102</xdr:row>
      <xdr:rowOff>15966</xdr:rowOff>
    </xdr:to>
    <xdr:sp macro="" textlink="">
      <xdr:nvSpPr>
        <xdr:cNvPr id="652" name="楕円 651">
          <a:extLst>
            <a:ext uri="{FF2B5EF4-FFF2-40B4-BE49-F238E27FC236}">
              <a16:creationId xmlns:a16="http://schemas.microsoft.com/office/drawing/2014/main" id="{4BB43FFB-1B9E-456F-98F2-FF45B4601447}"/>
            </a:ext>
          </a:extLst>
        </xdr:cNvPr>
        <xdr:cNvSpPr/>
      </xdr:nvSpPr>
      <xdr:spPr>
        <a:xfrm>
          <a:off x="14658975"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53" name="楕円 652">
          <a:extLst>
            <a:ext uri="{FF2B5EF4-FFF2-40B4-BE49-F238E27FC236}">
              <a16:creationId xmlns:a16="http://schemas.microsoft.com/office/drawing/2014/main" id="{CF32741E-6812-4B95-840A-D7A566919C11}"/>
            </a:ext>
          </a:extLst>
        </xdr:cNvPr>
        <xdr:cNvSpPr/>
      </xdr:nvSpPr>
      <xdr:spPr>
        <a:xfrm>
          <a:off x="138176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102</xdr:row>
      <xdr:rowOff>41911</xdr:rowOff>
    </xdr:to>
    <xdr:cxnSp macro="">
      <xdr:nvCxnSpPr>
        <xdr:cNvPr id="654" name="直線コネクタ 653">
          <a:extLst>
            <a:ext uri="{FF2B5EF4-FFF2-40B4-BE49-F238E27FC236}">
              <a16:creationId xmlns:a16="http://schemas.microsoft.com/office/drawing/2014/main" id="{7AA131A7-C115-4630-B6D1-134F3268DABC}"/>
            </a:ext>
          </a:extLst>
        </xdr:cNvPr>
        <xdr:cNvCxnSpPr/>
      </xdr:nvCxnSpPr>
      <xdr:spPr>
        <a:xfrm flipV="1">
          <a:off x="13868400" y="17453066"/>
          <a:ext cx="841375"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32493</xdr:rowOff>
    </xdr:from>
    <xdr:ext cx="405111" cy="259045"/>
    <xdr:sp macro="" textlink="">
      <xdr:nvSpPr>
        <xdr:cNvPr id="655" name="n_1mainValue【庁舎】&#10;有形固定資産減価償却率">
          <a:extLst>
            <a:ext uri="{FF2B5EF4-FFF2-40B4-BE49-F238E27FC236}">
              <a16:creationId xmlns:a16="http://schemas.microsoft.com/office/drawing/2014/main" id="{E02D7BDB-E2F3-4E64-921E-C489E58F52EC}"/>
            </a:ext>
          </a:extLst>
        </xdr:cNvPr>
        <xdr:cNvSpPr txBox="1"/>
      </xdr:nvSpPr>
      <xdr:spPr>
        <a:xfrm>
          <a:off x="14504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56" name="n_2mainValue【庁舎】&#10;有形固定資産減価償却率">
          <a:extLst>
            <a:ext uri="{FF2B5EF4-FFF2-40B4-BE49-F238E27FC236}">
              <a16:creationId xmlns:a16="http://schemas.microsoft.com/office/drawing/2014/main" id="{7B356F82-6CAD-4B8F-A1DB-5FEB25BFF4C5}"/>
            </a:ext>
          </a:extLst>
        </xdr:cNvPr>
        <xdr:cNvSpPr txBox="1"/>
      </xdr:nvSpPr>
      <xdr:spPr>
        <a:xfrm>
          <a:off x="13675369"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1B021BE9-B786-4234-9777-241ACCC36BE1}"/>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BF51C59C-2CAB-4EAB-B306-9818FDF39CDF}"/>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309DACBA-DC70-444F-A43F-49691C253EA1}"/>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BCE9E21A-AF62-4515-A9F7-33EFB7933823}"/>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4CF6CACD-21FD-4B54-AF8B-1D722587144D}"/>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C52607A-22B1-420E-A51D-3E9585E62E64}"/>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1514B56B-C3E6-4DEE-85A1-8A0031F21C6F}"/>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77C0A26C-9041-44EF-9E8F-E0E13E878206}"/>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C75677E2-D2CD-4EF1-8988-B3045FEC7256}"/>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E225BC23-DFC4-460C-A7FA-A2DDD8CFA5A6}"/>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B3031263-5DE6-48DF-8095-5394DE3E8C9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E41148CD-74D4-4B0A-91E2-26A4C7BC1AE6}"/>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0D3342F4-E4F9-47D3-B564-C6EE9C81F51C}"/>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2FABF5E0-CB44-4AFD-B1F8-2B179096754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45C997F5-F2A4-4E29-BE18-AB48F83DF98E}"/>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705D4CEB-5980-4AB9-AF56-AAA19DE869C9}"/>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C5D84958-4E05-4E7A-856D-3F99E661468B}"/>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84F2D9B9-CE65-478A-8698-68C95056A0C2}"/>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F199B484-3FED-4327-B55F-7DFBB55E1D44}"/>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DB171BB2-926B-412D-A276-2FCAC61B2731}"/>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F4825697-E5AA-435A-973C-BC48F6159914}"/>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F2653290-66FB-4AFA-B2CE-AF9CD83FB9E7}"/>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A279B9E5-8AF6-48D0-9CA8-CC8DECAC912E}"/>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7FCE4E8C-8C04-49A6-816D-F7C3AB9B687F}"/>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10D09003-57F3-4867-B77F-36EEBA31D8EA}"/>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82" name="直線コネクタ 681">
          <a:extLst>
            <a:ext uri="{FF2B5EF4-FFF2-40B4-BE49-F238E27FC236}">
              <a16:creationId xmlns:a16="http://schemas.microsoft.com/office/drawing/2014/main" id="{02ECEA42-69B0-448A-BC68-AF6D43749D8E}"/>
            </a:ext>
          </a:extLst>
        </xdr:cNvPr>
        <xdr:cNvCxnSpPr/>
      </xdr:nvCxnSpPr>
      <xdr:spPr>
        <a:xfrm flipV="1">
          <a:off x="210559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83" name="【庁舎】&#10;一人当たり面積最小値テキスト">
          <a:extLst>
            <a:ext uri="{FF2B5EF4-FFF2-40B4-BE49-F238E27FC236}">
              <a16:creationId xmlns:a16="http://schemas.microsoft.com/office/drawing/2014/main" id="{E299CFB5-9087-4DBF-BBF2-BEEF31231069}"/>
            </a:ext>
          </a:extLst>
        </xdr:cNvPr>
        <xdr:cNvSpPr txBox="1"/>
      </xdr:nvSpPr>
      <xdr:spPr>
        <a:xfrm>
          <a:off x="210947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84" name="直線コネクタ 683">
          <a:extLst>
            <a:ext uri="{FF2B5EF4-FFF2-40B4-BE49-F238E27FC236}">
              <a16:creationId xmlns:a16="http://schemas.microsoft.com/office/drawing/2014/main" id="{3414857D-D9F5-4CD7-AFA7-263F998210EF}"/>
            </a:ext>
          </a:extLst>
        </xdr:cNvPr>
        <xdr:cNvCxnSpPr/>
      </xdr:nvCxnSpPr>
      <xdr:spPr>
        <a:xfrm>
          <a:off x="20977225" y="185688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85" name="【庁舎】&#10;一人当たり面積最大値テキスト">
          <a:extLst>
            <a:ext uri="{FF2B5EF4-FFF2-40B4-BE49-F238E27FC236}">
              <a16:creationId xmlns:a16="http://schemas.microsoft.com/office/drawing/2014/main" id="{C17FC116-5DC3-4573-982D-6826A0ACFCFE}"/>
            </a:ext>
          </a:extLst>
        </xdr:cNvPr>
        <xdr:cNvSpPr txBox="1"/>
      </xdr:nvSpPr>
      <xdr:spPr>
        <a:xfrm>
          <a:off x="210947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86" name="直線コネクタ 685">
          <a:extLst>
            <a:ext uri="{FF2B5EF4-FFF2-40B4-BE49-F238E27FC236}">
              <a16:creationId xmlns:a16="http://schemas.microsoft.com/office/drawing/2014/main" id="{7212E364-3925-4181-BEA2-FF90D2B780CE}"/>
            </a:ext>
          </a:extLst>
        </xdr:cNvPr>
        <xdr:cNvCxnSpPr/>
      </xdr:nvCxnSpPr>
      <xdr:spPr>
        <a:xfrm>
          <a:off x="20977225" y="172418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87" name="【庁舎】&#10;一人当たり面積平均値テキスト">
          <a:extLst>
            <a:ext uri="{FF2B5EF4-FFF2-40B4-BE49-F238E27FC236}">
              <a16:creationId xmlns:a16="http://schemas.microsoft.com/office/drawing/2014/main" id="{A7C58293-F20D-435B-A6A8-8C216438A646}"/>
            </a:ext>
          </a:extLst>
        </xdr:cNvPr>
        <xdr:cNvSpPr txBox="1"/>
      </xdr:nvSpPr>
      <xdr:spPr>
        <a:xfrm>
          <a:off x="210947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88" name="フローチャート: 判断 687">
          <a:extLst>
            <a:ext uri="{FF2B5EF4-FFF2-40B4-BE49-F238E27FC236}">
              <a16:creationId xmlns:a16="http://schemas.microsoft.com/office/drawing/2014/main" id="{65A33C0E-16DF-4487-A44C-502567BCD87A}"/>
            </a:ext>
          </a:extLst>
        </xdr:cNvPr>
        <xdr:cNvSpPr/>
      </xdr:nvSpPr>
      <xdr:spPr>
        <a:xfrm>
          <a:off x="210058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89" name="フローチャート: 判断 688">
          <a:extLst>
            <a:ext uri="{FF2B5EF4-FFF2-40B4-BE49-F238E27FC236}">
              <a16:creationId xmlns:a16="http://schemas.microsoft.com/office/drawing/2014/main" id="{8934B86E-46F4-4032-A0F8-C46533CCD9C0}"/>
            </a:ext>
          </a:extLst>
        </xdr:cNvPr>
        <xdr:cNvSpPr/>
      </xdr:nvSpPr>
      <xdr:spPr>
        <a:xfrm>
          <a:off x="20215225" y="182317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90" name="n_1aveValue【庁舎】&#10;一人当たり面積">
          <a:extLst>
            <a:ext uri="{FF2B5EF4-FFF2-40B4-BE49-F238E27FC236}">
              <a16:creationId xmlns:a16="http://schemas.microsoft.com/office/drawing/2014/main" id="{E4F9EF56-5519-48E5-9E7E-1A87BD880110}"/>
            </a:ext>
          </a:extLst>
        </xdr:cNvPr>
        <xdr:cNvSpPr txBox="1"/>
      </xdr:nvSpPr>
      <xdr:spPr>
        <a:xfrm>
          <a:off x="2002797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91" name="フローチャート: 判断 690">
          <a:extLst>
            <a:ext uri="{FF2B5EF4-FFF2-40B4-BE49-F238E27FC236}">
              <a16:creationId xmlns:a16="http://schemas.microsoft.com/office/drawing/2014/main" id="{DC24FDA3-BAE3-4BFA-9BE7-DA8E40429BF0}"/>
            </a:ext>
          </a:extLst>
        </xdr:cNvPr>
        <xdr:cNvSpPr/>
      </xdr:nvSpPr>
      <xdr:spPr>
        <a:xfrm>
          <a:off x="19364325"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692" name="n_2aveValue【庁舎】&#10;一人当たり面積">
          <a:extLst>
            <a:ext uri="{FF2B5EF4-FFF2-40B4-BE49-F238E27FC236}">
              <a16:creationId xmlns:a16="http://schemas.microsoft.com/office/drawing/2014/main" id="{83059A0F-F213-4377-9021-648ABE6CB87E}"/>
            </a:ext>
          </a:extLst>
        </xdr:cNvPr>
        <xdr:cNvSpPr txBox="1"/>
      </xdr:nvSpPr>
      <xdr:spPr>
        <a:xfrm>
          <a:off x="1918977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93" name="フローチャート: 判断 692">
          <a:extLst>
            <a:ext uri="{FF2B5EF4-FFF2-40B4-BE49-F238E27FC236}">
              <a16:creationId xmlns:a16="http://schemas.microsoft.com/office/drawing/2014/main" id="{696C2455-96E2-4F64-8917-E946AD5D84E1}"/>
            </a:ext>
          </a:extLst>
        </xdr:cNvPr>
        <xdr:cNvSpPr/>
      </xdr:nvSpPr>
      <xdr:spPr>
        <a:xfrm>
          <a:off x="1852295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694" name="n_3aveValue【庁舎】&#10;一人当たり面積">
          <a:extLst>
            <a:ext uri="{FF2B5EF4-FFF2-40B4-BE49-F238E27FC236}">
              <a16:creationId xmlns:a16="http://schemas.microsoft.com/office/drawing/2014/main" id="{7387F2EF-B33B-4664-A85B-12D22E0CA27C}"/>
            </a:ext>
          </a:extLst>
        </xdr:cNvPr>
        <xdr:cNvSpPr txBox="1"/>
      </xdr:nvSpPr>
      <xdr:spPr>
        <a:xfrm>
          <a:off x="1834840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AF34FCD-3B8A-450C-B017-048961653CEC}"/>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6A9D64A-07DB-4173-8B51-2EB0209F70A1}"/>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D207D036-2CA5-4C34-AF39-350B52FA7DCA}"/>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A3896AE3-1B0C-412F-836B-48FBD999DA25}"/>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5601D3BD-2863-4910-8A56-AC60051C70AF}"/>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00" name="楕円 699">
          <a:extLst>
            <a:ext uri="{FF2B5EF4-FFF2-40B4-BE49-F238E27FC236}">
              <a16:creationId xmlns:a16="http://schemas.microsoft.com/office/drawing/2014/main" id="{D9D7AACC-0895-49E4-B892-DE5909288708}"/>
            </a:ext>
          </a:extLst>
        </xdr:cNvPr>
        <xdr:cNvSpPr/>
      </xdr:nvSpPr>
      <xdr:spPr>
        <a:xfrm>
          <a:off x="20215225" y="18420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98879</xdr:rowOff>
    </xdr:from>
    <xdr:to>
      <xdr:col>107</xdr:col>
      <xdr:colOff>101600</xdr:colOff>
      <xdr:row>108</xdr:row>
      <xdr:rowOff>29029</xdr:rowOff>
    </xdr:to>
    <xdr:sp macro="" textlink="">
      <xdr:nvSpPr>
        <xdr:cNvPr id="701" name="楕円 700">
          <a:extLst>
            <a:ext uri="{FF2B5EF4-FFF2-40B4-BE49-F238E27FC236}">
              <a16:creationId xmlns:a16="http://schemas.microsoft.com/office/drawing/2014/main" id="{2717CCB3-4FE8-4CEB-86BE-868626F98B81}"/>
            </a:ext>
          </a:extLst>
        </xdr:cNvPr>
        <xdr:cNvSpPr/>
      </xdr:nvSpPr>
      <xdr:spPr>
        <a:xfrm>
          <a:off x="19364325"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149679</xdr:rowOff>
    </xdr:to>
    <xdr:cxnSp macro="">
      <xdr:nvCxnSpPr>
        <xdr:cNvPr id="702" name="直線コネクタ 701">
          <a:extLst>
            <a:ext uri="{FF2B5EF4-FFF2-40B4-BE49-F238E27FC236}">
              <a16:creationId xmlns:a16="http://schemas.microsoft.com/office/drawing/2014/main" id="{1C7E4D4A-4B9B-4901-A9D6-007A245F462B}"/>
            </a:ext>
          </a:extLst>
        </xdr:cNvPr>
        <xdr:cNvCxnSpPr/>
      </xdr:nvCxnSpPr>
      <xdr:spPr>
        <a:xfrm flipV="1">
          <a:off x="19415125" y="18470880"/>
          <a:ext cx="8509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167657</xdr:rowOff>
    </xdr:from>
    <xdr:ext cx="469744" cy="259045"/>
    <xdr:sp macro="" textlink="">
      <xdr:nvSpPr>
        <xdr:cNvPr id="703" name="n_1mainValue【庁舎】&#10;一人当たり面積">
          <a:extLst>
            <a:ext uri="{FF2B5EF4-FFF2-40B4-BE49-F238E27FC236}">
              <a16:creationId xmlns:a16="http://schemas.microsoft.com/office/drawing/2014/main" id="{A5A9E816-694D-408B-AC09-AD8973332425}"/>
            </a:ext>
          </a:extLst>
        </xdr:cNvPr>
        <xdr:cNvSpPr txBox="1"/>
      </xdr:nvSpPr>
      <xdr:spPr>
        <a:xfrm>
          <a:off x="2002797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704" name="n_2mainValue【庁舎】&#10;一人当たり面積">
          <a:extLst>
            <a:ext uri="{FF2B5EF4-FFF2-40B4-BE49-F238E27FC236}">
              <a16:creationId xmlns:a16="http://schemas.microsoft.com/office/drawing/2014/main" id="{0EB55603-E4E6-4203-8A59-1422D851EEE4}"/>
            </a:ext>
          </a:extLst>
        </xdr:cNvPr>
        <xdr:cNvSpPr txBox="1"/>
      </xdr:nvSpPr>
      <xdr:spPr>
        <a:xfrm>
          <a:off x="1918977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076013E6-E695-4055-B098-8306C5421FEB}"/>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DAFA0399-F3FE-4E8D-935E-33C0A526A83D}"/>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75D959E1-2185-4558-82DB-B1DFEF0DD99B}"/>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類似団体と比較して特に有形固定資産減価償却率が高くなっている施設は、消防施設、庁舎である。 　　　　　　　　　　　　　　　　　　　　　　　　　　　　　　　　　　　　　　　　　　　　　　　　　　　　　　　　　　　　　　　　　　　　　　　　　　　　　　　　　　　　　　　　　</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庁舎については、供用開始から約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年が経過しており、老朽化が著しくなっている。令和元年度に個別施設計画を策定したところであり、令和</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年度までに建替を行い、供用開始を予定しているなど、庁舎を中心に老朽化対策に取り組んでいくこととしている。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4179;&#25104;30&#24180;&#24230;&#27770;&#31639;&#65288;R2&#24180;&#24230;&#20316;&#26989;&#65289;/03%20&#24066;&#30010;&#8594;&#30476;/20%20&#20304;&#12293;&#30010;/&#12304;&#36001;&#25919;&#29366;&#27841;&#36039;&#26009;&#38598;&#12305;_423912_&#20304;&#12293;&#30010;_2018(2&#22238;&#30446;)%20&#20462;&#27491;&#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74</v>
          </cell>
          <cell r="CN53">
            <v>51.5</v>
          </cell>
        </row>
        <row r="55">
          <cell r="AN55" t="str">
            <v>類似団体内平均値</v>
          </cell>
          <cell r="CF55">
            <v>0</v>
          </cell>
          <cell r="CN55">
            <v>0</v>
          </cell>
        </row>
        <row r="57">
          <cell r="CF57">
            <v>52.1</v>
          </cell>
          <cell r="CN57">
            <v>59.1</v>
          </cell>
        </row>
        <row r="72">
          <cell r="BP72" t="str">
            <v>H26</v>
          </cell>
          <cell r="BX72" t="str">
            <v>H27</v>
          </cell>
          <cell r="CF72" t="str">
            <v>H28</v>
          </cell>
          <cell r="CN72" t="str">
            <v>H29</v>
          </cell>
          <cell r="CV72" t="str">
            <v>H30</v>
          </cell>
        </row>
        <row r="73">
          <cell r="AN73" t="str">
            <v>当該団体値</v>
          </cell>
        </row>
        <row r="75">
          <cell r="BP75">
            <v>6</v>
          </cell>
          <cell r="BX75">
            <v>6.2</v>
          </cell>
          <cell r="CF75">
            <v>6.9</v>
          </cell>
          <cell r="CN75">
            <v>8.3000000000000007</v>
          </cell>
          <cell r="CV75">
            <v>8.6999999999999993</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6439482</v>
      </c>
      <c r="BO4" s="392"/>
      <c r="BP4" s="392"/>
      <c r="BQ4" s="392"/>
      <c r="BR4" s="392"/>
      <c r="BS4" s="392"/>
      <c r="BT4" s="392"/>
      <c r="BU4" s="393"/>
      <c r="BV4" s="391">
        <v>5927323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6.7</v>
      </c>
      <c r="CU4" s="398"/>
      <c r="CV4" s="398"/>
      <c r="CW4" s="398"/>
      <c r="CX4" s="398"/>
      <c r="CY4" s="398"/>
      <c r="CZ4" s="398"/>
      <c r="DA4" s="399"/>
      <c r="DB4" s="397">
        <v>6.9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6041865</v>
      </c>
      <c r="BO5" s="429"/>
      <c r="BP5" s="429"/>
      <c r="BQ5" s="429"/>
      <c r="BR5" s="429"/>
      <c r="BS5" s="429"/>
      <c r="BT5" s="429"/>
      <c r="BU5" s="430"/>
      <c r="BV5" s="428">
        <v>5525000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90.7</v>
      </c>
      <c r="CU5" s="426"/>
      <c r="CV5" s="426"/>
      <c r="CW5" s="426"/>
      <c r="CX5" s="426"/>
      <c r="CY5" s="426"/>
      <c r="CZ5" s="426"/>
      <c r="DA5" s="427"/>
      <c r="DB5" s="425">
        <v>89.8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397617</v>
      </c>
      <c r="BO6" s="429"/>
      <c r="BP6" s="429"/>
      <c r="BQ6" s="429"/>
      <c r="BR6" s="429"/>
      <c r="BS6" s="429"/>
      <c r="BT6" s="429"/>
      <c r="BU6" s="430"/>
      <c r="BV6" s="428">
        <v>402323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95.8</v>
      </c>
      <c r="CU6" s="466"/>
      <c r="CV6" s="466"/>
      <c r="CW6" s="466"/>
      <c r="CX6" s="466"/>
      <c r="CY6" s="466"/>
      <c r="CZ6" s="466"/>
      <c r="DA6" s="467"/>
      <c r="DB6" s="465">
        <v>94.9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167859</v>
      </c>
      <c r="BO7" s="429"/>
      <c r="BP7" s="429"/>
      <c r="BQ7" s="429"/>
      <c r="BR7" s="429"/>
      <c r="BS7" s="429"/>
      <c r="BT7" s="429"/>
      <c r="BU7" s="430"/>
      <c r="BV7" s="428">
        <v>168273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3404289</v>
      </c>
      <c r="CU7" s="429"/>
      <c r="CV7" s="429"/>
      <c r="CW7" s="429"/>
      <c r="CX7" s="429"/>
      <c r="CY7" s="429"/>
      <c r="CZ7" s="429"/>
      <c r="DA7" s="430"/>
      <c r="DB7" s="428">
        <v>3411459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229758</v>
      </c>
      <c r="BO8" s="429"/>
      <c r="BP8" s="429"/>
      <c r="BQ8" s="429"/>
      <c r="BR8" s="429"/>
      <c r="BS8" s="429"/>
      <c r="BT8" s="429"/>
      <c r="BU8" s="430"/>
      <c r="BV8" s="428">
        <v>234050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0.52</v>
      </c>
      <c r="CU8" s="469"/>
      <c r="CV8" s="469"/>
      <c r="CW8" s="469"/>
      <c r="CX8" s="469"/>
      <c r="CY8" s="469"/>
      <c r="CZ8" s="469"/>
      <c r="DA8" s="470"/>
      <c r="DB8" s="468">
        <v>0.51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13626</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-4292</v>
      </c>
      <c r="BO9" s="429"/>
      <c r="BP9" s="429"/>
      <c r="BQ9" s="429"/>
      <c r="BR9" s="429"/>
      <c r="BS9" s="429"/>
      <c r="BT9" s="429"/>
      <c r="BU9" s="430"/>
      <c r="BV9" s="428">
        <v>21241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10.6</v>
      </c>
      <c r="CU9" s="426"/>
      <c r="CV9" s="426"/>
      <c r="CW9" s="426"/>
      <c r="CX9" s="426"/>
      <c r="CY9" s="426"/>
      <c r="CZ9" s="426"/>
      <c r="DA9" s="427"/>
      <c r="DB9" s="425">
        <v>11.6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13599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94</v>
      </c>
      <c r="AV10" s="461"/>
      <c r="AW10" s="461"/>
      <c r="AX10" s="461"/>
      <c r="AY10" s="462" t="s">
        <v>119</v>
      </c>
      <c r="AZ10" s="463"/>
      <c r="BA10" s="463"/>
      <c r="BB10" s="463"/>
      <c r="BC10" s="463"/>
      <c r="BD10" s="463"/>
      <c r="BE10" s="463"/>
      <c r="BF10" s="463"/>
      <c r="BG10" s="463"/>
      <c r="BH10" s="463"/>
      <c r="BI10" s="463"/>
      <c r="BJ10" s="463"/>
      <c r="BK10" s="463"/>
      <c r="BL10" s="463"/>
      <c r="BM10" s="464"/>
      <c r="BN10" s="428">
        <v>133754</v>
      </c>
      <c r="BO10" s="429"/>
      <c r="BP10" s="429"/>
      <c r="BQ10" s="429"/>
      <c r="BR10" s="429"/>
      <c r="BS10" s="429"/>
      <c r="BT10" s="429"/>
      <c r="BU10" s="430"/>
      <c r="BV10" s="428">
        <v>117232</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235804</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13962</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135000</v>
      </c>
      <c r="BO12" s="429"/>
      <c r="BP12" s="429"/>
      <c r="BQ12" s="429"/>
      <c r="BR12" s="429"/>
      <c r="BS12" s="429"/>
      <c r="BT12" s="429"/>
      <c r="BU12" s="430"/>
      <c r="BV12" s="428">
        <v>250000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13921</v>
      </c>
      <c r="S13" s="510"/>
      <c r="T13" s="510"/>
      <c r="U13" s="510"/>
      <c r="V13" s="511"/>
      <c r="W13" s="444" t="s">
        <v>138</v>
      </c>
      <c r="X13" s="445"/>
      <c r="Y13" s="445"/>
      <c r="Z13" s="445"/>
      <c r="AA13" s="445"/>
      <c r="AB13" s="435"/>
      <c r="AC13" s="479">
        <v>350</v>
      </c>
      <c r="AD13" s="480"/>
      <c r="AE13" s="480"/>
      <c r="AF13" s="480"/>
      <c r="AG13" s="519"/>
      <c r="AH13" s="479">
        <v>333</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-5538</v>
      </c>
      <c r="BO13" s="429"/>
      <c r="BP13" s="429"/>
      <c r="BQ13" s="429"/>
      <c r="BR13" s="429"/>
      <c r="BS13" s="429"/>
      <c r="BT13" s="429"/>
      <c r="BU13" s="430"/>
      <c r="BV13" s="428">
        <v>124277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8.6999999999999993</v>
      </c>
      <c r="CU13" s="426"/>
      <c r="CV13" s="426"/>
      <c r="CW13" s="426"/>
      <c r="CX13" s="426"/>
      <c r="CY13" s="426"/>
      <c r="CZ13" s="426"/>
      <c r="DA13" s="427"/>
      <c r="DB13" s="425">
        <v>8.3000000000000007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13863</v>
      </c>
      <c r="S14" s="510"/>
      <c r="T14" s="510"/>
      <c r="U14" s="510"/>
      <c r="V14" s="511"/>
      <c r="W14" s="418"/>
      <c r="X14" s="419"/>
      <c r="Y14" s="419"/>
      <c r="Z14" s="419"/>
      <c r="AA14" s="419"/>
      <c r="AB14" s="408"/>
      <c r="AC14" s="512">
        <v>5.4</v>
      </c>
      <c r="AD14" s="513"/>
      <c r="AE14" s="513"/>
      <c r="AF14" s="513"/>
      <c r="AG14" s="514"/>
      <c r="AH14" s="512">
        <v>5.2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13824</v>
      </c>
      <c r="S15" s="510"/>
      <c r="T15" s="510"/>
      <c r="U15" s="510"/>
      <c r="V15" s="511"/>
      <c r="W15" s="444" t="s">
        <v>147</v>
      </c>
      <c r="X15" s="445"/>
      <c r="Y15" s="445"/>
      <c r="Z15" s="445"/>
      <c r="AA15" s="445"/>
      <c r="AB15" s="435"/>
      <c r="AC15" s="479">
        <v>1614</v>
      </c>
      <c r="AD15" s="480"/>
      <c r="AE15" s="480"/>
      <c r="AF15" s="480"/>
      <c r="AG15" s="519"/>
      <c r="AH15" s="479">
        <v>1601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1503787</v>
      </c>
      <c r="BO15" s="392"/>
      <c r="BP15" s="392"/>
      <c r="BQ15" s="392"/>
      <c r="BR15" s="392"/>
      <c r="BS15" s="392"/>
      <c r="BT15" s="392"/>
      <c r="BU15" s="393"/>
      <c r="BV15" s="391">
        <v>1483571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24.8</v>
      </c>
      <c r="AD16" s="513"/>
      <c r="AE16" s="513"/>
      <c r="AF16" s="513"/>
      <c r="AG16" s="514"/>
      <c r="AH16" s="512">
        <v>25.1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2807811</v>
      </c>
      <c r="BO16" s="429"/>
      <c r="BP16" s="429"/>
      <c r="BQ16" s="429"/>
      <c r="BR16" s="429"/>
      <c r="BS16" s="429"/>
      <c r="BT16" s="429"/>
      <c r="BU16" s="430"/>
      <c r="BV16" s="428">
        <v>2817104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4535</v>
      </c>
      <c r="AD17" s="480"/>
      <c r="AE17" s="480"/>
      <c r="AF17" s="480"/>
      <c r="AG17" s="519"/>
      <c r="AH17" s="479">
        <v>4448</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1913498</v>
      </c>
      <c r="BO17" s="429"/>
      <c r="BP17" s="429"/>
      <c r="BQ17" s="429"/>
      <c r="BR17" s="429"/>
      <c r="BS17" s="429"/>
      <c r="BT17" s="429"/>
      <c r="BU17" s="430"/>
      <c r="BV17" s="428">
        <v>1886654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32.26</v>
      </c>
      <c r="M18" s="541"/>
      <c r="N18" s="541"/>
      <c r="O18" s="541"/>
      <c r="P18" s="541"/>
      <c r="Q18" s="541"/>
      <c r="R18" s="542"/>
      <c r="S18" s="542"/>
      <c r="T18" s="542"/>
      <c r="U18" s="542"/>
      <c r="V18" s="543"/>
      <c r="W18" s="446"/>
      <c r="X18" s="447"/>
      <c r="Y18" s="447"/>
      <c r="Z18" s="447"/>
      <c r="AA18" s="447"/>
      <c r="AB18" s="438"/>
      <c r="AC18" s="544">
        <v>69.8</v>
      </c>
      <c r="AD18" s="545"/>
      <c r="AE18" s="545"/>
      <c r="AF18" s="545"/>
      <c r="AG18" s="546"/>
      <c r="AH18" s="544">
        <v>69.7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3153724</v>
      </c>
      <c r="BO18" s="429"/>
      <c r="BP18" s="429"/>
      <c r="BQ18" s="429"/>
      <c r="BR18" s="429"/>
      <c r="BS18" s="429"/>
      <c r="BT18" s="429"/>
      <c r="BU18" s="430"/>
      <c r="BV18" s="428">
        <v>3133740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422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4263170</v>
      </c>
      <c r="BO19" s="429"/>
      <c r="BP19" s="429"/>
      <c r="BQ19" s="429"/>
      <c r="BR19" s="429"/>
      <c r="BS19" s="429"/>
      <c r="BT19" s="429"/>
      <c r="BU19" s="430"/>
      <c r="BV19" s="428">
        <v>4125235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5102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4261640</v>
      </c>
      <c r="BO23" s="429"/>
      <c r="BP23" s="429"/>
      <c r="BQ23" s="429"/>
      <c r="BR23" s="429"/>
      <c r="BS23" s="429"/>
      <c r="BT23" s="429"/>
      <c r="BU23" s="430"/>
      <c r="BV23" s="428">
        <v>4435338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7500</v>
      </c>
      <c r="R24" s="480"/>
      <c r="S24" s="480"/>
      <c r="T24" s="480"/>
      <c r="U24" s="480"/>
      <c r="V24" s="519"/>
      <c r="W24" s="578"/>
      <c r="X24" s="566"/>
      <c r="Y24" s="567"/>
      <c r="Z24" s="478" t="s">
        <v>171</v>
      </c>
      <c r="AA24" s="458"/>
      <c r="AB24" s="458"/>
      <c r="AC24" s="458"/>
      <c r="AD24" s="458"/>
      <c r="AE24" s="458"/>
      <c r="AF24" s="458"/>
      <c r="AG24" s="459"/>
      <c r="AH24" s="479">
        <v>84</v>
      </c>
      <c r="AI24" s="480"/>
      <c r="AJ24" s="480"/>
      <c r="AK24" s="480"/>
      <c r="AL24" s="519"/>
      <c r="AM24" s="479">
        <v>243180</v>
      </c>
      <c r="AN24" s="480"/>
      <c r="AO24" s="480"/>
      <c r="AP24" s="480"/>
      <c r="AQ24" s="480"/>
      <c r="AR24" s="519"/>
      <c r="AS24" s="479">
        <v>2895</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3886005</v>
      </c>
      <c r="BO24" s="429"/>
      <c r="BP24" s="429"/>
      <c r="BQ24" s="429"/>
      <c r="BR24" s="429"/>
      <c r="BS24" s="429"/>
      <c r="BT24" s="429"/>
      <c r="BU24" s="430"/>
      <c r="BV24" s="428">
        <v>4083659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6050</v>
      </c>
      <c r="R25" s="480"/>
      <c r="S25" s="480"/>
      <c r="T25" s="480"/>
      <c r="U25" s="480"/>
      <c r="V25" s="519"/>
      <c r="W25" s="578"/>
      <c r="X25" s="566"/>
      <c r="Y25" s="567"/>
      <c r="Z25" s="478" t="s">
        <v>174</v>
      </c>
      <c r="AA25" s="458"/>
      <c r="AB25" s="458"/>
      <c r="AC25" s="458"/>
      <c r="AD25" s="458"/>
      <c r="AE25" s="458"/>
      <c r="AF25" s="458"/>
      <c r="AG25" s="459"/>
      <c r="AH25" s="479" t="s">
        <v>135</v>
      </c>
      <c r="AI25" s="480"/>
      <c r="AJ25" s="480"/>
      <c r="AK25" s="480"/>
      <c r="AL25" s="519"/>
      <c r="AM25" s="479" t="s">
        <v>135</v>
      </c>
      <c r="AN25" s="480"/>
      <c r="AO25" s="480"/>
      <c r="AP25" s="480"/>
      <c r="AQ25" s="480"/>
      <c r="AR25" s="519"/>
      <c r="AS25" s="479" t="s">
        <v>135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260469</v>
      </c>
      <c r="BO25" s="392"/>
      <c r="BP25" s="392"/>
      <c r="BQ25" s="392"/>
      <c r="BR25" s="392"/>
      <c r="BS25" s="392"/>
      <c r="BT25" s="392"/>
      <c r="BU25" s="393"/>
      <c r="BV25" s="391">
        <v>282646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5750</v>
      </c>
      <c r="R26" s="480"/>
      <c r="S26" s="480"/>
      <c r="T26" s="480"/>
      <c r="U26" s="480"/>
      <c r="V26" s="519"/>
      <c r="W26" s="578"/>
      <c r="X26" s="566"/>
      <c r="Y26" s="567"/>
      <c r="Z26" s="478" t="s">
        <v>177</v>
      </c>
      <c r="AA26" s="588"/>
      <c r="AB26" s="588"/>
      <c r="AC26" s="588"/>
      <c r="AD26" s="588"/>
      <c r="AE26" s="588"/>
      <c r="AF26" s="588"/>
      <c r="AG26" s="589"/>
      <c r="AH26" s="479">
        <v>2</v>
      </c>
      <c r="AI26" s="480"/>
      <c r="AJ26" s="480"/>
      <c r="AK26" s="480"/>
      <c r="AL26" s="519"/>
      <c r="AM26" s="479" t="s">
        <v>178</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135</v>
      </c>
      <c r="BO26" s="429"/>
      <c r="BP26" s="429"/>
      <c r="BQ26" s="429"/>
      <c r="BR26" s="429"/>
      <c r="BS26" s="429"/>
      <c r="BT26" s="429"/>
      <c r="BU26" s="430"/>
      <c r="BV26" s="428" t="s">
        <v>145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3100</v>
      </c>
      <c r="R27" s="480"/>
      <c r="S27" s="480"/>
      <c r="T27" s="480"/>
      <c r="U27" s="480"/>
      <c r="V27" s="519"/>
      <c r="W27" s="578"/>
      <c r="X27" s="566"/>
      <c r="Y27" s="567"/>
      <c r="Z27" s="478" t="s">
        <v>181</v>
      </c>
      <c r="AA27" s="458"/>
      <c r="AB27" s="458"/>
      <c r="AC27" s="458"/>
      <c r="AD27" s="458"/>
      <c r="AE27" s="458"/>
      <c r="AF27" s="458"/>
      <c r="AG27" s="459"/>
      <c r="AH27" s="479" t="s">
        <v>135</v>
      </c>
      <c r="AI27" s="480"/>
      <c r="AJ27" s="480"/>
      <c r="AK27" s="480"/>
      <c r="AL27" s="519"/>
      <c r="AM27" s="479" t="s">
        <v>126</v>
      </c>
      <c r="AN27" s="480"/>
      <c r="AO27" s="480"/>
      <c r="AP27" s="480"/>
      <c r="AQ27" s="480"/>
      <c r="AR27" s="519"/>
      <c r="AS27" s="479" t="s">
        <v>126</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330103</v>
      </c>
      <c r="BO27" s="602"/>
      <c r="BP27" s="602"/>
      <c r="BQ27" s="602"/>
      <c r="BR27" s="602"/>
      <c r="BS27" s="602"/>
      <c r="BT27" s="602"/>
      <c r="BU27" s="603"/>
      <c r="BV27" s="601">
        <v>329726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2490</v>
      </c>
      <c r="R28" s="480"/>
      <c r="S28" s="480"/>
      <c r="T28" s="480"/>
      <c r="U28" s="480"/>
      <c r="V28" s="519"/>
      <c r="W28" s="578"/>
      <c r="X28" s="566"/>
      <c r="Y28" s="567"/>
      <c r="Z28" s="478" t="s">
        <v>184</v>
      </c>
      <c r="AA28" s="458"/>
      <c r="AB28" s="458"/>
      <c r="AC28" s="458"/>
      <c r="AD28" s="458"/>
      <c r="AE28" s="458"/>
      <c r="AF28" s="458"/>
      <c r="AG28" s="459"/>
      <c r="AH28" s="479" t="s">
        <v>126</v>
      </c>
      <c r="AI28" s="480"/>
      <c r="AJ28" s="480"/>
      <c r="AK28" s="480"/>
      <c r="AL28" s="519"/>
      <c r="AM28" s="479" t="s">
        <v>135</v>
      </c>
      <c r="AN28" s="480"/>
      <c r="AO28" s="480"/>
      <c r="AP28" s="480"/>
      <c r="AQ28" s="480"/>
      <c r="AR28" s="519"/>
      <c r="AS28" s="479" t="s">
        <v>135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590477</v>
      </c>
      <c r="BO28" s="392"/>
      <c r="BP28" s="392"/>
      <c r="BQ28" s="392"/>
      <c r="BR28" s="392"/>
      <c r="BS28" s="392"/>
      <c r="BT28" s="392"/>
      <c r="BU28" s="393"/>
      <c r="BV28" s="391">
        <v>591723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8</v>
      </c>
      <c r="M29" s="480"/>
      <c r="N29" s="480"/>
      <c r="O29" s="480"/>
      <c r="P29" s="519"/>
      <c r="Q29" s="479">
        <v>2260</v>
      </c>
      <c r="R29" s="480"/>
      <c r="S29" s="480"/>
      <c r="T29" s="480"/>
      <c r="U29" s="480"/>
      <c r="V29" s="519"/>
      <c r="W29" s="579"/>
      <c r="X29" s="580"/>
      <c r="Y29" s="581"/>
      <c r="Z29" s="478" t="s">
        <v>187</v>
      </c>
      <c r="AA29" s="458"/>
      <c r="AB29" s="458"/>
      <c r="AC29" s="458"/>
      <c r="AD29" s="458"/>
      <c r="AE29" s="458"/>
      <c r="AF29" s="458"/>
      <c r="AG29" s="459"/>
      <c r="AH29" s="479">
        <v>84</v>
      </c>
      <c r="AI29" s="480"/>
      <c r="AJ29" s="480"/>
      <c r="AK29" s="480"/>
      <c r="AL29" s="519"/>
      <c r="AM29" s="479">
        <v>243180</v>
      </c>
      <c r="AN29" s="480"/>
      <c r="AO29" s="480"/>
      <c r="AP29" s="480"/>
      <c r="AQ29" s="480"/>
      <c r="AR29" s="519"/>
      <c r="AS29" s="479">
        <v>2895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660638</v>
      </c>
      <c r="BO29" s="429"/>
      <c r="BP29" s="429"/>
      <c r="BQ29" s="429"/>
      <c r="BR29" s="429"/>
      <c r="BS29" s="429"/>
      <c r="BT29" s="429"/>
      <c r="BU29" s="430"/>
      <c r="BV29" s="428">
        <v>659718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3974558</v>
      </c>
      <c r="BO30" s="602"/>
      <c r="BP30" s="602"/>
      <c r="BQ30" s="602"/>
      <c r="BR30" s="602"/>
      <c r="BS30" s="602"/>
      <c r="BT30" s="602"/>
      <c r="BU30" s="603"/>
      <c r="BV30" s="601">
        <v>4033373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長崎県市町村総合事務組合（一般会計）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長崎県林業公社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長崎県市町村総合事務組合（市町村会館管理事業特別会計）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長崎県市町村総合事務組合（市町村会館馬町別館管理事業特別会計）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長崎県市町村総合事務組合（公平委員会特別会計）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長崎県市町村総合事務組合（行政不服審査会事業特別会計）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長崎県市町村総合事務組合（交通災害共済事業特別会計）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長崎県後期高齢者医療広域連合（普通会計）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長崎県後期高齢者医療広域連合（後期高齢者医療事業会計）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9+IiOHEwP6pzj0YWGeZVb4wjb8Hnj8twLPoKH61idEq5WZYkPasyy1zagBSq2qlueH1VerTMLyKMU1oJQhbRA==" saltValue="k/BkdZsrrvtweOT4it4+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1622387</v>
      </c>
      <c r="S5" s="631"/>
      <c r="T5" s="631"/>
      <c r="U5" s="631"/>
      <c r="V5" s="631"/>
      <c r="W5" s="631"/>
      <c r="X5" s="631"/>
      <c r="Y5" s="632"/>
      <c r="Z5" s="633">
        <v>25.2</v>
      </c>
      <c r="AA5" s="633"/>
      <c r="AB5" s="633"/>
      <c r="AC5" s="633"/>
      <c r="AD5" s="634">
        <v>1622387</v>
      </c>
      <c r="AE5" s="634"/>
      <c r="AF5" s="634"/>
      <c r="AG5" s="634"/>
      <c r="AH5" s="634"/>
      <c r="AI5" s="634"/>
      <c r="AJ5" s="634"/>
      <c r="AK5" s="634"/>
      <c r="AL5" s="635">
        <v>49.3</v>
      </c>
      <c r="AM5" s="636"/>
      <c r="AN5" s="636"/>
      <c r="AO5" s="637"/>
      <c r="AP5" s="627" t="s">
        <v>229</v>
      </c>
      <c r="AQ5" s="628"/>
      <c r="AR5" s="628"/>
      <c r="AS5" s="628"/>
      <c r="AT5" s="628"/>
      <c r="AU5" s="628"/>
      <c r="AV5" s="628"/>
      <c r="AW5" s="628"/>
      <c r="AX5" s="628"/>
      <c r="AY5" s="628"/>
      <c r="AZ5" s="628"/>
      <c r="BA5" s="628"/>
      <c r="BB5" s="628"/>
      <c r="BC5" s="628"/>
      <c r="BD5" s="628"/>
      <c r="BE5" s="628"/>
      <c r="BF5" s="629"/>
      <c r="BG5" s="641">
        <v>1622387</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52996</v>
      </c>
      <c r="S6" s="642"/>
      <c r="T6" s="642"/>
      <c r="U6" s="642"/>
      <c r="V6" s="642"/>
      <c r="W6" s="642"/>
      <c r="X6" s="642"/>
      <c r="Y6" s="643"/>
      <c r="Z6" s="644">
        <v>0.8</v>
      </c>
      <c r="AA6" s="644"/>
      <c r="AB6" s="644"/>
      <c r="AC6" s="644"/>
      <c r="AD6" s="645">
        <v>52996</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1622387</v>
      </c>
      <c r="BH6" s="642"/>
      <c r="BI6" s="642"/>
      <c r="BJ6" s="642"/>
      <c r="BK6" s="642"/>
      <c r="BL6" s="642"/>
      <c r="BM6" s="642"/>
      <c r="BN6" s="643"/>
      <c r="BO6" s="644">
        <v>100</v>
      </c>
      <c r="BP6" s="644"/>
      <c r="BQ6" s="644"/>
      <c r="BR6" s="644"/>
      <c r="BS6" s="645" t="s">
        <v>126</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78754</v>
      </c>
      <c r="CS6" s="642"/>
      <c r="CT6" s="642"/>
      <c r="CU6" s="642"/>
      <c r="CV6" s="642"/>
      <c r="CW6" s="642"/>
      <c r="CX6" s="642"/>
      <c r="CY6" s="643"/>
      <c r="CZ6" s="635">
        <v>1.3</v>
      </c>
      <c r="DA6" s="636"/>
      <c r="DB6" s="636"/>
      <c r="DC6" s="655"/>
      <c r="DD6" s="650" t="s">
        <v>135</v>
      </c>
      <c r="DE6" s="642"/>
      <c r="DF6" s="642"/>
      <c r="DG6" s="642"/>
      <c r="DH6" s="642"/>
      <c r="DI6" s="642"/>
      <c r="DJ6" s="642"/>
      <c r="DK6" s="642"/>
      <c r="DL6" s="642"/>
      <c r="DM6" s="642"/>
      <c r="DN6" s="642"/>
      <c r="DO6" s="642"/>
      <c r="DP6" s="643"/>
      <c r="DQ6" s="650">
        <v>78754</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2208</v>
      </c>
      <c r="S7" s="642"/>
      <c r="T7" s="642"/>
      <c r="U7" s="642"/>
      <c r="V7" s="642"/>
      <c r="W7" s="642"/>
      <c r="X7" s="642"/>
      <c r="Y7" s="643"/>
      <c r="Z7" s="644">
        <v>0</v>
      </c>
      <c r="AA7" s="644"/>
      <c r="AB7" s="644"/>
      <c r="AC7" s="644"/>
      <c r="AD7" s="645">
        <v>2208</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778281</v>
      </c>
      <c r="BH7" s="642"/>
      <c r="BI7" s="642"/>
      <c r="BJ7" s="642"/>
      <c r="BK7" s="642"/>
      <c r="BL7" s="642"/>
      <c r="BM7" s="642"/>
      <c r="BN7" s="643"/>
      <c r="BO7" s="644">
        <v>48</v>
      </c>
      <c r="BP7" s="644"/>
      <c r="BQ7" s="644"/>
      <c r="BR7" s="644"/>
      <c r="BS7" s="645" t="s">
        <v>230</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823278</v>
      </c>
      <c r="CS7" s="642"/>
      <c r="CT7" s="642"/>
      <c r="CU7" s="642"/>
      <c r="CV7" s="642"/>
      <c r="CW7" s="642"/>
      <c r="CX7" s="642"/>
      <c r="CY7" s="643"/>
      <c r="CZ7" s="644">
        <v>13.6</v>
      </c>
      <c r="DA7" s="644"/>
      <c r="DB7" s="644"/>
      <c r="DC7" s="644"/>
      <c r="DD7" s="650">
        <v>37484</v>
      </c>
      <c r="DE7" s="642"/>
      <c r="DF7" s="642"/>
      <c r="DG7" s="642"/>
      <c r="DH7" s="642"/>
      <c r="DI7" s="642"/>
      <c r="DJ7" s="642"/>
      <c r="DK7" s="642"/>
      <c r="DL7" s="642"/>
      <c r="DM7" s="642"/>
      <c r="DN7" s="642"/>
      <c r="DO7" s="642"/>
      <c r="DP7" s="643"/>
      <c r="DQ7" s="650">
        <v>642547</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3037</v>
      </c>
      <c r="S8" s="642"/>
      <c r="T8" s="642"/>
      <c r="U8" s="642"/>
      <c r="V8" s="642"/>
      <c r="W8" s="642"/>
      <c r="X8" s="642"/>
      <c r="Y8" s="643"/>
      <c r="Z8" s="644">
        <v>0</v>
      </c>
      <c r="AA8" s="644"/>
      <c r="AB8" s="644"/>
      <c r="AC8" s="644"/>
      <c r="AD8" s="645">
        <v>3037</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23249</v>
      </c>
      <c r="BH8" s="642"/>
      <c r="BI8" s="642"/>
      <c r="BJ8" s="642"/>
      <c r="BK8" s="642"/>
      <c r="BL8" s="642"/>
      <c r="BM8" s="642"/>
      <c r="BN8" s="643"/>
      <c r="BO8" s="644">
        <v>1.4</v>
      </c>
      <c r="BP8" s="644"/>
      <c r="BQ8" s="644"/>
      <c r="BR8" s="644"/>
      <c r="BS8" s="650" t="s">
        <v>135</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2107377</v>
      </c>
      <c r="CS8" s="642"/>
      <c r="CT8" s="642"/>
      <c r="CU8" s="642"/>
      <c r="CV8" s="642"/>
      <c r="CW8" s="642"/>
      <c r="CX8" s="642"/>
      <c r="CY8" s="643"/>
      <c r="CZ8" s="644">
        <v>34.9</v>
      </c>
      <c r="DA8" s="644"/>
      <c r="DB8" s="644"/>
      <c r="DC8" s="644"/>
      <c r="DD8" s="650">
        <v>222527</v>
      </c>
      <c r="DE8" s="642"/>
      <c r="DF8" s="642"/>
      <c r="DG8" s="642"/>
      <c r="DH8" s="642"/>
      <c r="DI8" s="642"/>
      <c r="DJ8" s="642"/>
      <c r="DK8" s="642"/>
      <c r="DL8" s="642"/>
      <c r="DM8" s="642"/>
      <c r="DN8" s="642"/>
      <c r="DO8" s="642"/>
      <c r="DP8" s="643"/>
      <c r="DQ8" s="650">
        <v>861508</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3115</v>
      </c>
      <c r="S9" s="642"/>
      <c r="T9" s="642"/>
      <c r="U9" s="642"/>
      <c r="V9" s="642"/>
      <c r="W9" s="642"/>
      <c r="X9" s="642"/>
      <c r="Y9" s="643"/>
      <c r="Z9" s="644">
        <v>0</v>
      </c>
      <c r="AA9" s="644"/>
      <c r="AB9" s="644"/>
      <c r="AC9" s="644"/>
      <c r="AD9" s="645">
        <v>3115</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529871</v>
      </c>
      <c r="BH9" s="642"/>
      <c r="BI9" s="642"/>
      <c r="BJ9" s="642"/>
      <c r="BK9" s="642"/>
      <c r="BL9" s="642"/>
      <c r="BM9" s="642"/>
      <c r="BN9" s="643"/>
      <c r="BO9" s="644">
        <v>32.700000000000003</v>
      </c>
      <c r="BP9" s="644"/>
      <c r="BQ9" s="644"/>
      <c r="BR9" s="644"/>
      <c r="BS9" s="650" t="s">
        <v>230</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480035</v>
      </c>
      <c r="CS9" s="642"/>
      <c r="CT9" s="642"/>
      <c r="CU9" s="642"/>
      <c r="CV9" s="642"/>
      <c r="CW9" s="642"/>
      <c r="CX9" s="642"/>
      <c r="CY9" s="643"/>
      <c r="CZ9" s="644">
        <v>7.9</v>
      </c>
      <c r="DA9" s="644"/>
      <c r="DB9" s="644"/>
      <c r="DC9" s="644"/>
      <c r="DD9" s="650">
        <v>59513</v>
      </c>
      <c r="DE9" s="642"/>
      <c r="DF9" s="642"/>
      <c r="DG9" s="642"/>
      <c r="DH9" s="642"/>
      <c r="DI9" s="642"/>
      <c r="DJ9" s="642"/>
      <c r="DK9" s="642"/>
      <c r="DL9" s="642"/>
      <c r="DM9" s="642"/>
      <c r="DN9" s="642"/>
      <c r="DO9" s="642"/>
      <c r="DP9" s="643"/>
      <c r="DQ9" s="650">
        <v>380051</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230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32077</v>
      </c>
      <c r="BH10" s="642"/>
      <c r="BI10" s="642"/>
      <c r="BJ10" s="642"/>
      <c r="BK10" s="642"/>
      <c r="BL10" s="642"/>
      <c r="BM10" s="642"/>
      <c r="BN10" s="643"/>
      <c r="BO10" s="644">
        <v>2</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440</v>
      </c>
      <c r="CS10" s="642"/>
      <c r="CT10" s="642"/>
      <c r="CU10" s="642"/>
      <c r="CV10" s="642"/>
      <c r="CW10" s="642"/>
      <c r="CX10" s="642"/>
      <c r="CY10" s="643"/>
      <c r="CZ10" s="644">
        <v>0</v>
      </c>
      <c r="DA10" s="644"/>
      <c r="DB10" s="644"/>
      <c r="DC10" s="644"/>
      <c r="DD10" s="650" t="s">
        <v>126</v>
      </c>
      <c r="DE10" s="642"/>
      <c r="DF10" s="642"/>
      <c r="DG10" s="642"/>
      <c r="DH10" s="642"/>
      <c r="DI10" s="642"/>
      <c r="DJ10" s="642"/>
      <c r="DK10" s="642"/>
      <c r="DL10" s="642"/>
      <c r="DM10" s="642"/>
      <c r="DN10" s="642"/>
      <c r="DO10" s="642"/>
      <c r="DP10" s="643"/>
      <c r="DQ10" s="650">
        <v>440</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230</v>
      </c>
      <c r="AE11" s="645"/>
      <c r="AF11" s="645"/>
      <c r="AG11" s="645"/>
      <c r="AH11" s="645"/>
      <c r="AI11" s="645"/>
      <c r="AJ11" s="645"/>
      <c r="AK11" s="645"/>
      <c r="AL11" s="646" t="s">
        <v>230</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193084</v>
      </c>
      <c r="BH11" s="642"/>
      <c r="BI11" s="642"/>
      <c r="BJ11" s="642"/>
      <c r="BK11" s="642"/>
      <c r="BL11" s="642"/>
      <c r="BM11" s="642"/>
      <c r="BN11" s="643"/>
      <c r="BO11" s="644">
        <v>11.9</v>
      </c>
      <c r="BP11" s="644"/>
      <c r="BQ11" s="644"/>
      <c r="BR11" s="644"/>
      <c r="BS11" s="650" t="s">
        <v>230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194871</v>
      </c>
      <c r="CS11" s="642"/>
      <c r="CT11" s="642"/>
      <c r="CU11" s="642"/>
      <c r="CV11" s="642"/>
      <c r="CW11" s="642"/>
      <c r="CX11" s="642"/>
      <c r="CY11" s="643"/>
      <c r="CZ11" s="644">
        <v>3.2</v>
      </c>
      <c r="DA11" s="644"/>
      <c r="DB11" s="644"/>
      <c r="DC11" s="644"/>
      <c r="DD11" s="650">
        <v>32918</v>
      </c>
      <c r="DE11" s="642"/>
      <c r="DF11" s="642"/>
      <c r="DG11" s="642"/>
      <c r="DH11" s="642"/>
      <c r="DI11" s="642"/>
      <c r="DJ11" s="642"/>
      <c r="DK11" s="642"/>
      <c r="DL11" s="642"/>
      <c r="DM11" s="642"/>
      <c r="DN11" s="642"/>
      <c r="DO11" s="642"/>
      <c r="DP11" s="643"/>
      <c r="DQ11" s="650">
        <v>136850</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251366</v>
      </c>
      <c r="S12" s="642"/>
      <c r="T12" s="642"/>
      <c r="U12" s="642"/>
      <c r="V12" s="642"/>
      <c r="W12" s="642"/>
      <c r="X12" s="642"/>
      <c r="Y12" s="643"/>
      <c r="Z12" s="644">
        <v>3.9</v>
      </c>
      <c r="AA12" s="644"/>
      <c r="AB12" s="644"/>
      <c r="AC12" s="644"/>
      <c r="AD12" s="645">
        <v>251366</v>
      </c>
      <c r="AE12" s="645"/>
      <c r="AF12" s="645"/>
      <c r="AG12" s="645"/>
      <c r="AH12" s="645"/>
      <c r="AI12" s="645"/>
      <c r="AJ12" s="645"/>
      <c r="AK12" s="645"/>
      <c r="AL12" s="646">
        <v>7.6</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676923</v>
      </c>
      <c r="BH12" s="642"/>
      <c r="BI12" s="642"/>
      <c r="BJ12" s="642"/>
      <c r="BK12" s="642"/>
      <c r="BL12" s="642"/>
      <c r="BM12" s="642"/>
      <c r="BN12" s="643"/>
      <c r="BO12" s="644">
        <v>41.7</v>
      </c>
      <c r="BP12" s="644"/>
      <c r="BQ12" s="644"/>
      <c r="BR12" s="644"/>
      <c r="BS12" s="650" t="s">
        <v>126</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52760</v>
      </c>
      <c r="CS12" s="642"/>
      <c r="CT12" s="642"/>
      <c r="CU12" s="642"/>
      <c r="CV12" s="642"/>
      <c r="CW12" s="642"/>
      <c r="CX12" s="642"/>
      <c r="CY12" s="643"/>
      <c r="CZ12" s="644">
        <v>0.9</v>
      </c>
      <c r="DA12" s="644"/>
      <c r="DB12" s="644"/>
      <c r="DC12" s="644"/>
      <c r="DD12" s="650" t="s">
        <v>230</v>
      </c>
      <c r="DE12" s="642"/>
      <c r="DF12" s="642"/>
      <c r="DG12" s="642"/>
      <c r="DH12" s="642"/>
      <c r="DI12" s="642"/>
      <c r="DJ12" s="642"/>
      <c r="DK12" s="642"/>
      <c r="DL12" s="642"/>
      <c r="DM12" s="642"/>
      <c r="DN12" s="642"/>
      <c r="DO12" s="642"/>
      <c r="DP12" s="643"/>
      <c r="DQ12" s="650">
        <v>26053</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126</v>
      </c>
      <c r="AA13" s="644"/>
      <c r="AB13" s="644"/>
      <c r="AC13" s="644"/>
      <c r="AD13" s="645" t="s">
        <v>126</v>
      </c>
      <c r="AE13" s="645"/>
      <c r="AF13" s="645"/>
      <c r="AG13" s="645"/>
      <c r="AH13" s="645"/>
      <c r="AI13" s="645"/>
      <c r="AJ13" s="645"/>
      <c r="AK13" s="645"/>
      <c r="AL13" s="646" t="s">
        <v>126</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676557</v>
      </c>
      <c r="BH13" s="642"/>
      <c r="BI13" s="642"/>
      <c r="BJ13" s="642"/>
      <c r="BK13" s="642"/>
      <c r="BL13" s="642"/>
      <c r="BM13" s="642"/>
      <c r="BN13" s="643"/>
      <c r="BO13" s="644">
        <v>41.7</v>
      </c>
      <c r="BP13" s="644"/>
      <c r="BQ13" s="644"/>
      <c r="BR13" s="644"/>
      <c r="BS13" s="650" t="s">
        <v>230</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988165</v>
      </c>
      <c r="CS13" s="642"/>
      <c r="CT13" s="642"/>
      <c r="CU13" s="642"/>
      <c r="CV13" s="642"/>
      <c r="CW13" s="642"/>
      <c r="CX13" s="642"/>
      <c r="CY13" s="643"/>
      <c r="CZ13" s="644">
        <v>16.399999999999999</v>
      </c>
      <c r="DA13" s="644"/>
      <c r="DB13" s="644"/>
      <c r="DC13" s="644"/>
      <c r="DD13" s="650">
        <v>385158</v>
      </c>
      <c r="DE13" s="642"/>
      <c r="DF13" s="642"/>
      <c r="DG13" s="642"/>
      <c r="DH13" s="642"/>
      <c r="DI13" s="642"/>
      <c r="DJ13" s="642"/>
      <c r="DK13" s="642"/>
      <c r="DL13" s="642"/>
      <c r="DM13" s="642"/>
      <c r="DN13" s="642"/>
      <c r="DO13" s="642"/>
      <c r="DP13" s="643"/>
      <c r="DQ13" s="650">
        <v>639312</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230</v>
      </c>
      <c r="AA14" s="644"/>
      <c r="AB14" s="644"/>
      <c r="AC14" s="644"/>
      <c r="AD14" s="645" t="s">
        <v>230</v>
      </c>
      <c r="AE14" s="645"/>
      <c r="AF14" s="645"/>
      <c r="AG14" s="645"/>
      <c r="AH14" s="645"/>
      <c r="AI14" s="645"/>
      <c r="AJ14" s="645"/>
      <c r="AK14" s="645"/>
      <c r="AL14" s="646" t="s">
        <v>135</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46380</v>
      </c>
      <c r="BH14" s="642"/>
      <c r="BI14" s="642"/>
      <c r="BJ14" s="642"/>
      <c r="BK14" s="642"/>
      <c r="BL14" s="642"/>
      <c r="BM14" s="642"/>
      <c r="BN14" s="643"/>
      <c r="BO14" s="644">
        <v>2.9</v>
      </c>
      <c r="BP14" s="644"/>
      <c r="BQ14" s="644"/>
      <c r="BR14" s="644"/>
      <c r="BS14" s="650" t="s">
        <v>135</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232372</v>
      </c>
      <c r="CS14" s="642"/>
      <c r="CT14" s="642"/>
      <c r="CU14" s="642"/>
      <c r="CV14" s="642"/>
      <c r="CW14" s="642"/>
      <c r="CX14" s="642"/>
      <c r="CY14" s="643"/>
      <c r="CZ14" s="644">
        <v>3.8</v>
      </c>
      <c r="DA14" s="644"/>
      <c r="DB14" s="644"/>
      <c r="DC14" s="644"/>
      <c r="DD14" s="650">
        <v>38748</v>
      </c>
      <c r="DE14" s="642"/>
      <c r="DF14" s="642"/>
      <c r="DG14" s="642"/>
      <c r="DH14" s="642"/>
      <c r="DI14" s="642"/>
      <c r="DJ14" s="642"/>
      <c r="DK14" s="642"/>
      <c r="DL14" s="642"/>
      <c r="DM14" s="642"/>
      <c r="DN14" s="642"/>
      <c r="DO14" s="642"/>
      <c r="DP14" s="643"/>
      <c r="DQ14" s="650">
        <v>204952</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10811</v>
      </c>
      <c r="S15" s="642"/>
      <c r="T15" s="642"/>
      <c r="U15" s="642"/>
      <c r="V15" s="642"/>
      <c r="W15" s="642"/>
      <c r="X15" s="642"/>
      <c r="Y15" s="643"/>
      <c r="Z15" s="644">
        <v>0.2</v>
      </c>
      <c r="AA15" s="644"/>
      <c r="AB15" s="644"/>
      <c r="AC15" s="644"/>
      <c r="AD15" s="645">
        <v>10811</v>
      </c>
      <c r="AE15" s="645"/>
      <c r="AF15" s="645"/>
      <c r="AG15" s="645"/>
      <c r="AH15" s="645"/>
      <c r="AI15" s="645"/>
      <c r="AJ15" s="645"/>
      <c r="AK15" s="645"/>
      <c r="AL15" s="646">
        <v>0.3</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120803</v>
      </c>
      <c r="BH15" s="642"/>
      <c r="BI15" s="642"/>
      <c r="BJ15" s="642"/>
      <c r="BK15" s="642"/>
      <c r="BL15" s="642"/>
      <c r="BM15" s="642"/>
      <c r="BN15" s="643"/>
      <c r="BO15" s="644">
        <v>7.4</v>
      </c>
      <c r="BP15" s="644"/>
      <c r="BQ15" s="644"/>
      <c r="BR15" s="644"/>
      <c r="BS15" s="650" t="s">
        <v>230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544414</v>
      </c>
      <c r="CS15" s="642"/>
      <c r="CT15" s="642"/>
      <c r="CU15" s="642"/>
      <c r="CV15" s="642"/>
      <c r="CW15" s="642"/>
      <c r="CX15" s="642"/>
      <c r="CY15" s="643"/>
      <c r="CZ15" s="644">
        <v>9</v>
      </c>
      <c r="DA15" s="644"/>
      <c r="DB15" s="644"/>
      <c r="DC15" s="644"/>
      <c r="DD15" s="650">
        <v>72377</v>
      </c>
      <c r="DE15" s="642"/>
      <c r="DF15" s="642"/>
      <c r="DG15" s="642"/>
      <c r="DH15" s="642"/>
      <c r="DI15" s="642"/>
      <c r="DJ15" s="642"/>
      <c r="DK15" s="642"/>
      <c r="DL15" s="642"/>
      <c r="DM15" s="642"/>
      <c r="DN15" s="642"/>
      <c r="DO15" s="642"/>
      <c r="DP15" s="643"/>
      <c r="DQ15" s="650">
        <v>437984</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126</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46737</v>
      </c>
      <c r="CS16" s="642"/>
      <c r="CT16" s="642"/>
      <c r="CU16" s="642"/>
      <c r="CV16" s="642"/>
      <c r="CW16" s="642"/>
      <c r="CX16" s="642"/>
      <c r="CY16" s="643"/>
      <c r="CZ16" s="644">
        <v>0.8</v>
      </c>
      <c r="DA16" s="644"/>
      <c r="DB16" s="644"/>
      <c r="DC16" s="644"/>
      <c r="DD16" s="650" t="s">
        <v>230</v>
      </c>
      <c r="DE16" s="642"/>
      <c r="DF16" s="642"/>
      <c r="DG16" s="642"/>
      <c r="DH16" s="642"/>
      <c r="DI16" s="642"/>
      <c r="DJ16" s="642"/>
      <c r="DK16" s="642"/>
      <c r="DL16" s="642"/>
      <c r="DM16" s="642"/>
      <c r="DN16" s="642"/>
      <c r="DO16" s="642"/>
      <c r="DP16" s="643"/>
      <c r="DQ16" s="650">
        <v>6060</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12662</v>
      </c>
      <c r="S17" s="642"/>
      <c r="T17" s="642"/>
      <c r="U17" s="642"/>
      <c r="V17" s="642"/>
      <c r="W17" s="642"/>
      <c r="X17" s="642"/>
      <c r="Y17" s="643"/>
      <c r="Z17" s="644">
        <v>0.2</v>
      </c>
      <c r="AA17" s="644"/>
      <c r="AB17" s="644"/>
      <c r="AC17" s="644"/>
      <c r="AD17" s="645">
        <v>12662</v>
      </c>
      <c r="AE17" s="645"/>
      <c r="AF17" s="645"/>
      <c r="AG17" s="645"/>
      <c r="AH17" s="645"/>
      <c r="AI17" s="645"/>
      <c r="AJ17" s="645"/>
      <c r="AK17" s="645"/>
      <c r="AL17" s="646">
        <v>0.4</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230</v>
      </c>
      <c r="BP17" s="644"/>
      <c r="BQ17" s="644"/>
      <c r="BR17" s="644"/>
      <c r="BS17" s="650" t="s">
        <v>126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492662</v>
      </c>
      <c r="CS17" s="642"/>
      <c r="CT17" s="642"/>
      <c r="CU17" s="642"/>
      <c r="CV17" s="642"/>
      <c r="CW17" s="642"/>
      <c r="CX17" s="642"/>
      <c r="CY17" s="643"/>
      <c r="CZ17" s="644">
        <v>8.1999999999999993</v>
      </c>
      <c r="DA17" s="644"/>
      <c r="DB17" s="644"/>
      <c r="DC17" s="644"/>
      <c r="DD17" s="650" t="s">
        <v>126</v>
      </c>
      <c r="DE17" s="642"/>
      <c r="DF17" s="642"/>
      <c r="DG17" s="642"/>
      <c r="DH17" s="642"/>
      <c r="DI17" s="642"/>
      <c r="DJ17" s="642"/>
      <c r="DK17" s="642"/>
      <c r="DL17" s="642"/>
      <c r="DM17" s="642"/>
      <c r="DN17" s="642"/>
      <c r="DO17" s="642"/>
      <c r="DP17" s="643"/>
      <c r="DQ17" s="650">
        <v>451042</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1387589</v>
      </c>
      <c r="S18" s="642"/>
      <c r="T18" s="642"/>
      <c r="U18" s="642"/>
      <c r="V18" s="642"/>
      <c r="W18" s="642"/>
      <c r="X18" s="642"/>
      <c r="Y18" s="643"/>
      <c r="Z18" s="644">
        <v>21.5</v>
      </c>
      <c r="AA18" s="644"/>
      <c r="AB18" s="644"/>
      <c r="AC18" s="644"/>
      <c r="AD18" s="645">
        <v>1304024</v>
      </c>
      <c r="AE18" s="645"/>
      <c r="AF18" s="645"/>
      <c r="AG18" s="645"/>
      <c r="AH18" s="645"/>
      <c r="AI18" s="645"/>
      <c r="AJ18" s="645"/>
      <c r="AK18" s="645"/>
      <c r="AL18" s="646">
        <v>39.6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230</v>
      </c>
      <c r="DA18" s="644"/>
      <c r="DB18" s="644"/>
      <c r="DC18" s="644"/>
      <c r="DD18" s="650" t="s">
        <v>126</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1304024</v>
      </c>
      <c r="S19" s="642"/>
      <c r="T19" s="642"/>
      <c r="U19" s="642"/>
      <c r="V19" s="642"/>
      <c r="W19" s="642"/>
      <c r="X19" s="642"/>
      <c r="Y19" s="643"/>
      <c r="Z19" s="644">
        <v>20.3</v>
      </c>
      <c r="AA19" s="644"/>
      <c r="AB19" s="644"/>
      <c r="AC19" s="644"/>
      <c r="AD19" s="645">
        <v>1304024</v>
      </c>
      <c r="AE19" s="645"/>
      <c r="AF19" s="645"/>
      <c r="AG19" s="645"/>
      <c r="AH19" s="645"/>
      <c r="AI19" s="645"/>
      <c r="AJ19" s="645"/>
      <c r="AK19" s="645"/>
      <c r="AL19" s="646">
        <v>39.6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t="s">
        <v>230</v>
      </c>
      <c r="BH19" s="642"/>
      <c r="BI19" s="642"/>
      <c r="BJ19" s="642"/>
      <c r="BK19" s="642"/>
      <c r="BL19" s="642"/>
      <c r="BM19" s="642"/>
      <c r="BN19" s="643"/>
      <c r="BO19" s="644" t="s">
        <v>135</v>
      </c>
      <c r="BP19" s="644"/>
      <c r="BQ19" s="644"/>
      <c r="BR19" s="644"/>
      <c r="BS19" s="650" t="s">
        <v>135</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83565</v>
      </c>
      <c r="S20" s="642"/>
      <c r="T20" s="642"/>
      <c r="U20" s="642"/>
      <c r="V20" s="642"/>
      <c r="W20" s="642"/>
      <c r="X20" s="642"/>
      <c r="Y20" s="643"/>
      <c r="Z20" s="644">
        <v>1.3</v>
      </c>
      <c r="AA20" s="644"/>
      <c r="AB20" s="644"/>
      <c r="AC20" s="644"/>
      <c r="AD20" s="645" t="s">
        <v>126</v>
      </c>
      <c r="AE20" s="645"/>
      <c r="AF20" s="645"/>
      <c r="AG20" s="645"/>
      <c r="AH20" s="645"/>
      <c r="AI20" s="645"/>
      <c r="AJ20" s="645"/>
      <c r="AK20" s="645"/>
      <c r="AL20" s="646" t="s">
        <v>126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t="s">
        <v>126</v>
      </c>
      <c r="BH20" s="642"/>
      <c r="BI20" s="642"/>
      <c r="BJ20" s="642"/>
      <c r="BK20" s="642"/>
      <c r="BL20" s="642"/>
      <c r="BM20" s="642"/>
      <c r="BN20" s="643"/>
      <c r="BO20" s="644" t="s">
        <v>135</v>
      </c>
      <c r="BP20" s="644"/>
      <c r="BQ20" s="644"/>
      <c r="BR20" s="644"/>
      <c r="BS20" s="650" t="s">
        <v>126</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6041865</v>
      </c>
      <c r="CS20" s="642"/>
      <c r="CT20" s="642"/>
      <c r="CU20" s="642"/>
      <c r="CV20" s="642"/>
      <c r="CW20" s="642"/>
      <c r="CX20" s="642"/>
      <c r="CY20" s="643"/>
      <c r="CZ20" s="644">
        <v>100</v>
      </c>
      <c r="DA20" s="644"/>
      <c r="DB20" s="644"/>
      <c r="DC20" s="644"/>
      <c r="DD20" s="650">
        <v>848725</v>
      </c>
      <c r="DE20" s="642"/>
      <c r="DF20" s="642"/>
      <c r="DG20" s="642"/>
      <c r="DH20" s="642"/>
      <c r="DI20" s="642"/>
      <c r="DJ20" s="642"/>
      <c r="DK20" s="642"/>
      <c r="DL20" s="642"/>
      <c r="DM20" s="642"/>
      <c r="DN20" s="642"/>
      <c r="DO20" s="642"/>
      <c r="DP20" s="643"/>
      <c r="DQ20" s="650">
        <v>3865553</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126</v>
      </c>
      <c r="AA21" s="644"/>
      <c r="AB21" s="644"/>
      <c r="AC21" s="644"/>
      <c r="AD21" s="645" t="s">
        <v>126</v>
      </c>
      <c r="AE21" s="645"/>
      <c r="AF21" s="645"/>
      <c r="AG21" s="645"/>
      <c r="AH21" s="645"/>
      <c r="AI21" s="645"/>
      <c r="AJ21" s="645"/>
      <c r="AK21" s="645"/>
      <c r="AL21" s="646" t="s">
        <v>230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126</v>
      </c>
      <c r="BH21" s="642"/>
      <c r="BI21" s="642"/>
      <c r="BJ21" s="642"/>
      <c r="BK21" s="642"/>
      <c r="BL21" s="642"/>
      <c r="BM21" s="642"/>
      <c r="BN21" s="643"/>
      <c r="BO21" s="644" t="s">
        <v>230</v>
      </c>
      <c r="BP21" s="644"/>
      <c r="BQ21" s="644"/>
      <c r="BR21" s="644"/>
      <c r="BS21" s="650" t="s">
        <v>135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3346171</v>
      </c>
      <c r="S22" s="642"/>
      <c r="T22" s="642"/>
      <c r="U22" s="642"/>
      <c r="V22" s="642"/>
      <c r="W22" s="642"/>
      <c r="X22" s="642"/>
      <c r="Y22" s="643"/>
      <c r="Z22" s="644">
        <v>52</v>
      </c>
      <c r="AA22" s="644"/>
      <c r="AB22" s="644"/>
      <c r="AC22" s="644"/>
      <c r="AD22" s="645">
        <v>3262606</v>
      </c>
      <c r="AE22" s="645"/>
      <c r="AF22" s="645"/>
      <c r="AG22" s="645"/>
      <c r="AH22" s="645"/>
      <c r="AI22" s="645"/>
      <c r="AJ22" s="645"/>
      <c r="AK22" s="645"/>
      <c r="AL22" s="646">
        <v>99.1</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230</v>
      </c>
      <c r="BP22" s="644"/>
      <c r="BQ22" s="644"/>
      <c r="BR22" s="644"/>
      <c r="BS22" s="650" t="s">
        <v>126</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1677</v>
      </c>
      <c r="S23" s="642"/>
      <c r="T23" s="642"/>
      <c r="U23" s="642"/>
      <c r="V23" s="642"/>
      <c r="W23" s="642"/>
      <c r="X23" s="642"/>
      <c r="Y23" s="643"/>
      <c r="Z23" s="644">
        <v>0</v>
      </c>
      <c r="AA23" s="644"/>
      <c r="AB23" s="644"/>
      <c r="AC23" s="644"/>
      <c r="AD23" s="645">
        <v>1677</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126</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77548</v>
      </c>
      <c r="S24" s="642"/>
      <c r="T24" s="642"/>
      <c r="U24" s="642"/>
      <c r="V24" s="642"/>
      <c r="W24" s="642"/>
      <c r="X24" s="642"/>
      <c r="Y24" s="643"/>
      <c r="Z24" s="644">
        <v>1.2</v>
      </c>
      <c r="AA24" s="644"/>
      <c r="AB24" s="644"/>
      <c r="AC24" s="644"/>
      <c r="AD24" s="645" t="s">
        <v>230</v>
      </c>
      <c r="AE24" s="645"/>
      <c r="AF24" s="645"/>
      <c r="AG24" s="645"/>
      <c r="AH24" s="645"/>
      <c r="AI24" s="645"/>
      <c r="AJ24" s="645"/>
      <c r="AK24" s="645"/>
      <c r="AL24" s="646" t="s">
        <v>126</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2608234</v>
      </c>
      <c r="CS24" s="631"/>
      <c r="CT24" s="631"/>
      <c r="CU24" s="631"/>
      <c r="CV24" s="631"/>
      <c r="CW24" s="631"/>
      <c r="CX24" s="631"/>
      <c r="CY24" s="632"/>
      <c r="CZ24" s="635">
        <v>43.2</v>
      </c>
      <c r="DA24" s="636"/>
      <c r="DB24" s="636"/>
      <c r="DC24" s="655"/>
      <c r="DD24" s="674">
        <v>1599105</v>
      </c>
      <c r="DE24" s="631"/>
      <c r="DF24" s="631"/>
      <c r="DG24" s="631"/>
      <c r="DH24" s="631"/>
      <c r="DI24" s="631"/>
      <c r="DJ24" s="631"/>
      <c r="DK24" s="632"/>
      <c r="DL24" s="674">
        <v>1589973</v>
      </c>
      <c r="DM24" s="631"/>
      <c r="DN24" s="631"/>
      <c r="DO24" s="631"/>
      <c r="DP24" s="631"/>
      <c r="DQ24" s="631"/>
      <c r="DR24" s="631"/>
      <c r="DS24" s="631"/>
      <c r="DT24" s="631"/>
      <c r="DU24" s="631"/>
      <c r="DV24" s="632"/>
      <c r="DW24" s="635">
        <v>45.7</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188370</v>
      </c>
      <c r="S25" s="642"/>
      <c r="T25" s="642"/>
      <c r="U25" s="642"/>
      <c r="V25" s="642"/>
      <c r="W25" s="642"/>
      <c r="X25" s="642"/>
      <c r="Y25" s="643"/>
      <c r="Z25" s="644">
        <v>2.9</v>
      </c>
      <c r="AA25" s="644"/>
      <c r="AB25" s="644"/>
      <c r="AC25" s="644"/>
      <c r="AD25" s="645">
        <v>1029</v>
      </c>
      <c r="AE25" s="645"/>
      <c r="AF25" s="645"/>
      <c r="AG25" s="645"/>
      <c r="AH25" s="645"/>
      <c r="AI25" s="645"/>
      <c r="AJ25" s="645"/>
      <c r="AK25" s="645"/>
      <c r="AL25" s="646">
        <v>0</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821215</v>
      </c>
      <c r="CS25" s="677"/>
      <c r="CT25" s="677"/>
      <c r="CU25" s="677"/>
      <c r="CV25" s="677"/>
      <c r="CW25" s="677"/>
      <c r="CX25" s="677"/>
      <c r="CY25" s="678"/>
      <c r="CZ25" s="646">
        <v>13.6</v>
      </c>
      <c r="DA25" s="675"/>
      <c r="DB25" s="675"/>
      <c r="DC25" s="679"/>
      <c r="DD25" s="650">
        <v>717283</v>
      </c>
      <c r="DE25" s="677"/>
      <c r="DF25" s="677"/>
      <c r="DG25" s="677"/>
      <c r="DH25" s="677"/>
      <c r="DI25" s="677"/>
      <c r="DJ25" s="677"/>
      <c r="DK25" s="678"/>
      <c r="DL25" s="650">
        <v>708317</v>
      </c>
      <c r="DM25" s="677"/>
      <c r="DN25" s="677"/>
      <c r="DO25" s="677"/>
      <c r="DP25" s="677"/>
      <c r="DQ25" s="677"/>
      <c r="DR25" s="677"/>
      <c r="DS25" s="677"/>
      <c r="DT25" s="677"/>
      <c r="DU25" s="677"/>
      <c r="DV25" s="678"/>
      <c r="DW25" s="646">
        <v>20.399999999999999</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43962</v>
      </c>
      <c r="S26" s="642"/>
      <c r="T26" s="642"/>
      <c r="U26" s="642"/>
      <c r="V26" s="642"/>
      <c r="W26" s="642"/>
      <c r="X26" s="642"/>
      <c r="Y26" s="643"/>
      <c r="Z26" s="644">
        <v>0.7</v>
      </c>
      <c r="AA26" s="644"/>
      <c r="AB26" s="644"/>
      <c r="AC26" s="644"/>
      <c r="AD26" s="645" t="s">
        <v>126</v>
      </c>
      <c r="AE26" s="645"/>
      <c r="AF26" s="645"/>
      <c r="AG26" s="645"/>
      <c r="AH26" s="645"/>
      <c r="AI26" s="645"/>
      <c r="AJ26" s="645"/>
      <c r="AK26" s="645"/>
      <c r="AL26" s="646" t="s">
        <v>126</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431012</v>
      </c>
      <c r="CS26" s="642"/>
      <c r="CT26" s="642"/>
      <c r="CU26" s="642"/>
      <c r="CV26" s="642"/>
      <c r="CW26" s="642"/>
      <c r="CX26" s="642"/>
      <c r="CY26" s="643"/>
      <c r="CZ26" s="646">
        <v>7.1</v>
      </c>
      <c r="DA26" s="675"/>
      <c r="DB26" s="675"/>
      <c r="DC26" s="679"/>
      <c r="DD26" s="650">
        <v>363742</v>
      </c>
      <c r="DE26" s="642"/>
      <c r="DF26" s="642"/>
      <c r="DG26" s="642"/>
      <c r="DH26" s="642"/>
      <c r="DI26" s="642"/>
      <c r="DJ26" s="642"/>
      <c r="DK26" s="643"/>
      <c r="DL26" s="650" t="s">
        <v>126</v>
      </c>
      <c r="DM26" s="642"/>
      <c r="DN26" s="642"/>
      <c r="DO26" s="642"/>
      <c r="DP26" s="642"/>
      <c r="DQ26" s="642"/>
      <c r="DR26" s="642"/>
      <c r="DS26" s="642"/>
      <c r="DT26" s="642"/>
      <c r="DU26" s="642"/>
      <c r="DV26" s="643"/>
      <c r="DW26" s="646" t="s">
        <v>135</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767876</v>
      </c>
      <c r="S27" s="642"/>
      <c r="T27" s="642"/>
      <c r="U27" s="642"/>
      <c r="V27" s="642"/>
      <c r="W27" s="642"/>
      <c r="X27" s="642"/>
      <c r="Y27" s="643"/>
      <c r="Z27" s="644">
        <v>11.9</v>
      </c>
      <c r="AA27" s="644"/>
      <c r="AB27" s="644"/>
      <c r="AC27" s="644"/>
      <c r="AD27" s="645" t="s">
        <v>126</v>
      </c>
      <c r="AE27" s="645"/>
      <c r="AF27" s="645"/>
      <c r="AG27" s="645"/>
      <c r="AH27" s="645"/>
      <c r="AI27" s="645"/>
      <c r="AJ27" s="645"/>
      <c r="AK27" s="645"/>
      <c r="AL27" s="646" t="s">
        <v>135</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1622387</v>
      </c>
      <c r="BH27" s="642"/>
      <c r="BI27" s="642"/>
      <c r="BJ27" s="642"/>
      <c r="BK27" s="642"/>
      <c r="BL27" s="642"/>
      <c r="BM27" s="642"/>
      <c r="BN27" s="643"/>
      <c r="BO27" s="644">
        <v>100</v>
      </c>
      <c r="BP27" s="644"/>
      <c r="BQ27" s="644"/>
      <c r="BR27" s="644"/>
      <c r="BS27" s="650" t="s">
        <v>126</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1294357</v>
      </c>
      <c r="CS27" s="677"/>
      <c r="CT27" s="677"/>
      <c r="CU27" s="677"/>
      <c r="CV27" s="677"/>
      <c r="CW27" s="677"/>
      <c r="CX27" s="677"/>
      <c r="CY27" s="678"/>
      <c r="CZ27" s="646">
        <v>21.4</v>
      </c>
      <c r="DA27" s="675"/>
      <c r="DB27" s="675"/>
      <c r="DC27" s="679"/>
      <c r="DD27" s="650">
        <v>430780</v>
      </c>
      <c r="DE27" s="677"/>
      <c r="DF27" s="677"/>
      <c r="DG27" s="677"/>
      <c r="DH27" s="677"/>
      <c r="DI27" s="677"/>
      <c r="DJ27" s="677"/>
      <c r="DK27" s="678"/>
      <c r="DL27" s="650">
        <v>430614</v>
      </c>
      <c r="DM27" s="677"/>
      <c r="DN27" s="677"/>
      <c r="DO27" s="677"/>
      <c r="DP27" s="677"/>
      <c r="DQ27" s="677"/>
      <c r="DR27" s="677"/>
      <c r="DS27" s="677"/>
      <c r="DT27" s="677"/>
      <c r="DU27" s="677"/>
      <c r="DV27" s="678"/>
      <c r="DW27" s="646">
        <v>12.4</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126</v>
      </c>
      <c r="AA28" s="644"/>
      <c r="AB28" s="644"/>
      <c r="AC28" s="644"/>
      <c r="AD28" s="645" t="s">
        <v>135</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492662</v>
      </c>
      <c r="CS28" s="642"/>
      <c r="CT28" s="642"/>
      <c r="CU28" s="642"/>
      <c r="CV28" s="642"/>
      <c r="CW28" s="642"/>
      <c r="CX28" s="642"/>
      <c r="CY28" s="643"/>
      <c r="CZ28" s="646">
        <v>8.1999999999999993</v>
      </c>
      <c r="DA28" s="675"/>
      <c r="DB28" s="675"/>
      <c r="DC28" s="679"/>
      <c r="DD28" s="650">
        <v>451042</v>
      </c>
      <c r="DE28" s="642"/>
      <c r="DF28" s="642"/>
      <c r="DG28" s="642"/>
      <c r="DH28" s="642"/>
      <c r="DI28" s="642"/>
      <c r="DJ28" s="642"/>
      <c r="DK28" s="643"/>
      <c r="DL28" s="650">
        <v>451042</v>
      </c>
      <c r="DM28" s="642"/>
      <c r="DN28" s="642"/>
      <c r="DO28" s="642"/>
      <c r="DP28" s="642"/>
      <c r="DQ28" s="642"/>
      <c r="DR28" s="642"/>
      <c r="DS28" s="642"/>
      <c r="DT28" s="642"/>
      <c r="DU28" s="642"/>
      <c r="DV28" s="643"/>
      <c r="DW28" s="646">
        <v>13</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544546</v>
      </c>
      <c r="S29" s="642"/>
      <c r="T29" s="642"/>
      <c r="U29" s="642"/>
      <c r="V29" s="642"/>
      <c r="W29" s="642"/>
      <c r="X29" s="642"/>
      <c r="Y29" s="643"/>
      <c r="Z29" s="644">
        <v>8.5</v>
      </c>
      <c r="AA29" s="644"/>
      <c r="AB29" s="644"/>
      <c r="AC29" s="644"/>
      <c r="AD29" s="645" t="s">
        <v>230</v>
      </c>
      <c r="AE29" s="645"/>
      <c r="AF29" s="645"/>
      <c r="AG29" s="645"/>
      <c r="AH29" s="645"/>
      <c r="AI29" s="645"/>
      <c r="AJ29" s="645"/>
      <c r="AK29" s="645"/>
      <c r="AL29" s="646" t="s">
        <v>126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492662</v>
      </c>
      <c r="CS29" s="677"/>
      <c r="CT29" s="677"/>
      <c r="CU29" s="677"/>
      <c r="CV29" s="677"/>
      <c r="CW29" s="677"/>
      <c r="CX29" s="677"/>
      <c r="CY29" s="678"/>
      <c r="CZ29" s="646">
        <v>8.1999999999999993</v>
      </c>
      <c r="DA29" s="675"/>
      <c r="DB29" s="675"/>
      <c r="DC29" s="679"/>
      <c r="DD29" s="650">
        <v>451042</v>
      </c>
      <c r="DE29" s="677"/>
      <c r="DF29" s="677"/>
      <c r="DG29" s="677"/>
      <c r="DH29" s="677"/>
      <c r="DI29" s="677"/>
      <c r="DJ29" s="677"/>
      <c r="DK29" s="678"/>
      <c r="DL29" s="650">
        <v>451042</v>
      </c>
      <c r="DM29" s="677"/>
      <c r="DN29" s="677"/>
      <c r="DO29" s="677"/>
      <c r="DP29" s="677"/>
      <c r="DQ29" s="677"/>
      <c r="DR29" s="677"/>
      <c r="DS29" s="677"/>
      <c r="DT29" s="677"/>
      <c r="DU29" s="677"/>
      <c r="DV29" s="678"/>
      <c r="DW29" s="646">
        <v>13</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152011</v>
      </c>
      <c r="S30" s="642"/>
      <c r="T30" s="642"/>
      <c r="U30" s="642"/>
      <c r="V30" s="642"/>
      <c r="W30" s="642"/>
      <c r="X30" s="642"/>
      <c r="Y30" s="643"/>
      <c r="Z30" s="644">
        <v>2.4</v>
      </c>
      <c r="AA30" s="644"/>
      <c r="AB30" s="644"/>
      <c r="AC30" s="644"/>
      <c r="AD30" s="645">
        <v>10122</v>
      </c>
      <c r="AE30" s="645"/>
      <c r="AF30" s="645"/>
      <c r="AG30" s="645"/>
      <c r="AH30" s="645"/>
      <c r="AI30" s="645"/>
      <c r="AJ30" s="645"/>
      <c r="AK30" s="645"/>
      <c r="AL30" s="646">
        <v>0.3</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99.3</v>
      </c>
      <c r="BH30" s="702"/>
      <c r="BI30" s="702"/>
      <c r="BJ30" s="702"/>
      <c r="BK30" s="702"/>
      <c r="BL30" s="702"/>
      <c r="BM30" s="636">
        <v>97.1</v>
      </c>
      <c r="BN30" s="702"/>
      <c r="BO30" s="702"/>
      <c r="BP30" s="702"/>
      <c r="BQ30" s="703"/>
      <c r="BR30" s="701">
        <v>99.2</v>
      </c>
      <c r="BS30" s="702"/>
      <c r="BT30" s="702"/>
      <c r="BU30" s="702"/>
      <c r="BV30" s="702"/>
      <c r="BW30" s="702"/>
      <c r="BX30" s="636">
        <v>96.7</v>
      </c>
      <c r="BY30" s="702"/>
      <c r="BZ30" s="702"/>
      <c r="CA30" s="702"/>
      <c r="CB30" s="703"/>
      <c r="CD30" s="706"/>
      <c r="CE30" s="707"/>
      <c r="CF30" s="656" t="s">
        <v>313</v>
      </c>
      <c r="CG30" s="657"/>
      <c r="CH30" s="657"/>
      <c r="CI30" s="657"/>
      <c r="CJ30" s="657"/>
      <c r="CK30" s="657"/>
      <c r="CL30" s="657"/>
      <c r="CM30" s="657"/>
      <c r="CN30" s="657"/>
      <c r="CO30" s="657"/>
      <c r="CP30" s="657"/>
      <c r="CQ30" s="658"/>
      <c r="CR30" s="641">
        <v>463598</v>
      </c>
      <c r="CS30" s="642"/>
      <c r="CT30" s="642"/>
      <c r="CU30" s="642"/>
      <c r="CV30" s="642"/>
      <c r="CW30" s="642"/>
      <c r="CX30" s="642"/>
      <c r="CY30" s="643"/>
      <c r="CZ30" s="646">
        <v>7.7</v>
      </c>
      <c r="DA30" s="675"/>
      <c r="DB30" s="675"/>
      <c r="DC30" s="679"/>
      <c r="DD30" s="650">
        <v>424701</v>
      </c>
      <c r="DE30" s="642"/>
      <c r="DF30" s="642"/>
      <c r="DG30" s="642"/>
      <c r="DH30" s="642"/>
      <c r="DI30" s="642"/>
      <c r="DJ30" s="642"/>
      <c r="DK30" s="643"/>
      <c r="DL30" s="650">
        <v>424701</v>
      </c>
      <c r="DM30" s="642"/>
      <c r="DN30" s="642"/>
      <c r="DO30" s="642"/>
      <c r="DP30" s="642"/>
      <c r="DQ30" s="642"/>
      <c r="DR30" s="642"/>
      <c r="DS30" s="642"/>
      <c r="DT30" s="642"/>
      <c r="DU30" s="642"/>
      <c r="DV30" s="643"/>
      <c r="DW30" s="646">
        <v>12.2</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135115</v>
      </c>
      <c r="S31" s="642"/>
      <c r="T31" s="642"/>
      <c r="U31" s="642"/>
      <c r="V31" s="642"/>
      <c r="W31" s="642"/>
      <c r="X31" s="642"/>
      <c r="Y31" s="643"/>
      <c r="Z31" s="644">
        <v>2.1</v>
      </c>
      <c r="AA31" s="644"/>
      <c r="AB31" s="644"/>
      <c r="AC31" s="644"/>
      <c r="AD31" s="645" t="s">
        <v>230</v>
      </c>
      <c r="AE31" s="645"/>
      <c r="AF31" s="645"/>
      <c r="AG31" s="645"/>
      <c r="AH31" s="645"/>
      <c r="AI31" s="645"/>
      <c r="AJ31" s="645"/>
      <c r="AK31" s="645"/>
      <c r="AL31" s="646" t="s">
        <v>126</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99.3</v>
      </c>
      <c r="BH31" s="677"/>
      <c r="BI31" s="677"/>
      <c r="BJ31" s="677"/>
      <c r="BK31" s="677"/>
      <c r="BL31" s="677"/>
      <c r="BM31" s="647">
        <v>97.2</v>
      </c>
      <c r="BN31" s="699"/>
      <c r="BO31" s="699"/>
      <c r="BP31" s="699"/>
      <c r="BQ31" s="700"/>
      <c r="BR31" s="698">
        <v>99.3</v>
      </c>
      <c r="BS31" s="677"/>
      <c r="BT31" s="677"/>
      <c r="BU31" s="677"/>
      <c r="BV31" s="677"/>
      <c r="BW31" s="677"/>
      <c r="BX31" s="647">
        <v>96.7</v>
      </c>
      <c r="BY31" s="699"/>
      <c r="BZ31" s="699"/>
      <c r="CA31" s="699"/>
      <c r="CB31" s="700"/>
      <c r="CD31" s="706"/>
      <c r="CE31" s="707"/>
      <c r="CF31" s="656" t="s">
        <v>317</v>
      </c>
      <c r="CG31" s="657"/>
      <c r="CH31" s="657"/>
      <c r="CI31" s="657"/>
      <c r="CJ31" s="657"/>
      <c r="CK31" s="657"/>
      <c r="CL31" s="657"/>
      <c r="CM31" s="657"/>
      <c r="CN31" s="657"/>
      <c r="CO31" s="657"/>
      <c r="CP31" s="657"/>
      <c r="CQ31" s="658"/>
      <c r="CR31" s="641">
        <v>29064</v>
      </c>
      <c r="CS31" s="677"/>
      <c r="CT31" s="677"/>
      <c r="CU31" s="677"/>
      <c r="CV31" s="677"/>
      <c r="CW31" s="677"/>
      <c r="CX31" s="677"/>
      <c r="CY31" s="678"/>
      <c r="CZ31" s="646">
        <v>0.5</v>
      </c>
      <c r="DA31" s="675"/>
      <c r="DB31" s="675"/>
      <c r="DC31" s="679"/>
      <c r="DD31" s="650">
        <v>26341</v>
      </c>
      <c r="DE31" s="677"/>
      <c r="DF31" s="677"/>
      <c r="DG31" s="677"/>
      <c r="DH31" s="677"/>
      <c r="DI31" s="677"/>
      <c r="DJ31" s="677"/>
      <c r="DK31" s="678"/>
      <c r="DL31" s="650">
        <v>26341</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407229</v>
      </c>
      <c r="S32" s="642"/>
      <c r="T32" s="642"/>
      <c r="U32" s="642"/>
      <c r="V32" s="642"/>
      <c r="W32" s="642"/>
      <c r="X32" s="642"/>
      <c r="Y32" s="643"/>
      <c r="Z32" s="644">
        <v>6.3</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99.2</v>
      </c>
      <c r="BH32" s="711"/>
      <c r="BI32" s="711"/>
      <c r="BJ32" s="711"/>
      <c r="BK32" s="711"/>
      <c r="BL32" s="711"/>
      <c r="BM32" s="712">
        <v>96.5</v>
      </c>
      <c r="BN32" s="711"/>
      <c r="BO32" s="711"/>
      <c r="BP32" s="711"/>
      <c r="BQ32" s="713"/>
      <c r="BR32" s="710">
        <v>98.9</v>
      </c>
      <c r="BS32" s="711"/>
      <c r="BT32" s="711"/>
      <c r="BU32" s="711"/>
      <c r="BV32" s="711"/>
      <c r="BW32" s="711"/>
      <c r="BX32" s="712">
        <v>96.2</v>
      </c>
      <c r="BY32" s="711"/>
      <c r="BZ32" s="711"/>
      <c r="CA32" s="711"/>
      <c r="CB32" s="713"/>
      <c r="CD32" s="708"/>
      <c r="CE32" s="709"/>
      <c r="CF32" s="656" t="s">
        <v>320</v>
      </c>
      <c r="CG32" s="657"/>
      <c r="CH32" s="657"/>
      <c r="CI32" s="657"/>
      <c r="CJ32" s="657"/>
      <c r="CK32" s="657"/>
      <c r="CL32" s="657"/>
      <c r="CM32" s="657"/>
      <c r="CN32" s="657"/>
      <c r="CO32" s="657"/>
      <c r="CP32" s="657"/>
      <c r="CQ32" s="658"/>
      <c r="CR32" s="641" t="s">
        <v>126</v>
      </c>
      <c r="CS32" s="642"/>
      <c r="CT32" s="642"/>
      <c r="CU32" s="642"/>
      <c r="CV32" s="642"/>
      <c r="CW32" s="642"/>
      <c r="CX32" s="642"/>
      <c r="CY32" s="643"/>
      <c r="CZ32" s="646" t="s">
        <v>126</v>
      </c>
      <c r="DA32" s="675"/>
      <c r="DB32" s="675"/>
      <c r="DC32" s="679"/>
      <c r="DD32" s="650" t="s">
        <v>230</v>
      </c>
      <c r="DE32" s="642"/>
      <c r="DF32" s="642"/>
      <c r="DG32" s="642"/>
      <c r="DH32" s="642"/>
      <c r="DI32" s="642"/>
      <c r="DJ32" s="642"/>
      <c r="DK32" s="643"/>
      <c r="DL32" s="650" t="s">
        <v>230</v>
      </c>
      <c r="DM32" s="642"/>
      <c r="DN32" s="642"/>
      <c r="DO32" s="642"/>
      <c r="DP32" s="642"/>
      <c r="DQ32" s="642"/>
      <c r="DR32" s="642"/>
      <c r="DS32" s="642"/>
      <c r="DT32" s="642"/>
      <c r="DU32" s="642"/>
      <c r="DV32" s="643"/>
      <c r="DW32" s="646" t="s">
        <v>230</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402323</v>
      </c>
      <c r="S33" s="642"/>
      <c r="T33" s="642"/>
      <c r="U33" s="642"/>
      <c r="V33" s="642"/>
      <c r="W33" s="642"/>
      <c r="X33" s="642"/>
      <c r="Y33" s="643"/>
      <c r="Z33" s="644">
        <v>6.2</v>
      </c>
      <c r="AA33" s="644"/>
      <c r="AB33" s="644"/>
      <c r="AC33" s="644"/>
      <c r="AD33" s="645" t="s">
        <v>126</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2538169</v>
      </c>
      <c r="CS33" s="677"/>
      <c r="CT33" s="677"/>
      <c r="CU33" s="677"/>
      <c r="CV33" s="677"/>
      <c r="CW33" s="677"/>
      <c r="CX33" s="677"/>
      <c r="CY33" s="678"/>
      <c r="CZ33" s="646">
        <v>42</v>
      </c>
      <c r="DA33" s="675"/>
      <c r="DB33" s="675"/>
      <c r="DC33" s="679"/>
      <c r="DD33" s="650">
        <v>1945995</v>
      </c>
      <c r="DE33" s="677"/>
      <c r="DF33" s="677"/>
      <c r="DG33" s="677"/>
      <c r="DH33" s="677"/>
      <c r="DI33" s="677"/>
      <c r="DJ33" s="677"/>
      <c r="DK33" s="678"/>
      <c r="DL33" s="650">
        <v>1563751</v>
      </c>
      <c r="DM33" s="677"/>
      <c r="DN33" s="677"/>
      <c r="DO33" s="677"/>
      <c r="DP33" s="677"/>
      <c r="DQ33" s="677"/>
      <c r="DR33" s="677"/>
      <c r="DS33" s="677"/>
      <c r="DT33" s="677"/>
      <c r="DU33" s="677"/>
      <c r="DV33" s="678"/>
      <c r="DW33" s="646">
        <v>45</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82754</v>
      </c>
      <c r="S34" s="642"/>
      <c r="T34" s="642"/>
      <c r="U34" s="642"/>
      <c r="V34" s="642"/>
      <c r="W34" s="642"/>
      <c r="X34" s="642"/>
      <c r="Y34" s="643"/>
      <c r="Z34" s="644">
        <v>1.3</v>
      </c>
      <c r="AA34" s="644"/>
      <c r="AB34" s="644"/>
      <c r="AC34" s="644"/>
      <c r="AD34" s="645">
        <v>15747</v>
      </c>
      <c r="AE34" s="645"/>
      <c r="AF34" s="645"/>
      <c r="AG34" s="645"/>
      <c r="AH34" s="645"/>
      <c r="AI34" s="645"/>
      <c r="AJ34" s="645"/>
      <c r="AK34" s="645"/>
      <c r="AL34" s="646">
        <v>0.5</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909100</v>
      </c>
      <c r="CS34" s="642"/>
      <c r="CT34" s="642"/>
      <c r="CU34" s="642"/>
      <c r="CV34" s="642"/>
      <c r="CW34" s="642"/>
      <c r="CX34" s="642"/>
      <c r="CY34" s="643"/>
      <c r="CZ34" s="646">
        <v>15</v>
      </c>
      <c r="DA34" s="675"/>
      <c r="DB34" s="675"/>
      <c r="DC34" s="679"/>
      <c r="DD34" s="650">
        <v>744880</v>
      </c>
      <c r="DE34" s="642"/>
      <c r="DF34" s="642"/>
      <c r="DG34" s="642"/>
      <c r="DH34" s="642"/>
      <c r="DI34" s="642"/>
      <c r="DJ34" s="642"/>
      <c r="DK34" s="643"/>
      <c r="DL34" s="650">
        <v>659250</v>
      </c>
      <c r="DM34" s="642"/>
      <c r="DN34" s="642"/>
      <c r="DO34" s="642"/>
      <c r="DP34" s="642"/>
      <c r="DQ34" s="642"/>
      <c r="DR34" s="642"/>
      <c r="DS34" s="642"/>
      <c r="DT34" s="642"/>
      <c r="DU34" s="642"/>
      <c r="DV34" s="643"/>
      <c r="DW34" s="646">
        <v>19</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289900</v>
      </c>
      <c r="S35" s="642"/>
      <c r="T35" s="642"/>
      <c r="U35" s="642"/>
      <c r="V35" s="642"/>
      <c r="W35" s="642"/>
      <c r="X35" s="642"/>
      <c r="Y35" s="643"/>
      <c r="Z35" s="644">
        <v>4.5</v>
      </c>
      <c r="AA35" s="644"/>
      <c r="AB35" s="644"/>
      <c r="AC35" s="644"/>
      <c r="AD35" s="645" t="s">
        <v>126</v>
      </c>
      <c r="AE35" s="645"/>
      <c r="AF35" s="645"/>
      <c r="AG35" s="645"/>
      <c r="AH35" s="645"/>
      <c r="AI35" s="645"/>
      <c r="AJ35" s="645"/>
      <c r="AK35" s="645"/>
      <c r="AL35" s="646" t="s">
        <v>126</v>
      </c>
      <c r="AM35" s="647"/>
      <c r="AN35" s="647"/>
      <c r="AO35" s="648"/>
      <c r="AP35" s="234"/>
      <c r="AQ35" s="714" t="s">
        <v>328</v>
      </c>
      <c r="AR35" s="715"/>
      <c r="AS35" s="715"/>
      <c r="AT35" s="715"/>
      <c r="AU35" s="715"/>
      <c r="AV35" s="715"/>
      <c r="AW35" s="715"/>
      <c r="AX35" s="715"/>
      <c r="AY35" s="716"/>
      <c r="AZ35" s="630">
        <v>794389</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47936</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36151</v>
      </c>
      <c r="CS35" s="677"/>
      <c r="CT35" s="677"/>
      <c r="CU35" s="677"/>
      <c r="CV35" s="677"/>
      <c r="CW35" s="677"/>
      <c r="CX35" s="677"/>
      <c r="CY35" s="678"/>
      <c r="CZ35" s="646">
        <v>0.6</v>
      </c>
      <c r="DA35" s="675"/>
      <c r="DB35" s="675"/>
      <c r="DC35" s="679"/>
      <c r="DD35" s="650">
        <v>19736</v>
      </c>
      <c r="DE35" s="677"/>
      <c r="DF35" s="677"/>
      <c r="DG35" s="677"/>
      <c r="DH35" s="677"/>
      <c r="DI35" s="677"/>
      <c r="DJ35" s="677"/>
      <c r="DK35" s="678"/>
      <c r="DL35" s="650">
        <v>19707</v>
      </c>
      <c r="DM35" s="677"/>
      <c r="DN35" s="677"/>
      <c r="DO35" s="677"/>
      <c r="DP35" s="677"/>
      <c r="DQ35" s="677"/>
      <c r="DR35" s="677"/>
      <c r="DS35" s="677"/>
      <c r="DT35" s="677"/>
      <c r="DU35" s="677"/>
      <c r="DV35" s="678"/>
      <c r="DW35" s="646">
        <v>0.6</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230</v>
      </c>
      <c r="S36" s="642"/>
      <c r="T36" s="642"/>
      <c r="U36" s="642"/>
      <c r="V36" s="642"/>
      <c r="W36" s="642"/>
      <c r="X36" s="642"/>
      <c r="Y36" s="643"/>
      <c r="Z36" s="644" t="s">
        <v>126</v>
      </c>
      <c r="AA36" s="644"/>
      <c r="AB36" s="644"/>
      <c r="AC36" s="644"/>
      <c r="AD36" s="645" t="s">
        <v>135</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348000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36743</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429794</v>
      </c>
      <c r="CS36" s="642"/>
      <c r="CT36" s="642"/>
      <c r="CU36" s="642"/>
      <c r="CV36" s="642"/>
      <c r="CW36" s="642"/>
      <c r="CX36" s="642"/>
      <c r="CY36" s="643"/>
      <c r="CZ36" s="646">
        <v>7.1</v>
      </c>
      <c r="DA36" s="675"/>
      <c r="DB36" s="675"/>
      <c r="DC36" s="679"/>
      <c r="DD36" s="650">
        <v>326117</v>
      </c>
      <c r="DE36" s="642"/>
      <c r="DF36" s="642"/>
      <c r="DG36" s="642"/>
      <c r="DH36" s="642"/>
      <c r="DI36" s="642"/>
      <c r="DJ36" s="642"/>
      <c r="DK36" s="643"/>
      <c r="DL36" s="650">
        <v>309347</v>
      </c>
      <c r="DM36" s="642"/>
      <c r="DN36" s="642"/>
      <c r="DO36" s="642"/>
      <c r="DP36" s="642"/>
      <c r="DQ36" s="642"/>
      <c r="DR36" s="642"/>
      <c r="DS36" s="642"/>
      <c r="DT36" s="642"/>
      <c r="DU36" s="642"/>
      <c r="DV36" s="643"/>
      <c r="DW36" s="646">
        <v>8.9</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186700</v>
      </c>
      <c r="S37" s="642"/>
      <c r="T37" s="642"/>
      <c r="U37" s="642"/>
      <c r="V37" s="642"/>
      <c r="W37" s="642"/>
      <c r="X37" s="642"/>
      <c r="Y37" s="643"/>
      <c r="Z37" s="644">
        <v>2.9</v>
      </c>
      <c r="AA37" s="644"/>
      <c r="AB37" s="644"/>
      <c r="AC37" s="644"/>
      <c r="AD37" s="645" t="s">
        <v>230</v>
      </c>
      <c r="AE37" s="645"/>
      <c r="AF37" s="645"/>
      <c r="AG37" s="645"/>
      <c r="AH37" s="645"/>
      <c r="AI37" s="645"/>
      <c r="AJ37" s="645"/>
      <c r="AK37" s="645"/>
      <c r="AL37" s="646" t="s">
        <v>126</v>
      </c>
      <c r="AM37" s="647"/>
      <c r="AN37" s="647"/>
      <c r="AO37" s="648"/>
      <c r="AQ37" s="718" t="s">
        <v>336</v>
      </c>
      <c r="AR37" s="719"/>
      <c r="AS37" s="719"/>
      <c r="AT37" s="719"/>
      <c r="AU37" s="719"/>
      <c r="AV37" s="719"/>
      <c r="AW37" s="719"/>
      <c r="AX37" s="719"/>
      <c r="AY37" s="720"/>
      <c r="AZ37" s="641" t="s">
        <v>126</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1834</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6891</v>
      </c>
      <c r="CS37" s="677"/>
      <c r="CT37" s="677"/>
      <c r="CU37" s="677"/>
      <c r="CV37" s="677"/>
      <c r="CW37" s="677"/>
      <c r="CX37" s="677"/>
      <c r="CY37" s="678"/>
      <c r="CZ37" s="646">
        <v>0.1</v>
      </c>
      <c r="DA37" s="675"/>
      <c r="DB37" s="675"/>
      <c r="DC37" s="679"/>
      <c r="DD37" s="650">
        <v>6891</v>
      </c>
      <c r="DE37" s="677"/>
      <c r="DF37" s="677"/>
      <c r="DG37" s="677"/>
      <c r="DH37" s="677"/>
      <c r="DI37" s="677"/>
      <c r="DJ37" s="677"/>
      <c r="DK37" s="678"/>
      <c r="DL37" s="650">
        <v>6544</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6439482</v>
      </c>
      <c r="S38" s="722"/>
      <c r="T38" s="722"/>
      <c r="U38" s="722"/>
      <c r="V38" s="722"/>
      <c r="W38" s="722"/>
      <c r="X38" s="722"/>
      <c r="Y38" s="723"/>
      <c r="Z38" s="724">
        <v>100</v>
      </c>
      <c r="AA38" s="724"/>
      <c r="AB38" s="724"/>
      <c r="AC38" s="724"/>
      <c r="AD38" s="725">
        <v>3291181</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230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3045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794389</v>
      </c>
      <c r="CS38" s="642"/>
      <c r="CT38" s="642"/>
      <c r="CU38" s="642"/>
      <c r="CV38" s="642"/>
      <c r="CW38" s="642"/>
      <c r="CX38" s="642"/>
      <c r="CY38" s="643"/>
      <c r="CZ38" s="646">
        <v>13.1</v>
      </c>
      <c r="DA38" s="675"/>
      <c r="DB38" s="675"/>
      <c r="DC38" s="679"/>
      <c r="DD38" s="650">
        <v>594955</v>
      </c>
      <c r="DE38" s="642"/>
      <c r="DF38" s="642"/>
      <c r="DG38" s="642"/>
      <c r="DH38" s="642"/>
      <c r="DI38" s="642"/>
      <c r="DJ38" s="642"/>
      <c r="DK38" s="643"/>
      <c r="DL38" s="650">
        <v>575447</v>
      </c>
      <c r="DM38" s="642"/>
      <c r="DN38" s="642"/>
      <c r="DO38" s="642"/>
      <c r="DP38" s="642"/>
      <c r="DQ38" s="642"/>
      <c r="DR38" s="642"/>
      <c r="DS38" s="642"/>
      <c r="DT38" s="642"/>
      <c r="DU38" s="642"/>
      <c r="DV38" s="643"/>
      <c r="DW38" s="646">
        <v>16.5</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126</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81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348088</v>
      </c>
      <c r="CS39" s="677"/>
      <c r="CT39" s="677"/>
      <c r="CU39" s="677"/>
      <c r="CV39" s="677"/>
      <c r="CW39" s="677"/>
      <c r="CX39" s="677"/>
      <c r="CY39" s="678"/>
      <c r="CZ39" s="646">
        <v>5.8</v>
      </c>
      <c r="DA39" s="675"/>
      <c r="DB39" s="675"/>
      <c r="DC39" s="679"/>
      <c r="DD39" s="650">
        <v>260087</v>
      </c>
      <c r="DE39" s="677"/>
      <c r="DF39" s="677"/>
      <c r="DG39" s="677"/>
      <c r="DH39" s="677"/>
      <c r="DI39" s="677"/>
      <c r="DJ39" s="677"/>
      <c r="DK39" s="678"/>
      <c r="DL39" s="650" t="s">
        <v>126</v>
      </c>
      <c r="DM39" s="677"/>
      <c r="DN39" s="677"/>
      <c r="DO39" s="677"/>
      <c r="DP39" s="677"/>
      <c r="DQ39" s="677"/>
      <c r="DR39" s="677"/>
      <c r="DS39" s="677"/>
      <c r="DT39" s="677"/>
      <c r="DU39" s="677"/>
      <c r="DV39" s="678"/>
      <c r="DW39" s="646" t="s">
        <v>126</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112105</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126</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20647</v>
      </c>
      <c r="CS40" s="642"/>
      <c r="CT40" s="642"/>
      <c r="CU40" s="642"/>
      <c r="CV40" s="642"/>
      <c r="CW40" s="642"/>
      <c r="CX40" s="642"/>
      <c r="CY40" s="643"/>
      <c r="CZ40" s="646">
        <v>0.3</v>
      </c>
      <c r="DA40" s="675"/>
      <c r="DB40" s="675"/>
      <c r="DC40" s="679"/>
      <c r="DD40" s="650">
        <v>220</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334284</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322</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230</v>
      </c>
      <c r="DA41" s="675"/>
      <c r="DB41" s="675"/>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895462</v>
      </c>
      <c r="CS42" s="642"/>
      <c r="CT42" s="642"/>
      <c r="CU42" s="642"/>
      <c r="CV42" s="642"/>
      <c r="CW42" s="642"/>
      <c r="CX42" s="642"/>
      <c r="CY42" s="643"/>
      <c r="CZ42" s="646">
        <v>14.8</v>
      </c>
      <c r="DA42" s="647"/>
      <c r="DB42" s="647"/>
      <c r="DC42" s="742"/>
      <c r="DD42" s="650">
        <v>320453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17410</v>
      </c>
      <c r="CS43" s="677"/>
      <c r="CT43" s="677"/>
      <c r="CU43" s="677"/>
      <c r="CV43" s="677"/>
      <c r="CW43" s="677"/>
      <c r="CX43" s="677"/>
      <c r="CY43" s="678"/>
      <c r="CZ43" s="646">
        <v>0.3</v>
      </c>
      <c r="DA43" s="675"/>
      <c r="DB43" s="675"/>
      <c r="DC43" s="679"/>
      <c r="DD43" s="650">
        <v>17410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848725</v>
      </c>
      <c r="CS44" s="642"/>
      <c r="CT44" s="642"/>
      <c r="CU44" s="642"/>
      <c r="CV44" s="642"/>
      <c r="CW44" s="642"/>
      <c r="CX44" s="642"/>
      <c r="CY44" s="643"/>
      <c r="CZ44" s="646">
        <v>14</v>
      </c>
      <c r="DA44" s="647"/>
      <c r="DB44" s="647"/>
      <c r="DC44" s="742"/>
      <c r="DD44" s="650">
        <v>314393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430260</v>
      </c>
      <c r="CS45" s="677"/>
      <c r="CT45" s="677"/>
      <c r="CU45" s="677"/>
      <c r="CV45" s="677"/>
      <c r="CW45" s="677"/>
      <c r="CX45" s="677"/>
      <c r="CY45" s="678"/>
      <c r="CZ45" s="646">
        <v>7.1</v>
      </c>
      <c r="DA45" s="675"/>
      <c r="DB45" s="675"/>
      <c r="DC45" s="679"/>
      <c r="DD45" s="650">
        <v>22273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411587</v>
      </c>
      <c r="CS46" s="642"/>
      <c r="CT46" s="642"/>
      <c r="CU46" s="642"/>
      <c r="CV46" s="642"/>
      <c r="CW46" s="642"/>
      <c r="CX46" s="642"/>
      <c r="CY46" s="643"/>
      <c r="CZ46" s="646">
        <v>6.8</v>
      </c>
      <c r="DA46" s="647"/>
      <c r="DB46" s="647"/>
      <c r="DC46" s="742"/>
      <c r="DD46" s="650">
        <v>290328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46737</v>
      </c>
      <c r="CS47" s="677"/>
      <c r="CT47" s="677"/>
      <c r="CU47" s="677"/>
      <c r="CV47" s="677"/>
      <c r="CW47" s="677"/>
      <c r="CX47" s="677"/>
      <c r="CY47" s="678"/>
      <c r="CZ47" s="646">
        <v>0.8</v>
      </c>
      <c r="DA47" s="675"/>
      <c r="DB47" s="675"/>
      <c r="DC47" s="679"/>
      <c r="DD47" s="650">
        <v>6060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126</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6041865</v>
      </c>
      <c r="CS49" s="711"/>
      <c r="CT49" s="711"/>
      <c r="CU49" s="711"/>
      <c r="CV49" s="711"/>
      <c r="CW49" s="711"/>
      <c r="CX49" s="711"/>
      <c r="CY49" s="743"/>
      <c r="CZ49" s="726">
        <v>100</v>
      </c>
      <c r="DA49" s="744"/>
      <c r="DB49" s="744"/>
      <c r="DC49" s="745"/>
      <c r="DD49" s="746">
        <v>3865553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l9cZQVNGSuQF+zV9InFGWuG+AQH5gEZavKKw/77O24aKmEuvrhHn5XWs1ftKGtV5U1OH7uT14xLtDJSTvN/Sw==" saltValue="860lS3SIDBQqyCiK5NQ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6439</v>
      </c>
      <c r="R7" s="777"/>
      <c r="S7" s="777"/>
      <c r="T7" s="777"/>
      <c r="U7" s="777"/>
      <c r="V7" s="777">
        <v>6042</v>
      </c>
      <c r="W7" s="777"/>
      <c r="X7" s="777"/>
      <c r="Y7" s="777"/>
      <c r="Z7" s="777"/>
      <c r="AA7" s="777">
        <v>397</v>
      </c>
      <c r="AB7" s="777"/>
      <c r="AC7" s="777"/>
      <c r="AD7" s="777"/>
      <c r="AE7" s="778"/>
      <c r="AF7" s="779">
        <v>230</v>
      </c>
      <c r="AG7" s="780"/>
      <c r="AH7" s="780"/>
      <c r="AI7" s="780"/>
      <c r="AJ7" s="781"/>
      <c r="AK7" s="816">
        <v>407</v>
      </c>
      <c r="AL7" s="817"/>
      <c r="AM7" s="817"/>
      <c r="AN7" s="817"/>
      <c r="AO7" s="817"/>
      <c r="AP7" s="817">
        <v>4261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586</v>
      </c>
      <c r="BS7" s="820" t="s">
        <v>585</v>
      </c>
      <c r="BT7" s="821"/>
      <c r="BU7" s="821"/>
      <c r="BV7" s="821"/>
      <c r="BW7" s="821"/>
      <c r="BX7" s="821"/>
      <c r="BY7" s="821"/>
      <c r="BZ7" s="821"/>
      <c r="CA7" s="821"/>
      <c r="CB7" s="821"/>
      <c r="CC7" s="821"/>
      <c r="CD7" s="821"/>
      <c r="CE7" s="821"/>
      <c r="CF7" s="821"/>
      <c r="CG7" s="822"/>
      <c r="CH7" s="813">
        <v>83</v>
      </c>
      <c r="CI7" s="814"/>
      <c r="CJ7" s="814"/>
      <c r="CK7" s="814"/>
      <c r="CL7" s="815"/>
      <c r="CM7" s="813">
        <v>12062</v>
      </c>
      <c r="CN7" s="814"/>
      <c r="CO7" s="814"/>
      <c r="CP7" s="814"/>
      <c r="CQ7" s="815"/>
      <c r="CR7" s="813" t="s">
        <v>587</v>
      </c>
      <c r="CS7" s="814"/>
      <c r="CT7" s="814"/>
      <c r="CU7" s="814"/>
      <c r="CV7" s="815"/>
      <c r="CW7" s="813" t="s">
        <v>587</v>
      </c>
      <c r="CX7" s="814"/>
      <c r="CY7" s="814"/>
      <c r="CZ7" s="814"/>
      <c r="DA7" s="815"/>
      <c r="DB7" s="813">
        <v>72</v>
      </c>
      <c r="DC7" s="814"/>
      <c r="DD7" s="814"/>
      <c r="DE7" s="814"/>
      <c r="DF7" s="815"/>
      <c r="DG7" s="813" t="s">
        <v>587</v>
      </c>
      <c r="DH7" s="814"/>
      <c r="DI7" s="814"/>
      <c r="DJ7" s="814"/>
      <c r="DK7" s="815"/>
      <c r="DL7" s="813">
        <v>36</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7"/>
      <c r="AL22" s="848"/>
      <c r="AM22" s="848"/>
      <c r="AN22" s="848"/>
      <c r="AO22" s="848"/>
      <c r="AP22" s="848"/>
      <c r="AQ22" s="848"/>
      <c r="AR22" s="848"/>
      <c r="AS22" s="848"/>
      <c r="AT22" s="848"/>
      <c r="AU22" s="849"/>
      <c r="AV22" s="849"/>
      <c r="AW22" s="849"/>
      <c r="AX22" s="849"/>
      <c r="AY22" s="850"/>
      <c r="AZ22" s="851" t="s">
        <v>387</v>
      </c>
      <c r="BA22" s="851"/>
      <c r="BB22" s="851"/>
      <c r="BC22" s="851"/>
      <c r="BD22" s="852"/>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6439</v>
      </c>
      <c r="R23" s="836"/>
      <c r="S23" s="836"/>
      <c r="T23" s="836"/>
      <c r="U23" s="837"/>
      <c r="V23" s="838">
        <v>6042</v>
      </c>
      <c r="W23" s="836"/>
      <c r="X23" s="836"/>
      <c r="Y23" s="836"/>
      <c r="Z23" s="837"/>
      <c r="AA23" s="838">
        <v>397</v>
      </c>
      <c r="AB23" s="836"/>
      <c r="AC23" s="836"/>
      <c r="AD23" s="836"/>
      <c r="AE23" s="839"/>
      <c r="AF23" s="840">
        <v>230</v>
      </c>
      <c r="AG23" s="841"/>
      <c r="AH23" s="841"/>
      <c r="AI23" s="841"/>
      <c r="AJ23" s="842"/>
      <c r="AK23" s="843"/>
      <c r="AL23" s="844"/>
      <c r="AM23" s="844"/>
      <c r="AN23" s="844"/>
      <c r="AO23" s="844"/>
      <c r="AP23" s="841">
        <v>4261</v>
      </c>
      <c r="AQ23" s="841"/>
      <c r="AR23" s="841"/>
      <c r="AS23" s="841"/>
      <c r="AT23" s="841"/>
      <c r="AU23" s="845"/>
      <c r="AV23" s="845"/>
      <c r="AW23" s="845"/>
      <c r="AX23" s="845"/>
      <c r="AY23" s="846"/>
      <c r="AZ23" s="854" t="s">
        <v>390</v>
      </c>
      <c r="BA23" s="836"/>
      <c r="BB23" s="836"/>
      <c r="BC23" s="836"/>
      <c r="BD23" s="839"/>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3" t="s">
        <v>391</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5" t="s">
        <v>396</v>
      </c>
      <c r="AG26" s="856"/>
      <c r="AH26" s="856"/>
      <c r="AI26" s="856"/>
      <c r="AJ26" s="857"/>
      <c r="AK26" s="760" t="s">
        <v>397</v>
      </c>
      <c r="AL26" s="760"/>
      <c r="AM26" s="760"/>
      <c r="AN26" s="760"/>
      <c r="AO26" s="761"/>
      <c r="AP26" s="759" t="s">
        <v>398</v>
      </c>
      <c r="AQ26" s="760"/>
      <c r="AR26" s="760"/>
      <c r="AS26" s="760"/>
      <c r="AT26" s="761"/>
      <c r="AU26" s="759" t="s">
        <v>589</v>
      </c>
      <c r="AV26" s="760"/>
      <c r="AW26" s="760"/>
      <c r="AX26" s="760"/>
      <c r="AY26" s="761"/>
      <c r="AZ26" s="759" t="s">
        <v>399</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1470</v>
      </c>
      <c r="R28" s="865"/>
      <c r="S28" s="865"/>
      <c r="T28" s="865"/>
      <c r="U28" s="865"/>
      <c r="V28" s="865">
        <v>1422</v>
      </c>
      <c r="W28" s="865"/>
      <c r="X28" s="865"/>
      <c r="Y28" s="865"/>
      <c r="Z28" s="865"/>
      <c r="AA28" s="865">
        <v>48</v>
      </c>
      <c r="AB28" s="865"/>
      <c r="AC28" s="865"/>
      <c r="AD28" s="865"/>
      <c r="AE28" s="866"/>
      <c r="AF28" s="867">
        <v>48</v>
      </c>
      <c r="AG28" s="865"/>
      <c r="AH28" s="865"/>
      <c r="AI28" s="865"/>
      <c r="AJ28" s="868"/>
      <c r="AK28" s="869">
        <v>88</v>
      </c>
      <c r="AL28" s="861"/>
      <c r="AM28" s="861"/>
      <c r="AN28" s="861"/>
      <c r="AO28" s="861"/>
      <c r="AP28" s="861" t="s">
        <v>587</v>
      </c>
      <c r="AQ28" s="861"/>
      <c r="AR28" s="861"/>
      <c r="AS28" s="861"/>
      <c r="AT28" s="861"/>
      <c r="AU28" s="861" t="s">
        <v>587</v>
      </c>
      <c r="AV28" s="861"/>
      <c r="AW28" s="861"/>
      <c r="AX28" s="861"/>
      <c r="AY28" s="861"/>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10</v>
      </c>
      <c r="R29" s="801"/>
      <c r="S29" s="801"/>
      <c r="T29" s="801"/>
      <c r="U29" s="801"/>
      <c r="V29" s="801">
        <v>9</v>
      </c>
      <c r="W29" s="801"/>
      <c r="X29" s="801"/>
      <c r="Y29" s="801"/>
      <c r="Z29" s="801"/>
      <c r="AA29" s="801">
        <v>1</v>
      </c>
      <c r="AB29" s="801"/>
      <c r="AC29" s="801"/>
      <c r="AD29" s="801"/>
      <c r="AE29" s="802"/>
      <c r="AF29" s="803">
        <v>1</v>
      </c>
      <c r="AG29" s="804"/>
      <c r="AH29" s="804"/>
      <c r="AI29" s="804"/>
      <c r="AJ29" s="805"/>
      <c r="AK29" s="872">
        <v>7</v>
      </c>
      <c r="AL29" s="873"/>
      <c r="AM29" s="873"/>
      <c r="AN29" s="873"/>
      <c r="AO29" s="873"/>
      <c r="AP29" s="874" t="s">
        <v>587</v>
      </c>
      <c r="AQ29" s="875"/>
      <c r="AR29" s="875"/>
      <c r="AS29" s="875"/>
      <c r="AT29" s="872"/>
      <c r="AU29" s="874" t="s">
        <v>587</v>
      </c>
      <c r="AV29" s="875"/>
      <c r="AW29" s="875"/>
      <c r="AX29" s="875"/>
      <c r="AY29" s="872"/>
      <c r="AZ29" s="876" t="s">
        <v>587</v>
      </c>
      <c r="BA29" s="877"/>
      <c r="BB29" s="877"/>
      <c r="BC29" s="877"/>
      <c r="BD29" s="878"/>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1172</v>
      </c>
      <c r="R30" s="801"/>
      <c r="S30" s="801"/>
      <c r="T30" s="801"/>
      <c r="U30" s="801"/>
      <c r="V30" s="801">
        <v>1146</v>
      </c>
      <c r="W30" s="801"/>
      <c r="X30" s="801"/>
      <c r="Y30" s="801"/>
      <c r="Z30" s="801"/>
      <c r="AA30" s="801">
        <v>26</v>
      </c>
      <c r="AB30" s="801"/>
      <c r="AC30" s="801"/>
      <c r="AD30" s="801"/>
      <c r="AE30" s="802"/>
      <c r="AF30" s="803">
        <v>26</v>
      </c>
      <c r="AG30" s="804"/>
      <c r="AH30" s="804"/>
      <c r="AI30" s="804"/>
      <c r="AJ30" s="805"/>
      <c r="AK30" s="872">
        <v>152</v>
      </c>
      <c r="AL30" s="873"/>
      <c r="AM30" s="873"/>
      <c r="AN30" s="873"/>
      <c r="AO30" s="873"/>
      <c r="AP30" s="874" t="s">
        <v>587</v>
      </c>
      <c r="AQ30" s="875"/>
      <c r="AR30" s="875"/>
      <c r="AS30" s="875"/>
      <c r="AT30" s="872"/>
      <c r="AU30" s="874" t="s">
        <v>587</v>
      </c>
      <c r="AV30" s="875"/>
      <c r="AW30" s="875"/>
      <c r="AX30" s="875"/>
      <c r="AY30" s="872"/>
      <c r="AZ30" s="876" t="s">
        <v>587</v>
      </c>
      <c r="BA30" s="877"/>
      <c r="BB30" s="877"/>
      <c r="BC30" s="877"/>
      <c r="BD30" s="878"/>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144</v>
      </c>
      <c r="R31" s="801"/>
      <c r="S31" s="801"/>
      <c r="T31" s="801"/>
      <c r="U31" s="801"/>
      <c r="V31" s="801">
        <v>143</v>
      </c>
      <c r="W31" s="801"/>
      <c r="X31" s="801"/>
      <c r="Y31" s="801"/>
      <c r="Z31" s="801"/>
      <c r="AA31" s="801">
        <v>1</v>
      </c>
      <c r="AB31" s="801"/>
      <c r="AC31" s="801"/>
      <c r="AD31" s="801"/>
      <c r="AE31" s="802"/>
      <c r="AF31" s="803">
        <v>1</v>
      </c>
      <c r="AG31" s="804"/>
      <c r="AH31" s="804"/>
      <c r="AI31" s="804"/>
      <c r="AJ31" s="805"/>
      <c r="AK31" s="872">
        <v>43</v>
      </c>
      <c r="AL31" s="873"/>
      <c r="AM31" s="873"/>
      <c r="AN31" s="873"/>
      <c r="AO31" s="873"/>
      <c r="AP31" s="874" t="s">
        <v>587</v>
      </c>
      <c r="AQ31" s="875"/>
      <c r="AR31" s="875"/>
      <c r="AS31" s="875"/>
      <c r="AT31" s="872"/>
      <c r="AU31" s="874" t="s">
        <v>587</v>
      </c>
      <c r="AV31" s="875"/>
      <c r="AW31" s="875"/>
      <c r="AX31" s="875"/>
      <c r="AY31" s="872"/>
      <c r="AZ31" s="876" t="s">
        <v>588</v>
      </c>
      <c r="BA31" s="877"/>
      <c r="BB31" s="877"/>
      <c r="BC31" s="877"/>
      <c r="BD31" s="878"/>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342</v>
      </c>
      <c r="R32" s="801"/>
      <c r="S32" s="801"/>
      <c r="T32" s="801"/>
      <c r="U32" s="801"/>
      <c r="V32" s="801">
        <v>233</v>
      </c>
      <c r="W32" s="801"/>
      <c r="X32" s="801"/>
      <c r="Y32" s="801"/>
      <c r="Z32" s="801"/>
      <c r="AA32" s="801">
        <v>109</v>
      </c>
      <c r="AB32" s="801"/>
      <c r="AC32" s="801"/>
      <c r="AD32" s="801"/>
      <c r="AE32" s="802"/>
      <c r="AF32" s="803">
        <v>899</v>
      </c>
      <c r="AG32" s="804"/>
      <c r="AH32" s="804"/>
      <c r="AI32" s="804"/>
      <c r="AJ32" s="805"/>
      <c r="AK32" s="872" t="s">
        <v>587</v>
      </c>
      <c r="AL32" s="873"/>
      <c r="AM32" s="873"/>
      <c r="AN32" s="873"/>
      <c r="AO32" s="873"/>
      <c r="AP32" s="873">
        <v>405</v>
      </c>
      <c r="AQ32" s="873"/>
      <c r="AR32" s="873"/>
      <c r="AS32" s="873"/>
      <c r="AT32" s="873"/>
      <c r="AU32" s="874">
        <v>1</v>
      </c>
      <c r="AV32" s="875"/>
      <c r="AW32" s="875"/>
      <c r="AX32" s="875"/>
      <c r="AY32" s="872"/>
      <c r="AZ32" s="876" t="s">
        <v>588</v>
      </c>
      <c r="BA32" s="877"/>
      <c r="BB32" s="877"/>
      <c r="BC32" s="877"/>
      <c r="BD32" s="878"/>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533</v>
      </c>
      <c r="R33" s="801"/>
      <c r="S33" s="801"/>
      <c r="T33" s="801"/>
      <c r="U33" s="801"/>
      <c r="V33" s="801">
        <v>282</v>
      </c>
      <c r="W33" s="801"/>
      <c r="X33" s="801"/>
      <c r="Y33" s="801"/>
      <c r="Z33" s="801"/>
      <c r="AA33" s="801">
        <v>251</v>
      </c>
      <c r="AB33" s="801"/>
      <c r="AC33" s="801"/>
      <c r="AD33" s="801"/>
      <c r="AE33" s="802"/>
      <c r="AF33" s="803">
        <v>17</v>
      </c>
      <c r="AG33" s="804"/>
      <c r="AH33" s="804"/>
      <c r="AI33" s="804"/>
      <c r="AJ33" s="805"/>
      <c r="AK33" s="872">
        <v>320</v>
      </c>
      <c r="AL33" s="873"/>
      <c r="AM33" s="873"/>
      <c r="AN33" s="873"/>
      <c r="AO33" s="873"/>
      <c r="AP33" s="873">
        <v>4169</v>
      </c>
      <c r="AQ33" s="873"/>
      <c r="AR33" s="873"/>
      <c r="AS33" s="873"/>
      <c r="AT33" s="873"/>
      <c r="AU33" s="873">
        <v>3055</v>
      </c>
      <c r="AV33" s="873"/>
      <c r="AW33" s="873"/>
      <c r="AX33" s="873"/>
      <c r="AY33" s="873"/>
      <c r="AZ33" s="876" t="s">
        <v>588</v>
      </c>
      <c r="BA33" s="877"/>
      <c r="BB33" s="877"/>
      <c r="BC33" s="877"/>
      <c r="BD33" s="878"/>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30</v>
      </c>
      <c r="R34" s="801"/>
      <c r="S34" s="801"/>
      <c r="T34" s="801"/>
      <c r="U34" s="801"/>
      <c r="V34" s="801">
        <v>10</v>
      </c>
      <c r="W34" s="801"/>
      <c r="X34" s="801"/>
      <c r="Y34" s="801"/>
      <c r="Z34" s="801"/>
      <c r="AA34" s="801">
        <v>20</v>
      </c>
      <c r="AB34" s="801"/>
      <c r="AC34" s="801"/>
      <c r="AD34" s="801"/>
      <c r="AE34" s="802"/>
      <c r="AF34" s="803">
        <v>2</v>
      </c>
      <c r="AG34" s="804"/>
      <c r="AH34" s="804"/>
      <c r="AI34" s="804"/>
      <c r="AJ34" s="805"/>
      <c r="AK34" s="872">
        <v>28</v>
      </c>
      <c r="AL34" s="873"/>
      <c r="AM34" s="873"/>
      <c r="AN34" s="873"/>
      <c r="AO34" s="873"/>
      <c r="AP34" s="873">
        <v>116</v>
      </c>
      <c r="AQ34" s="873"/>
      <c r="AR34" s="873"/>
      <c r="AS34" s="873"/>
      <c r="AT34" s="873"/>
      <c r="AU34" s="873">
        <v>115</v>
      </c>
      <c r="AV34" s="873"/>
      <c r="AW34" s="873"/>
      <c r="AX34" s="873"/>
      <c r="AY34" s="873"/>
      <c r="AZ34" s="876" t="s">
        <v>588</v>
      </c>
      <c r="BA34" s="877"/>
      <c r="BB34" s="877"/>
      <c r="BC34" s="877"/>
      <c r="BD34" s="878"/>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9"/>
      <c r="BA35" s="879"/>
      <c r="BB35" s="879"/>
      <c r="BC35" s="879"/>
      <c r="BD35" s="879"/>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9"/>
      <c r="BA36" s="879"/>
      <c r="BB36" s="879"/>
      <c r="BC36" s="879"/>
      <c r="BD36" s="879"/>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9"/>
      <c r="BA37" s="879"/>
      <c r="BB37" s="879"/>
      <c r="BC37" s="879"/>
      <c r="BD37" s="879"/>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9"/>
      <c r="BA38" s="879"/>
      <c r="BB38" s="879"/>
      <c r="BC38" s="879"/>
      <c r="BD38" s="879"/>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9"/>
      <c r="BA39" s="879"/>
      <c r="BB39" s="879"/>
      <c r="BC39" s="879"/>
      <c r="BD39" s="879"/>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9"/>
      <c r="BA40" s="879"/>
      <c r="BB40" s="879"/>
      <c r="BC40" s="879"/>
      <c r="BD40" s="879"/>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9"/>
      <c r="BA41" s="879"/>
      <c r="BB41" s="879"/>
      <c r="BC41" s="879"/>
      <c r="BD41" s="879"/>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9"/>
      <c r="BA42" s="879"/>
      <c r="BB42" s="879"/>
      <c r="BC42" s="879"/>
      <c r="BD42" s="879"/>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9"/>
      <c r="BA43" s="879"/>
      <c r="BB43" s="879"/>
      <c r="BC43" s="879"/>
      <c r="BD43" s="879"/>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9"/>
      <c r="BA44" s="879"/>
      <c r="BB44" s="879"/>
      <c r="BC44" s="879"/>
      <c r="BD44" s="879"/>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9"/>
      <c r="BA45" s="879"/>
      <c r="BB45" s="879"/>
      <c r="BC45" s="879"/>
      <c r="BD45" s="879"/>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9"/>
      <c r="BA46" s="879"/>
      <c r="BB46" s="879"/>
      <c r="BC46" s="879"/>
      <c r="BD46" s="879"/>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9"/>
      <c r="BA47" s="879"/>
      <c r="BB47" s="879"/>
      <c r="BC47" s="879"/>
      <c r="BD47" s="879"/>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9"/>
      <c r="BA48" s="879"/>
      <c r="BB48" s="879"/>
      <c r="BC48" s="879"/>
      <c r="BD48" s="879"/>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9"/>
      <c r="BA49" s="879"/>
      <c r="BB49" s="879"/>
      <c r="BC49" s="879"/>
      <c r="BD49" s="879"/>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0"/>
      <c r="R50" s="881"/>
      <c r="S50" s="881"/>
      <c r="T50" s="881"/>
      <c r="U50" s="881"/>
      <c r="V50" s="881"/>
      <c r="W50" s="881"/>
      <c r="X50" s="881"/>
      <c r="Y50" s="881"/>
      <c r="Z50" s="881"/>
      <c r="AA50" s="881"/>
      <c r="AB50" s="881"/>
      <c r="AC50" s="881"/>
      <c r="AD50" s="881"/>
      <c r="AE50" s="882"/>
      <c r="AF50" s="803"/>
      <c r="AG50" s="804"/>
      <c r="AH50" s="804"/>
      <c r="AI50" s="804"/>
      <c r="AJ50" s="805"/>
      <c r="AK50" s="883"/>
      <c r="AL50" s="881"/>
      <c r="AM50" s="881"/>
      <c r="AN50" s="881"/>
      <c r="AO50" s="881"/>
      <c r="AP50" s="881"/>
      <c r="AQ50" s="881"/>
      <c r="AR50" s="881"/>
      <c r="AS50" s="881"/>
      <c r="AT50" s="881"/>
      <c r="AU50" s="881"/>
      <c r="AV50" s="881"/>
      <c r="AW50" s="881"/>
      <c r="AX50" s="881"/>
      <c r="AY50" s="881"/>
      <c r="AZ50" s="884"/>
      <c r="BA50" s="884"/>
      <c r="BB50" s="884"/>
      <c r="BC50" s="884"/>
      <c r="BD50" s="884"/>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0"/>
      <c r="R51" s="881"/>
      <c r="S51" s="881"/>
      <c r="T51" s="881"/>
      <c r="U51" s="881"/>
      <c r="V51" s="881"/>
      <c r="W51" s="881"/>
      <c r="X51" s="881"/>
      <c r="Y51" s="881"/>
      <c r="Z51" s="881"/>
      <c r="AA51" s="881"/>
      <c r="AB51" s="881"/>
      <c r="AC51" s="881"/>
      <c r="AD51" s="881"/>
      <c r="AE51" s="882"/>
      <c r="AF51" s="803"/>
      <c r="AG51" s="804"/>
      <c r="AH51" s="804"/>
      <c r="AI51" s="804"/>
      <c r="AJ51" s="805"/>
      <c r="AK51" s="883"/>
      <c r="AL51" s="881"/>
      <c r="AM51" s="881"/>
      <c r="AN51" s="881"/>
      <c r="AO51" s="881"/>
      <c r="AP51" s="881"/>
      <c r="AQ51" s="881"/>
      <c r="AR51" s="881"/>
      <c r="AS51" s="881"/>
      <c r="AT51" s="881"/>
      <c r="AU51" s="881"/>
      <c r="AV51" s="881"/>
      <c r="AW51" s="881"/>
      <c r="AX51" s="881"/>
      <c r="AY51" s="881"/>
      <c r="AZ51" s="884"/>
      <c r="BA51" s="884"/>
      <c r="BB51" s="884"/>
      <c r="BC51" s="884"/>
      <c r="BD51" s="884"/>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0"/>
      <c r="R52" s="881"/>
      <c r="S52" s="881"/>
      <c r="T52" s="881"/>
      <c r="U52" s="881"/>
      <c r="V52" s="881"/>
      <c r="W52" s="881"/>
      <c r="X52" s="881"/>
      <c r="Y52" s="881"/>
      <c r="Z52" s="881"/>
      <c r="AA52" s="881"/>
      <c r="AB52" s="881"/>
      <c r="AC52" s="881"/>
      <c r="AD52" s="881"/>
      <c r="AE52" s="882"/>
      <c r="AF52" s="803"/>
      <c r="AG52" s="804"/>
      <c r="AH52" s="804"/>
      <c r="AI52" s="804"/>
      <c r="AJ52" s="805"/>
      <c r="AK52" s="883"/>
      <c r="AL52" s="881"/>
      <c r="AM52" s="881"/>
      <c r="AN52" s="881"/>
      <c r="AO52" s="881"/>
      <c r="AP52" s="881"/>
      <c r="AQ52" s="881"/>
      <c r="AR52" s="881"/>
      <c r="AS52" s="881"/>
      <c r="AT52" s="881"/>
      <c r="AU52" s="881"/>
      <c r="AV52" s="881"/>
      <c r="AW52" s="881"/>
      <c r="AX52" s="881"/>
      <c r="AY52" s="881"/>
      <c r="AZ52" s="884"/>
      <c r="BA52" s="884"/>
      <c r="BB52" s="884"/>
      <c r="BC52" s="884"/>
      <c r="BD52" s="884"/>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0"/>
      <c r="R53" s="881"/>
      <c r="S53" s="881"/>
      <c r="T53" s="881"/>
      <c r="U53" s="881"/>
      <c r="V53" s="881"/>
      <c r="W53" s="881"/>
      <c r="X53" s="881"/>
      <c r="Y53" s="881"/>
      <c r="Z53" s="881"/>
      <c r="AA53" s="881"/>
      <c r="AB53" s="881"/>
      <c r="AC53" s="881"/>
      <c r="AD53" s="881"/>
      <c r="AE53" s="882"/>
      <c r="AF53" s="803"/>
      <c r="AG53" s="804"/>
      <c r="AH53" s="804"/>
      <c r="AI53" s="804"/>
      <c r="AJ53" s="805"/>
      <c r="AK53" s="883"/>
      <c r="AL53" s="881"/>
      <c r="AM53" s="881"/>
      <c r="AN53" s="881"/>
      <c r="AO53" s="881"/>
      <c r="AP53" s="881"/>
      <c r="AQ53" s="881"/>
      <c r="AR53" s="881"/>
      <c r="AS53" s="881"/>
      <c r="AT53" s="881"/>
      <c r="AU53" s="881"/>
      <c r="AV53" s="881"/>
      <c r="AW53" s="881"/>
      <c r="AX53" s="881"/>
      <c r="AY53" s="881"/>
      <c r="AZ53" s="884"/>
      <c r="BA53" s="884"/>
      <c r="BB53" s="884"/>
      <c r="BC53" s="884"/>
      <c r="BD53" s="884"/>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0"/>
      <c r="R54" s="881"/>
      <c r="S54" s="881"/>
      <c r="T54" s="881"/>
      <c r="U54" s="881"/>
      <c r="V54" s="881"/>
      <c r="W54" s="881"/>
      <c r="X54" s="881"/>
      <c r="Y54" s="881"/>
      <c r="Z54" s="881"/>
      <c r="AA54" s="881"/>
      <c r="AB54" s="881"/>
      <c r="AC54" s="881"/>
      <c r="AD54" s="881"/>
      <c r="AE54" s="882"/>
      <c r="AF54" s="803"/>
      <c r="AG54" s="804"/>
      <c r="AH54" s="804"/>
      <c r="AI54" s="804"/>
      <c r="AJ54" s="805"/>
      <c r="AK54" s="883"/>
      <c r="AL54" s="881"/>
      <c r="AM54" s="881"/>
      <c r="AN54" s="881"/>
      <c r="AO54" s="881"/>
      <c r="AP54" s="881"/>
      <c r="AQ54" s="881"/>
      <c r="AR54" s="881"/>
      <c r="AS54" s="881"/>
      <c r="AT54" s="881"/>
      <c r="AU54" s="881"/>
      <c r="AV54" s="881"/>
      <c r="AW54" s="881"/>
      <c r="AX54" s="881"/>
      <c r="AY54" s="881"/>
      <c r="AZ54" s="884"/>
      <c r="BA54" s="884"/>
      <c r="BB54" s="884"/>
      <c r="BC54" s="884"/>
      <c r="BD54" s="884"/>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0"/>
      <c r="R55" s="881"/>
      <c r="S55" s="881"/>
      <c r="T55" s="881"/>
      <c r="U55" s="881"/>
      <c r="V55" s="881"/>
      <c r="W55" s="881"/>
      <c r="X55" s="881"/>
      <c r="Y55" s="881"/>
      <c r="Z55" s="881"/>
      <c r="AA55" s="881"/>
      <c r="AB55" s="881"/>
      <c r="AC55" s="881"/>
      <c r="AD55" s="881"/>
      <c r="AE55" s="882"/>
      <c r="AF55" s="803"/>
      <c r="AG55" s="804"/>
      <c r="AH55" s="804"/>
      <c r="AI55" s="804"/>
      <c r="AJ55" s="805"/>
      <c r="AK55" s="883"/>
      <c r="AL55" s="881"/>
      <c r="AM55" s="881"/>
      <c r="AN55" s="881"/>
      <c r="AO55" s="881"/>
      <c r="AP55" s="881"/>
      <c r="AQ55" s="881"/>
      <c r="AR55" s="881"/>
      <c r="AS55" s="881"/>
      <c r="AT55" s="881"/>
      <c r="AU55" s="881"/>
      <c r="AV55" s="881"/>
      <c r="AW55" s="881"/>
      <c r="AX55" s="881"/>
      <c r="AY55" s="881"/>
      <c r="AZ55" s="884"/>
      <c r="BA55" s="884"/>
      <c r="BB55" s="884"/>
      <c r="BC55" s="884"/>
      <c r="BD55" s="884"/>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0"/>
      <c r="R56" s="881"/>
      <c r="S56" s="881"/>
      <c r="T56" s="881"/>
      <c r="U56" s="881"/>
      <c r="V56" s="881"/>
      <c r="W56" s="881"/>
      <c r="X56" s="881"/>
      <c r="Y56" s="881"/>
      <c r="Z56" s="881"/>
      <c r="AA56" s="881"/>
      <c r="AB56" s="881"/>
      <c r="AC56" s="881"/>
      <c r="AD56" s="881"/>
      <c r="AE56" s="882"/>
      <c r="AF56" s="803"/>
      <c r="AG56" s="804"/>
      <c r="AH56" s="804"/>
      <c r="AI56" s="804"/>
      <c r="AJ56" s="805"/>
      <c r="AK56" s="883"/>
      <c r="AL56" s="881"/>
      <c r="AM56" s="881"/>
      <c r="AN56" s="881"/>
      <c r="AO56" s="881"/>
      <c r="AP56" s="881"/>
      <c r="AQ56" s="881"/>
      <c r="AR56" s="881"/>
      <c r="AS56" s="881"/>
      <c r="AT56" s="881"/>
      <c r="AU56" s="881"/>
      <c r="AV56" s="881"/>
      <c r="AW56" s="881"/>
      <c r="AX56" s="881"/>
      <c r="AY56" s="881"/>
      <c r="AZ56" s="884"/>
      <c r="BA56" s="884"/>
      <c r="BB56" s="884"/>
      <c r="BC56" s="884"/>
      <c r="BD56" s="884"/>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0"/>
      <c r="R57" s="881"/>
      <c r="S57" s="881"/>
      <c r="T57" s="881"/>
      <c r="U57" s="881"/>
      <c r="V57" s="881"/>
      <c r="W57" s="881"/>
      <c r="X57" s="881"/>
      <c r="Y57" s="881"/>
      <c r="Z57" s="881"/>
      <c r="AA57" s="881"/>
      <c r="AB57" s="881"/>
      <c r="AC57" s="881"/>
      <c r="AD57" s="881"/>
      <c r="AE57" s="882"/>
      <c r="AF57" s="803"/>
      <c r="AG57" s="804"/>
      <c r="AH57" s="804"/>
      <c r="AI57" s="804"/>
      <c r="AJ57" s="805"/>
      <c r="AK57" s="883"/>
      <c r="AL57" s="881"/>
      <c r="AM57" s="881"/>
      <c r="AN57" s="881"/>
      <c r="AO57" s="881"/>
      <c r="AP57" s="881"/>
      <c r="AQ57" s="881"/>
      <c r="AR57" s="881"/>
      <c r="AS57" s="881"/>
      <c r="AT57" s="881"/>
      <c r="AU57" s="881"/>
      <c r="AV57" s="881"/>
      <c r="AW57" s="881"/>
      <c r="AX57" s="881"/>
      <c r="AY57" s="881"/>
      <c r="AZ57" s="884"/>
      <c r="BA57" s="884"/>
      <c r="BB57" s="884"/>
      <c r="BC57" s="884"/>
      <c r="BD57" s="884"/>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0"/>
      <c r="R58" s="881"/>
      <c r="S58" s="881"/>
      <c r="T58" s="881"/>
      <c r="U58" s="881"/>
      <c r="V58" s="881"/>
      <c r="W58" s="881"/>
      <c r="X58" s="881"/>
      <c r="Y58" s="881"/>
      <c r="Z58" s="881"/>
      <c r="AA58" s="881"/>
      <c r="AB58" s="881"/>
      <c r="AC58" s="881"/>
      <c r="AD58" s="881"/>
      <c r="AE58" s="882"/>
      <c r="AF58" s="803"/>
      <c r="AG58" s="804"/>
      <c r="AH58" s="804"/>
      <c r="AI58" s="804"/>
      <c r="AJ58" s="805"/>
      <c r="AK58" s="883"/>
      <c r="AL58" s="881"/>
      <c r="AM58" s="881"/>
      <c r="AN58" s="881"/>
      <c r="AO58" s="881"/>
      <c r="AP58" s="881"/>
      <c r="AQ58" s="881"/>
      <c r="AR58" s="881"/>
      <c r="AS58" s="881"/>
      <c r="AT58" s="881"/>
      <c r="AU58" s="881"/>
      <c r="AV58" s="881"/>
      <c r="AW58" s="881"/>
      <c r="AX58" s="881"/>
      <c r="AY58" s="881"/>
      <c r="AZ58" s="884"/>
      <c r="BA58" s="884"/>
      <c r="BB58" s="884"/>
      <c r="BC58" s="884"/>
      <c r="BD58" s="884"/>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0"/>
      <c r="R59" s="881"/>
      <c r="S59" s="881"/>
      <c r="T59" s="881"/>
      <c r="U59" s="881"/>
      <c r="V59" s="881"/>
      <c r="W59" s="881"/>
      <c r="X59" s="881"/>
      <c r="Y59" s="881"/>
      <c r="Z59" s="881"/>
      <c r="AA59" s="881"/>
      <c r="AB59" s="881"/>
      <c r="AC59" s="881"/>
      <c r="AD59" s="881"/>
      <c r="AE59" s="882"/>
      <c r="AF59" s="803"/>
      <c r="AG59" s="804"/>
      <c r="AH59" s="804"/>
      <c r="AI59" s="804"/>
      <c r="AJ59" s="805"/>
      <c r="AK59" s="883"/>
      <c r="AL59" s="881"/>
      <c r="AM59" s="881"/>
      <c r="AN59" s="881"/>
      <c r="AO59" s="881"/>
      <c r="AP59" s="881"/>
      <c r="AQ59" s="881"/>
      <c r="AR59" s="881"/>
      <c r="AS59" s="881"/>
      <c r="AT59" s="881"/>
      <c r="AU59" s="881"/>
      <c r="AV59" s="881"/>
      <c r="AW59" s="881"/>
      <c r="AX59" s="881"/>
      <c r="AY59" s="881"/>
      <c r="AZ59" s="884"/>
      <c r="BA59" s="884"/>
      <c r="BB59" s="884"/>
      <c r="BC59" s="884"/>
      <c r="BD59" s="884"/>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0"/>
      <c r="R60" s="881"/>
      <c r="S60" s="881"/>
      <c r="T60" s="881"/>
      <c r="U60" s="881"/>
      <c r="V60" s="881"/>
      <c r="W60" s="881"/>
      <c r="X60" s="881"/>
      <c r="Y60" s="881"/>
      <c r="Z60" s="881"/>
      <c r="AA60" s="881"/>
      <c r="AB60" s="881"/>
      <c r="AC60" s="881"/>
      <c r="AD60" s="881"/>
      <c r="AE60" s="882"/>
      <c r="AF60" s="803"/>
      <c r="AG60" s="804"/>
      <c r="AH60" s="804"/>
      <c r="AI60" s="804"/>
      <c r="AJ60" s="805"/>
      <c r="AK60" s="883"/>
      <c r="AL60" s="881"/>
      <c r="AM60" s="881"/>
      <c r="AN60" s="881"/>
      <c r="AO60" s="881"/>
      <c r="AP60" s="881"/>
      <c r="AQ60" s="881"/>
      <c r="AR60" s="881"/>
      <c r="AS60" s="881"/>
      <c r="AT60" s="881"/>
      <c r="AU60" s="881"/>
      <c r="AV60" s="881"/>
      <c r="AW60" s="881"/>
      <c r="AX60" s="881"/>
      <c r="AY60" s="881"/>
      <c r="AZ60" s="884"/>
      <c r="BA60" s="884"/>
      <c r="BB60" s="884"/>
      <c r="BC60" s="884"/>
      <c r="BD60" s="884"/>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0"/>
      <c r="R61" s="881"/>
      <c r="S61" s="881"/>
      <c r="T61" s="881"/>
      <c r="U61" s="881"/>
      <c r="V61" s="881"/>
      <c r="W61" s="881"/>
      <c r="X61" s="881"/>
      <c r="Y61" s="881"/>
      <c r="Z61" s="881"/>
      <c r="AA61" s="881"/>
      <c r="AB61" s="881"/>
      <c r="AC61" s="881"/>
      <c r="AD61" s="881"/>
      <c r="AE61" s="882"/>
      <c r="AF61" s="803"/>
      <c r="AG61" s="804"/>
      <c r="AH61" s="804"/>
      <c r="AI61" s="804"/>
      <c r="AJ61" s="805"/>
      <c r="AK61" s="883"/>
      <c r="AL61" s="881"/>
      <c r="AM61" s="881"/>
      <c r="AN61" s="881"/>
      <c r="AO61" s="881"/>
      <c r="AP61" s="881"/>
      <c r="AQ61" s="881"/>
      <c r="AR61" s="881"/>
      <c r="AS61" s="881"/>
      <c r="AT61" s="881"/>
      <c r="AU61" s="881"/>
      <c r="AV61" s="881"/>
      <c r="AW61" s="881"/>
      <c r="AX61" s="881"/>
      <c r="AY61" s="881"/>
      <c r="AZ61" s="884"/>
      <c r="BA61" s="884"/>
      <c r="BB61" s="884"/>
      <c r="BC61" s="884"/>
      <c r="BD61" s="884"/>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0"/>
      <c r="R62" s="881"/>
      <c r="S62" s="881"/>
      <c r="T62" s="881"/>
      <c r="U62" s="881"/>
      <c r="V62" s="881"/>
      <c r="W62" s="881"/>
      <c r="X62" s="881"/>
      <c r="Y62" s="881"/>
      <c r="Z62" s="881"/>
      <c r="AA62" s="881"/>
      <c r="AB62" s="881"/>
      <c r="AC62" s="881"/>
      <c r="AD62" s="881"/>
      <c r="AE62" s="882"/>
      <c r="AF62" s="803"/>
      <c r="AG62" s="804"/>
      <c r="AH62" s="804"/>
      <c r="AI62" s="804"/>
      <c r="AJ62" s="805"/>
      <c r="AK62" s="883"/>
      <c r="AL62" s="881"/>
      <c r="AM62" s="881"/>
      <c r="AN62" s="881"/>
      <c r="AO62" s="881"/>
      <c r="AP62" s="881"/>
      <c r="AQ62" s="881"/>
      <c r="AR62" s="881"/>
      <c r="AS62" s="881"/>
      <c r="AT62" s="881"/>
      <c r="AU62" s="881"/>
      <c r="AV62" s="881"/>
      <c r="AW62" s="881"/>
      <c r="AX62" s="881"/>
      <c r="AY62" s="881"/>
      <c r="AZ62" s="884"/>
      <c r="BA62" s="884"/>
      <c r="BB62" s="884"/>
      <c r="BC62" s="884"/>
      <c r="BD62" s="884"/>
      <c r="BE62" s="870"/>
      <c r="BF62" s="870"/>
      <c r="BG62" s="870"/>
      <c r="BH62" s="870"/>
      <c r="BI62" s="871"/>
      <c r="BJ62" s="892" t="s">
        <v>410</v>
      </c>
      <c r="BK62" s="851"/>
      <c r="BL62" s="851"/>
      <c r="BM62" s="851"/>
      <c r="BN62" s="852"/>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411</v>
      </c>
      <c r="C63" s="833"/>
      <c r="D63" s="833"/>
      <c r="E63" s="833"/>
      <c r="F63" s="833"/>
      <c r="G63" s="833"/>
      <c r="H63" s="833"/>
      <c r="I63" s="833"/>
      <c r="J63" s="833"/>
      <c r="K63" s="833"/>
      <c r="L63" s="833"/>
      <c r="M63" s="833"/>
      <c r="N63" s="833"/>
      <c r="O63" s="833"/>
      <c r="P63" s="834"/>
      <c r="Q63" s="885"/>
      <c r="R63" s="886"/>
      <c r="S63" s="886"/>
      <c r="T63" s="886"/>
      <c r="U63" s="886"/>
      <c r="V63" s="886"/>
      <c r="W63" s="886"/>
      <c r="X63" s="886"/>
      <c r="Y63" s="886"/>
      <c r="Z63" s="886"/>
      <c r="AA63" s="886"/>
      <c r="AB63" s="886"/>
      <c r="AC63" s="886"/>
      <c r="AD63" s="886"/>
      <c r="AE63" s="887"/>
      <c r="AF63" s="888">
        <v>993</v>
      </c>
      <c r="AG63" s="889"/>
      <c r="AH63" s="889"/>
      <c r="AI63" s="889"/>
      <c r="AJ63" s="890"/>
      <c r="AK63" s="891"/>
      <c r="AL63" s="886"/>
      <c r="AM63" s="886"/>
      <c r="AN63" s="886"/>
      <c r="AO63" s="886"/>
      <c r="AP63" s="889">
        <v>4690</v>
      </c>
      <c r="AQ63" s="889"/>
      <c r="AR63" s="889"/>
      <c r="AS63" s="889"/>
      <c r="AT63" s="889"/>
      <c r="AU63" s="889">
        <v>3171</v>
      </c>
      <c r="AV63" s="889"/>
      <c r="AW63" s="889"/>
      <c r="AX63" s="889"/>
      <c r="AY63" s="889"/>
      <c r="AZ63" s="893"/>
      <c r="BA63" s="893"/>
      <c r="BB63" s="893"/>
      <c r="BC63" s="893"/>
      <c r="BD63" s="893"/>
      <c r="BE63" s="894"/>
      <c r="BF63" s="894"/>
      <c r="BG63" s="894"/>
      <c r="BH63" s="894"/>
      <c r="BI63" s="895"/>
      <c r="BJ63" s="896" t="s">
        <v>412</v>
      </c>
      <c r="BK63" s="897"/>
      <c r="BL63" s="897"/>
      <c r="BM63" s="897"/>
      <c r="BN63" s="898"/>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395</v>
      </c>
      <c r="AB66" s="760"/>
      <c r="AC66" s="760"/>
      <c r="AD66" s="760"/>
      <c r="AE66" s="761"/>
      <c r="AF66" s="899" t="s">
        <v>417</v>
      </c>
      <c r="AG66" s="856"/>
      <c r="AH66" s="856"/>
      <c r="AI66" s="856"/>
      <c r="AJ66" s="900"/>
      <c r="AK66" s="759" t="s">
        <v>418</v>
      </c>
      <c r="AL66" s="783"/>
      <c r="AM66" s="783"/>
      <c r="AN66" s="783"/>
      <c r="AO66" s="784"/>
      <c r="AP66" s="759" t="s">
        <v>419</v>
      </c>
      <c r="AQ66" s="760"/>
      <c r="AR66" s="760"/>
      <c r="AS66" s="760"/>
      <c r="AT66" s="761"/>
      <c r="AU66" s="759" t="s">
        <v>420</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1"/>
      <c r="AG67" s="859"/>
      <c r="AH67" s="859"/>
      <c r="AI67" s="859"/>
      <c r="AJ67" s="902"/>
      <c r="AK67" s="903"/>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x14ac:dyDescent="0.15">
      <c r="A68" s="258">
        <v>1</v>
      </c>
      <c r="B68" s="916" t="s">
        <v>590</v>
      </c>
      <c r="C68" s="917"/>
      <c r="D68" s="917"/>
      <c r="E68" s="917"/>
      <c r="F68" s="917"/>
      <c r="G68" s="917"/>
      <c r="H68" s="917"/>
      <c r="I68" s="917"/>
      <c r="J68" s="917"/>
      <c r="K68" s="917"/>
      <c r="L68" s="917"/>
      <c r="M68" s="917"/>
      <c r="N68" s="917"/>
      <c r="O68" s="917"/>
      <c r="P68" s="918"/>
      <c r="Q68" s="919">
        <v>12652</v>
      </c>
      <c r="R68" s="913"/>
      <c r="S68" s="913"/>
      <c r="T68" s="913"/>
      <c r="U68" s="913"/>
      <c r="V68" s="913">
        <v>10769</v>
      </c>
      <c r="W68" s="913"/>
      <c r="X68" s="913"/>
      <c r="Y68" s="913"/>
      <c r="Z68" s="913"/>
      <c r="AA68" s="913">
        <v>1883</v>
      </c>
      <c r="AB68" s="913"/>
      <c r="AC68" s="913"/>
      <c r="AD68" s="913"/>
      <c r="AE68" s="913"/>
      <c r="AF68" s="913">
        <v>1883</v>
      </c>
      <c r="AG68" s="913"/>
      <c r="AH68" s="913"/>
      <c r="AI68" s="913"/>
      <c r="AJ68" s="913"/>
      <c r="AK68" s="913">
        <v>621</v>
      </c>
      <c r="AL68" s="913"/>
      <c r="AM68" s="913"/>
      <c r="AN68" s="913"/>
      <c r="AO68" s="913"/>
      <c r="AP68" s="913" t="s">
        <v>587</v>
      </c>
      <c r="AQ68" s="913"/>
      <c r="AR68" s="913"/>
      <c r="AS68" s="913"/>
      <c r="AT68" s="913"/>
      <c r="AU68" s="913" t="s">
        <v>587</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x14ac:dyDescent="0.15">
      <c r="A69" s="261">
        <v>2</v>
      </c>
      <c r="B69" s="920" t="s">
        <v>591</v>
      </c>
      <c r="C69" s="921"/>
      <c r="D69" s="921"/>
      <c r="E69" s="921"/>
      <c r="F69" s="921"/>
      <c r="G69" s="921"/>
      <c r="H69" s="921"/>
      <c r="I69" s="921"/>
      <c r="J69" s="921"/>
      <c r="K69" s="921"/>
      <c r="L69" s="921"/>
      <c r="M69" s="921"/>
      <c r="N69" s="921"/>
      <c r="O69" s="921"/>
      <c r="P69" s="922"/>
      <c r="Q69" s="923">
        <v>47</v>
      </c>
      <c r="R69" s="873"/>
      <c r="S69" s="873"/>
      <c r="T69" s="873"/>
      <c r="U69" s="873"/>
      <c r="V69" s="873">
        <v>34</v>
      </c>
      <c r="W69" s="873"/>
      <c r="X69" s="873"/>
      <c r="Y69" s="873"/>
      <c r="Z69" s="873"/>
      <c r="AA69" s="873">
        <v>13</v>
      </c>
      <c r="AB69" s="873"/>
      <c r="AC69" s="873"/>
      <c r="AD69" s="873"/>
      <c r="AE69" s="873"/>
      <c r="AF69" s="873">
        <v>13</v>
      </c>
      <c r="AG69" s="873"/>
      <c r="AH69" s="873"/>
      <c r="AI69" s="873"/>
      <c r="AJ69" s="873"/>
      <c r="AK69" s="874" t="s">
        <v>587</v>
      </c>
      <c r="AL69" s="875"/>
      <c r="AM69" s="875"/>
      <c r="AN69" s="875"/>
      <c r="AO69" s="872"/>
      <c r="AP69" s="874" t="s">
        <v>587</v>
      </c>
      <c r="AQ69" s="875"/>
      <c r="AR69" s="875"/>
      <c r="AS69" s="875"/>
      <c r="AT69" s="872"/>
      <c r="AU69" s="874" t="s">
        <v>587</v>
      </c>
      <c r="AV69" s="875"/>
      <c r="AW69" s="875"/>
      <c r="AX69" s="875"/>
      <c r="AY69" s="872"/>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x14ac:dyDescent="0.15">
      <c r="A70" s="261">
        <v>3</v>
      </c>
      <c r="B70" s="920" t="s">
        <v>592</v>
      </c>
      <c r="C70" s="921"/>
      <c r="D70" s="921"/>
      <c r="E70" s="921"/>
      <c r="F70" s="921"/>
      <c r="G70" s="921"/>
      <c r="H70" s="921"/>
      <c r="I70" s="921"/>
      <c r="J70" s="921"/>
      <c r="K70" s="921"/>
      <c r="L70" s="921"/>
      <c r="M70" s="921"/>
      <c r="N70" s="921"/>
      <c r="O70" s="921"/>
      <c r="P70" s="922"/>
      <c r="Q70" s="923">
        <v>16</v>
      </c>
      <c r="R70" s="873"/>
      <c r="S70" s="873"/>
      <c r="T70" s="873"/>
      <c r="U70" s="873"/>
      <c r="V70" s="873">
        <v>9</v>
      </c>
      <c r="W70" s="873"/>
      <c r="X70" s="873"/>
      <c r="Y70" s="873"/>
      <c r="Z70" s="873"/>
      <c r="AA70" s="873">
        <v>7</v>
      </c>
      <c r="AB70" s="873"/>
      <c r="AC70" s="873"/>
      <c r="AD70" s="873"/>
      <c r="AE70" s="873"/>
      <c r="AF70" s="873">
        <v>7</v>
      </c>
      <c r="AG70" s="873"/>
      <c r="AH70" s="873"/>
      <c r="AI70" s="873"/>
      <c r="AJ70" s="873"/>
      <c r="AK70" s="874" t="s">
        <v>587</v>
      </c>
      <c r="AL70" s="875"/>
      <c r="AM70" s="875"/>
      <c r="AN70" s="875"/>
      <c r="AO70" s="872"/>
      <c r="AP70" s="874" t="s">
        <v>587</v>
      </c>
      <c r="AQ70" s="875"/>
      <c r="AR70" s="875"/>
      <c r="AS70" s="875"/>
      <c r="AT70" s="872"/>
      <c r="AU70" s="874" t="s">
        <v>587</v>
      </c>
      <c r="AV70" s="875"/>
      <c r="AW70" s="875"/>
      <c r="AX70" s="875"/>
      <c r="AY70" s="872"/>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x14ac:dyDescent="0.15">
      <c r="A71" s="261">
        <v>4</v>
      </c>
      <c r="B71" s="920" t="s">
        <v>593</v>
      </c>
      <c r="C71" s="921"/>
      <c r="D71" s="921"/>
      <c r="E71" s="921"/>
      <c r="F71" s="921"/>
      <c r="G71" s="921"/>
      <c r="H71" s="921"/>
      <c r="I71" s="921"/>
      <c r="J71" s="921"/>
      <c r="K71" s="921"/>
      <c r="L71" s="921"/>
      <c r="M71" s="921"/>
      <c r="N71" s="921"/>
      <c r="O71" s="921"/>
      <c r="P71" s="922"/>
      <c r="Q71" s="923">
        <v>3</v>
      </c>
      <c r="R71" s="873"/>
      <c r="S71" s="873"/>
      <c r="T71" s="873"/>
      <c r="U71" s="873"/>
      <c r="V71" s="873">
        <v>2</v>
      </c>
      <c r="W71" s="873"/>
      <c r="X71" s="873"/>
      <c r="Y71" s="873"/>
      <c r="Z71" s="873"/>
      <c r="AA71" s="873">
        <v>1</v>
      </c>
      <c r="AB71" s="873"/>
      <c r="AC71" s="873"/>
      <c r="AD71" s="873"/>
      <c r="AE71" s="873"/>
      <c r="AF71" s="873">
        <v>1</v>
      </c>
      <c r="AG71" s="873"/>
      <c r="AH71" s="873"/>
      <c r="AI71" s="873"/>
      <c r="AJ71" s="873"/>
      <c r="AK71" s="874" t="s">
        <v>587</v>
      </c>
      <c r="AL71" s="875"/>
      <c r="AM71" s="875"/>
      <c r="AN71" s="875"/>
      <c r="AO71" s="872"/>
      <c r="AP71" s="874" t="s">
        <v>587</v>
      </c>
      <c r="AQ71" s="875"/>
      <c r="AR71" s="875"/>
      <c r="AS71" s="875"/>
      <c r="AT71" s="872"/>
      <c r="AU71" s="874" t="s">
        <v>587</v>
      </c>
      <c r="AV71" s="875"/>
      <c r="AW71" s="875"/>
      <c r="AX71" s="875"/>
      <c r="AY71" s="872"/>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x14ac:dyDescent="0.15">
      <c r="A72" s="261">
        <v>5</v>
      </c>
      <c r="B72" s="920" t="s">
        <v>594</v>
      </c>
      <c r="C72" s="921"/>
      <c r="D72" s="921"/>
      <c r="E72" s="921"/>
      <c r="F72" s="921"/>
      <c r="G72" s="921"/>
      <c r="H72" s="921"/>
      <c r="I72" s="921"/>
      <c r="J72" s="921"/>
      <c r="K72" s="921"/>
      <c r="L72" s="921"/>
      <c r="M72" s="921"/>
      <c r="N72" s="921"/>
      <c r="O72" s="921"/>
      <c r="P72" s="922"/>
      <c r="Q72" s="923">
        <v>4</v>
      </c>
      <c r="R72" s="873"/>
      <c r="S72" s="873"/>
      <c r="T72" s="873"/>
      <c r="U72" s="873"/>
      <c r="V72" s="873">
        <v>2</v>
      </c>
      <c r="W72" s="873"/>
      <c r="X72" s="873"/>
      <c r="Y72" s="873"/>
      <c r="Z72" s="873"/>
      <c r="AA72" s="873">
        <v>2</v>
      </c>
      <c r="AB72" s="873"/>
      <c r="AC72" s="873"/>
      <c r="AD72" s="873"/>
      <c r="AE72" s="873"/>
      <c r="AF72" s="873">
        <v>2</v>
      </c>
      <c r="AG72" s="873"/>
      <c r="AH72" s="873"/>
      <c r="AI72" s="873"/>
      <c r="AJ72" s="873"/>
      <c r="AK72" s="874" t="s">
        <v>587</v>
      </c>
      <c r="AL72" s="875"/>
      <c r="AM72" s="875"/>
      <c r="AN72" s="875"/>
      <c r="AO72" s="872"/>
      <c r="AP72" s="874" t="s">
        <v>587</v>
      </c>
      <c r="AQ72" s="875"/>
      <c r="AR72" s="875"/>
      <c r="AS72" s="875"/>
      <c r="AT72" s="872"/>
      <c r="AU72" s="874" t="s">
        <v>587</v>
      </c>
      <c r="AV72" s="875"/>
      <c r="AW72" s="875"/>
      <c r="AX72" s="875"/>
      <c r="AY72" s="872"/>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x14ac:dyDescent="0.15">
      <c r="A73" s="261">
        <v>6</v>
      </c>
      <c r="B73" s="920" t="s">
        <v>595</v>
      </c>
      <c r="C73" s="921"/>
      <c r="D73" s="921"/>
      <c r="E73" s="921"/>
      <c r="F73" s="921"/>
      <c r="G73" s="921"/>
      <c r="H73" s="921"/>
      <c r="I73" s="921"/>
      <c r="J73" s="921"/>
      <c r="K73" s="921"/>
      <c r="L73" s="921"/>
      <c r="M73" s="921"/>
      <c r="N73" s="921"/>
      <c r="O73" s="921"/>
      <c r="P73" s="922"/>
      <c r="Q73" s="923">
        <v>38</v>
      </c>
      <c r="R73" s="873"/>
      <c r="S73" s="873"/>
      <c r="T73" s="873"/>
      <c r="U73" s="873"/>
      <c r="V73" s="873">
        <v>36</v>
      </c>
      <c r="W73" s="873"/>
      <c r="X73" s="873"/>
      <c r="Y73" s="873"/>
      <c r="Z73" s="873"/>
      <c r="AA73" s="873">
        <v>2</v>
      </c>
      <c r="AB73" s="873"/>
      <c r="AC73" s="873"/>
      <c r="AD73" s="873"/>
      <c r="AE73" s="873"/>
      <c r="AF73" s="873">
        <v>2</v>
      </c>
      <c r="AG73" s="873"/>
      <c r="AH73" s="873"/>
      <c r="AI73" s="873"/>
      <c r="AJ73" s="873"/>
      <c r="AK73" s="873">
        <v>4</v>
      </c>
      <c r="AL73" s="873"/>
      <c r="AM73" s="873"/>
      <c r="AN73" s="873"/>
      <c r="AO73" s="873"/>
      <c r="AP73" s="874" t="s">
        <v>587</v>
      </c>
      <c r="AQ73" s="875"/>
      <c r="AR73" s="875"/>
      <c r="AS73" s="875"/>
      <c r="AT73" s="872"/>
      <c r="AU73" s="874" t="s">
        <v>587</v>
      </c>
      <c r="AV73" s="875"/>
      <c r="AW73" s="875"/>
      <c r="AX73" s="875"/>
      <c r="AY73" s="872"/>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x14ac:dyDescent="0.15">
      <c r="A74" s="261">
        <v>7</v>
      </c>
      <c r="B74" s="920" t="s">
        <v>596</v>
      </c>
      <c r="C74" s="921"/>
      <c r="D74" s="921"/>
      <c r="E74" s="921"/>
      <c r="F74" s="921"/>
      <c r="G74" s="921"/>
      <c r="H74" s="921"/>
      <c r="I74" s="921"/>
      <c r="J74" s="921"/>
      <c r="K74" s="921"/>
      <c r="L74" s="921"/>
      <c r="M74" s="921"/>
      <c r="N74" s="921"/>
      <c r="O74" s="921"/>
      <c r="P74" s="922"/>
      <c r="Q74" s="923">
        <v>232</v>
      </c>
      <c r="R74" s="873"/>
      <c r="S74" s="873"/>
      <c r="T74" s="873"/>
      <c r="U74" s="873"/>
      <c r="V74" s="873">
        <v>224</v>
      </c>
      <c r="W74" s="873"/>
      <c r="X74" s="873"/>
      <c r="Y74" s="873"/>
      <c r="Z74" s="873"/>
      <c r="AA74" s="873">
        <v>8</v>
      </c>
      <c r="AB74" s="873"/>
      <c r="AC74" s="873"/>
      <c r="AD74" s="873"/>
      <c r="AE74" s="873"/>
      <c r="AF74" s="873">
        <v>8</v>
      </c>
      <c r="AG74" s="873"/>
      <c r="AH74" s="873"/>
      <c r="AI74" s="873"/>
      <c r="AJ74" s="873"/>
      <c r="AK74" s="873">
        <v>11</v>
      </c>
      <c r="AL74" s="873"/>
      <c r="AM74" s="873"/>
      <c r="AN74" s="873"/>
      <c r="AO74" s="873"/>
      <c r="AP74" s="874" t="s">
        <v>587</v>
      </c>
      <c r="AQ74" s="875"/>
      <c r="AR74" s="875"/>
      <c r="AS74" s="875"/>
      <c r="AT74" s="872"/>
      <c r="AU74" s="874" t="s">
        <v>587</v>
      </c>
      <c r="AV74" s="875"/>
      <c r="AW74" s="875"/>
      <c r="AX74" s="875"/>
      <c r="AY74" s="872"/>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x14ac:dyDescent="0.15">
      <c r="A75" s="261">
        <v>8</v>
      </c>
      <c r="B75" s="920" t="s">
        <v>597</v>
      </c>
      <c r="C75" s="921"/>
      <c r="D75" s="921"/>
      <c r="E75" s="921"/>
      <c r="F75" s="921"/>
      <c r="G75" s="921"/>
      <c r="H75" s="921"/>
      <c r="I75" s="921"/>
      <c r="J75" s="921"/>
      <c r="K75" s="921"/>
      <c r="L75" s="921"/>
      <c r="M75" s="921"/>
      <c r="N75" s="921"/>
      <c r="O75" s="921"/>
      <c r="P75" s="922"/>
      <c r="Q75" s="926">
        <v>236853</v>
      </c>
      <c r="R75" s="875"/>
      <c r="S75" s="875"/>
      <c r="T75" s="875"/>
      <c r="U75" s="872"/>
      <c r="V75" s="874">
        <v>228094</v>
      </c>
      <c r="W75" s="875"/>
      <c r="X75" s="875"/>
      <c r="Y75" s="875"/>
      <c r="Z75" s="872"/>
      <c r="AA75" s="874">
        <v>8759</v>
      </c>
      <c r="AB75" s="875"/>
      <c r="AC75" s="875"/>
      <c r="AD75" s="875"/>
      <c r="AE75" s="872"/>
      <c r="AF75" s="874">
        <v>8759</v>
      </c>
      <c r="AG75" s="875"/>
      <c r="AH75" s="875"/>
      <c r="AI75" s="875"/>
      <c r="AJ75" s="872"/>
      <c r="AK75" s="874">
        <v>969</v>
      </c>
      <c r="AL75" s="875"/>
      <c r="AM75" s="875"/>
      <c r="AN75" s="875"/>
      <c r="AO75" s="872"/>
      <c r="AP75" s="874" t="s">
        <v>587</v>
      </c>
      <c r="AQ75" s="875"/>
      <c r="AR75" s="875"/>
      <c r="AS75" s="875"/>
      <c r="AT75" s="872"/>
      <c r="AU75" s="874" t="s">
        <v>587</v>
      </c>
      <c r="AV75" s="875"/>
      <c r="AW75" s="875"/>
      <c r="AX75" s="875"/>
      <c r="AY75" s="872"/>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x14ac:dyDescent="0.15">
      <c r="A76" s="261">
        <v>9</v>
      </c>
      <c r="B76" s="920"/>
      <c r="C76" s="921"/>
      <c r="D76" s="921"/>
      <c r="E76" s="921"/>
      <c r="F76" s="921"/>
      <c r="G76" s="921"/>
      <c r="H76" s="921"/>
      <c r="I76" s="921"/>
      <c r="J76" s="921"/>
      <c r="K76" s="921"/>
      <c r="L76" s="921"/>
      <c r="M76" s="921"/>
      <c r="N76" s="921"/>
      <c r="O76" s="921"/>
      <c r="P76" s="922"/>
      <c r="Q76" s="926"/>
      <c r="R76" s="875"/>
      <c r="S76" s="875"/>
      <c r="T76" s="875"/>
      <c r="U76" s="872"/>
      <c r="V76" s="874"/>
      <c r="W76" s="875"/>
      <c r="X76" s="875"/>
      <c r="Y76" s="875"/>
      <c r="Z76" s="872"/>
      <c r="AA76" s="874"/>
      <c r="AB76" s="875"/>
      <c r="AC76" s="875"/>
      <c r="AD76" s="875"/>
      <c r="AE76" s="872"/>
      <c r="AF76" s="874"/>
      <c r="AG76" s="875"/>
      <c r="AH76" s="875"/>
      <c r="AI76" s="875"/>
      <c r="AJ76" s="872"/>
      <c r="AK76" s="874"/>
      <c r="AL76" s="875"/>
      <c r="AM76" s="875"/>
      <c r="AN76" s="875"/>
      <c r="AO76" s="872"/>
      <c r="AP76" s="874"/>
      <c r="AQ76" s="875"/>
      <c r="AR76" s="875"/>
      <c r="AS76" s="875"/>
      <c r="AT76" s="872"/>
      <c r="AU76" s="874"/>
      <c r="AV76" s="875"/>
      <c r="AW76" s="875"/>
      <c r="AX76" s="875"/>
      <c r="AY76" s="872"/>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x14ac:dyDescent="0.15">
      <c r="A77" s="261">
        <v>10</v>
      </c>
      <c r="B77" s="920"/>
      <c r="C77" s="921"/>
      <c r="D77" s="921"/>
      <c r="E77" s="921"/>
      <c r="F77" s="921"/>
      <c r="G77" s="921"/>
      <c r="H77" s="921"/>
      <c r="I77" s="921"/>
      <c r="J77" s="921"/>
      <c r="K77" s="921"/>
      <c r="L77" s="921"/>
      <c r="M77" s="921"/>
      <c r="N77" s="921"/>
      <c r="O77" s="921"/>
      <c r="P77" s="922"/>
      <c r="Q77" s="926"/>
      <c r="R77" s="875"/>
      <c r="S77" s="875"/>
      <c r="T77" s="875"/>
      <c r="U77" s="872"/>
      <c r="V77" s="874"/>
      <c r="W77" s="875"/>
      <c r="X77" s="875"/>
      <c r="Y77" s="875"/>
      <c r="Z77" s="872"/>
      <c r="AA77" s="874"/>
      <c r="AB77" s="875"/>
      <c r="AC77" s="875"/>
      <c r="AD77" s="875"/>
      <c r="AE77" s="872"/>
      <c r="AF77" s="874"/>
      <c r="AG77" s="875"/>
      <c r="AH77" s="875"/>
      <c r="AI77" s="875"/>
      <c r="AJ77" s="872"/>
      <c r="AK77" s="874"/>
      <c r="AL77" s="875"/>
      <c r="AM77" s="875"/>
      <c r="AN77" s="875"/>
      <c r="AO77" s="872"/>
      <c r="AP77" s="874"/>
      <c r="AQ77" s="875"/>
      <c r="AR77" s="875"/>
      <c r="AS77" s="875"/>
      <c r="AT77" s="872"/>
      <c r="AU77" s="874"/>
      <c r="AV77" s="875"/>
      <c r="AW77" s="875"/>
      <c r="AX77" s="875"/>
      <c r="AY77" s="872"/>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x14ac:dyDescent="0.15">
      <c r="A78" s="261">
        <v>11</v>
      </c>
      <c r="B78" s="920"/>
      <c r="C78" s="921"/>
      <c r="D78" s="921"/>
      <c r="E78" s="921"/>
      <c r="F78" s="921"/>
      <c r="G78" s="921"/>
      <c r="H78" s="921"/>
      <c r="I78" s="921"/>
      <c r="J78" s="921"/>
      <c r="K78" s="921"/>
      <c r="L78" s="921"/>
      <c r="M78" s="921"/>
      <c r="N78" s="921"/>
      <c r="O78" s="921"/>
      <c r="P78" s="922"/>
      <c r="Q78" s="923"/>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x14ac:dyDescent="0.15">
      <c r="A79" s="261">
        <v>12</v>
      </c>
      <c r="B79" s="920"/>
      <c r="C79" s="921"/>
      <c r="D79" s="921"/>
      <c r="E79" s="921"/>
      <c r="F79" s="921"/>
      <c r="G79" s="921"/>
      <c r="H79" s="921"/>
      <c r="I79" s="921"/>
      <c r="J79" s="921"/>
      <c r="K79" s="921"/>
      <c r="L79" s="921"/>
      <c r="M79" s="921"/>
      <c r="N79" s="921"/>
      <c r="O79" s="921"/>
      <c r="P79" s="922"/>
      <c r="Q79" s="92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x14ac:dyDescent="0.15">
      <c r="A80" s="261">
        <v>13</v>
      </c>
      <c r="B80" s="920"/>
      <c r="C80" s="921"/>
      <c r="D80" s="921"/>
      <c r="E80" s="921"/>
      <c r="F80" s="921"/>
      <c r="G80" s="921"/>
      <c r="H80" s="921"/>
      <c r="I80" s="921"/>
      <c r="J80" s="921"/>
      <c r="K80" s="921"/>
      <c r="L80" s="921"/>
      <c r="M80" s="921"/>
      <c r="N80" s="921"/>
      <c r="O80" s="921"/>
      <c r="P80" s="922"/>
      <c r="Q80" s="92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x14ac:dyDescent="0.15">
      <c r="A81" s="261">
        <v>14</v>
      </c>
      <c r="B81" s="920"/>
      <c r="C81" s="921"/>
      <c r="D81" s="921"/>
      <c r="E81" s="921"/>
      <c r="F81" s="921"/>
      <c r="G81" s="921"/>
      <c r="H81" s="921"/>
      <c r="I81" s="921"/>
      <c r="J81" s="921"/>
      <c r="K81" s="921"/>
      <c r="L81" s="921"/>
      <c r="M81" s="921"/>
      <c r="N81" s="921"/>
      <c r="O81" s="921"/>
      <c r="P81" s="922"/>
      <c r="Q81" s="92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x14ac:dyDescent="0.15">
      <c r="A82" s="261">
        <v>15</v>
      </c>
      <c r="B82" s="920"/>
      <c r="C82" s="921"/>
      <c r="D82" s="921"/>
      <c r="E82" s="921"/>
      <c r="F82" s="921"/>
      <c r="G82" s="921"/>
      <c r="H82" s="921"/>
      <c r="I82" s="921"/>
      <c r="J82" s="921"/>
      <c r="K82" s="921"/>
      <c r="L82" s="921"/>
      <c r="M82" s="921"/>
      <c r="N82" s="921"/>
      <c r="O82" s="921"/>
      <c r="P82" s="922"/>
      <c r="Q82" s="923"/>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x14ac:dyDescent="0.15">
      <c r="A83" s="261">
        <v>16</v>
      </c>
      <c r="B83" s="920"/>
      <c r="C83" s="921"/>
      <c r="D83" s="921"/>
      <c r="E83" s="921"/>
      <c r="F83" s="921"/>
      <c r="G83" s="921"/>
      <c r="H83" s="921"/>
      <c r="I83" s="921"/>
      <c r="J83" s="921"/>
      <c r="K83" s="921"/>
      <c r="L83" s="921"/>
      <c r="M83" s="921"/>
      <c r="N83" s="921"/>
      <c r="O83" s="921"/>
      <c r="P83" s="922"/>
      <c r="Q83" s="923"/>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x14ac:dyDescent="0.15">
      <c r="A84" s="261">
        <v>17</v>
      </c>
      <c r="B84" s="920"/>
      <c r="C84" s="921"/>
      <c r="D84" s="921"/>
      <c r="E84" s="921"/>
      <c r="F84" s="921"/>
      <c r="G84" s="921"/>
      <c r="H84" s="921"/>
      <c r="I84" s="921"/>
      <c r="J84" s="921"/>
      <c r="K84" s="921"/>
      <c r="L84" s="921"/>
      <c r="M84" s="921"/>
      <c r="N84" s="921"/>
      <c r="O84" s="921"/>
      <c r="P84" s="922"/>
      <c r="Q84" s="923"/>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x14ac:dyDescent="0.15">
      <c r="A85" s="261">
        <v>18</v>
      </c>
      <c r="B85" s="920"/>
      <c r="C85" s="921"/>
      <c r="D85" s="921"/>
      <c r="E85" s="921"/>
      <c r="F85" s="921"/>
      <c r="G85" s="921"/>
      <c r="H85" s="921"/>
      <c r="I85" s="921"/>
      <c r="J85" s="921"/>
      <c r="K85" s="921"/>
      <c r="L85" s="921"/>
      <c r="M85" s="921"/>
      <c r="N85" s="921"/>
      <c r="O85" s="921"/>
      <c r="P85" s="922"/>
      <c r="Q85" s="92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x14ac:dyDescent="0.15">
      <c r="A86" s="261">
        <v>19</v>
      </c>
      <c r="B86" s="920"/>
      <c r="C86" s="921"/>
      <c r="D86" s="921"/>
      <c r="E86" s="921"/>
      <c r="F86" s="921"/>
      <c r="G86" s="921"/>
      <c r="H86" s="921"/>
      <c r="I86" s="921"/>
      <c r="J86" s="921"/>
      <c r="K86" s="921"/>
      <c r="L86" s="921"/>
      <c r="M86" s="921"/>
      <c r="N86" s="921"/>
      <c r="O86" s="921"/>
      <c r="P86" s="922"/>
      <c r="Q86" s="923"/>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x14ac:dyDescent="0.2">
      <c r="A88" s="264" t="s">
        <v>388</v>
      </c>
      <c r="B88" s="832" t="s">
        <v>421</v>
      </c>
      <c r="C88" s="833"/>
      <c r="D88" s="833"/>
      <c r="E88" s="833"/>
      <c r="F88" s="833"/>
      <c r="G88" s="833"/>
      <c r="H88" s="833"/>
      <c r="I88" s="833"/>
      <c r="J88" s="833"/>
      <c r="K88" s="833"/>
      <c r="L88" s="833"/>
      <c r="M88" s="833"/>
      <c r="N88" s="833"/>
      <c r="O88" s="833"/>
      <c r="P88" s="834"/>
      <c r="Q88" s="885"/>
      <c r="R88" s="886"/>
      <c r="S88" s="886"/>
      <c r="T88" s="886"/>
      <c r="U88" s="886"/>
      <c r="V88" s="886"/>
      <c r="W88" s="886"/>
      <c r="X88" s="886"/>
      <c r="Y88" s="886"/>
      <c r="Z88" s="886"/>
      <c r="AA88" s="886"/>
      <c r="AB88" s="886"/>
      <c r="AC88" s="886"/>
      <c r="AD88" s="886"/>
      <c r="AE88" s="886"/>
      <c r="AF88" s="889">
        <v>10675</v>
      </c>
      <c r="AG88" s="889"/>
      <c r="AH88" s="889"/>
      <c r="AI88" s="889"/>
      <c r="AJ88" s="889"/>
      <c r="AK88" s="886"/>
      <c r="AL88" s="886"/>
      <c r="AM88" s="886"/>
      <c r="AN88" s="886"/>
      <c r="AO88" s="886"/>
      <c r="AP88" s="889" t="s">
        <v>587</v>
      </c>
      <c r="AQ88" s="889"/>
      <c r="AR88" s="889"/>
      <c r="AS88" s="889"/>
      <c r="AT88" s="889"/>
      <c r="AU88" s="889" t="s">
        <v>587</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422</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t="s">
        <v>587</v>
      </c>
      <c r="CS102" s="897"/>
      <c r="CT102" s="897"/>
      <c r="CU102" s="897"/>
      <c r="CV102" s="938"/>
      <c r="CW102" s="937" t="s">
        <v>587</v>
      </c>
      <c r="CX102" s="897"/>
      <c r="CY102" s="897"/>
      <c r="CZ102" s="897"/>
      <c r="DA102" s="938"/>
      <c r="DB102" s="937">
        <v>72</v>
      </c>
      <c r="DC102" s="897"/>
      <c r="DD102" s="897"/>
      <c r="DE102" s="897"/>
      <c r="DF102" s="938"/>
      <c r="DG102" s="937" t="s">
        <v>587</v>
      </c>
      <c r="DH102" s="897"/>
      <c r="DI102" s="897"/>
      <c r="DJ102" s="897"/>
      <c r="DK102" s="938"/>
      <c r="DL102" s="937">
        <v>36</v>
      </c>
      <c r="DM102" s="897"/>
      <c r="DN102" s="897"/>
      <c r="DO102" s="897"/>
      <c r="DP102" s="938"/>
      <c r="DQ102" s="937" t="s">
        <v>587</v>
      </c>
      <c r="DR102" s="897"/>
      <c r="DS102" s="897"/>
      <c r="DT102" s="897"/>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423</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424</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427</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428</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429</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430</v>
      </c>
      <c r="AB109" s="940"/>
      <c r="AC109" s="940"/>
      <c r="AD109" s="940"/>
      <c r="AE109" s="941"/>
      <c r="AF109" s="939" t="s">
        <v>307</v>
      </c>
      <c r="AG109" s="940"/>
      <c r="AH109" s="940"/>
      <c r="AI109" s="940"/>
      <c r="AJ109" s="941"/>
      <c r="AK109" s="939" t="s">
        <v>306</v>
      </c>
      <c r="AL109" s="940"/>
      <c r="AM109" s="940"/>
      <c r="AN109" s="940"/>
      <c r="AO109" s="941"/>
      <c r="AP109" s="939" t="s">
        <v>431</v>
      </c>
      <c r="AQ109" s="940"/>
      <c r="AR109" s="940"/>
      <c r="AS109" s="940"/>
      <c r="AT109" s="942"/>
      <c r="AU109" s="959" t="s">
        <v>429</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430</v>
      </c>
      <c r="BR109" s="940"/>
      <c r="BS109" s="940"/>
      <c r="BT109" s="940"/>
      <c r="BU109" s="941"/>
      <c r="BV109" s="939" t="s">
        <v>307</v>
      </c>
      <c r="BW109" s="940"/>
      <c r="BX109" s="940"/>
      <c r="BY109" s="940"/>
      <c r="BZ109" s="941"/>
      <c r="CA109" s="939" t="s">
        <v>306</v>
      </c>
      <c r="CB109" s="940"/>
      <c r="CC109" s="940"/>
      <c r="CD109" s="940"/>
      <c r="CE109" s="941"/>
      <c r="CF109" s="960" t="s">
        <v>431</v>
      </c>
      <c r="CG109" s="960"/>
      <c r="CH109" s="960"/>
      <c r="CI109" s="960"/>
      <c r="CJ109" s="960"/>
      <c r="CK109" s="939" t="s">
        <v>432</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430</v>
      </c>
      <c r="DH109" s="940"/>
      <c r="DI109" s="940"/>
      <c r="DJ109" s="940"/>
      <c r="DK109" s="941"/>
      <c r="DL109" s="939" t="s">
        <v>307</v>
      </c>
      <c r="DM109" s="940"/>
      <c r="DN109" s="940"/>
      <c r="DO109" s="940"/>
      <c r="DP109" s="941"/>
      <c r="DQ109" s="939" t="s">
        <v>306</v>
      </c>
      <c r="DR109" s="940"/>
      <c r="DS109" s="940"/>
      <c r="DT109" s="940"/>
      <c r="DU109" s="941"/>
      <c r="DV109" s="939" t="s">
        <v>431</v>
      </c>
      <c r="DW109" s="940"/>
      <c r="DX109" s="940"/>
      <c r="DY109" s="940"/>
      <c r="DZ109" s="942"/>
    </row>
    <row r="110" spans="1:131" s="246" customFormat="1" ht="26.25" customHeight="1" x14ac:dyDescent="0.15">
      <c r="A110" s="943" t="s">
        <v>433</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504370</v>
      </c>
      <c r="AB110" s="947"/>
      <c r="AC110" s="947"/>
      <c r="AD110" s="947"/>
      <c r="AE110" s="948"/>
      <c r="AF110" s="949">
        <v>518642</v>
      </c>
      <c r="AG110" s="947"/>
      <c r="AH110" s="947"/>
      <c r="AI110" s="947"/>
      <c r="AJ110" s="948"/>
      <c r="AK110" s="949">
        <v>492662</v>
      </c>
      <c r="AL110" s="947"/>
      <c r="AM110" s="947"/>
      <c r="AN110" s="947"/>
      <c r="AO110" s="948"/>
      <c r="AP110" s="950">
        <v>16.899999999999999</v>
      </c>
      <c r="AQ110" s="951"/>
      <c r="AR110" s="951"/>
      <c r="AS110" s="951"/>
      <c r="AT110" s="952"/>
      <c r="AU110" s="953" t="s">
        <v>73</v>
      </c>
      <c r="AV110" s="954"/>
      <c r="AW110" s="954"/>
      <c r="AX110" s="954"/>
      <c r="AY110" s="954"/>
      <c r="AZ110" s="995" t="s">
        <v>434</v>
      </c>
      <c r="BA110" s="944"/>
      <c r="BB110" s="944"/>
      <c r="BC110" s="944"/>
      <c r="BD110" s="944"/>
      <c r="BE110" s="944"/>
      <c r="BF110" s="944"/>
      <c r="BG110" s="944"/>
      <c r="BH110" s="944"/>
      <c r="BI110" s="944"/>
      <c r="BJ110" s="944"/>
      <c r="BK110" s="944"/>
      <c r="BL110" s="944"/>
      <c r="BM110" s="944"/>
      <c r="BN110" s="944"/>
      <c r="BO110" s="944"/>
      <c r="BP110" s="945"/>
      <c r="BQ110" s="981">
        <v>4875796</v>
      </c>
      <c r="BR110" s="982"/>
      <c r="BS110" s="982"/>
      <c r="BT110" s="982"/>
      <c r="BU110" s="982"/>
      <c r="BV110" s="982">
        <v>4435338</v>
      </c>
      <c r="BW110" s="982"/>
      <c r="BX110" s="982"/>
      <c r="BY110" s="982"/>
      <c r="BZ110" s="982"/>
      <c r="CA110" s="982">
        <v>4261640</v>
      </c>
      <c r="CB110" s="982"/>
      <c r="CC110" s="982"/>
      <c r="CD110" s="982"/>
      <c r="CE110" s="982"/>
      <c r="CF110" s="996">
        <v>146.1</v>
      </c>
      <c r="CG110" s="997"/>
      <c r="CH110" s="997"/>
      <c r="CI110" s="997"/>
      <c r="CJ110" s="997"/>
      <c r="CK110" s="998" t="s">
        <v>435</v>
      </c>
      <c r="CL110" s="999"/>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437</v>
      </c>
      <c r="DH110" s="982"/>
      <c r="DI110" s="982"/>
      <c r="DJ110" s="982"/>
      <c r="DK110" s="982"/>
      <c r="DL110" s="982" t="s">
        <v>438</v>
      </c>
      <c r="DM110" s="982"/>
      <c r="DN110" s="982"/>
      <c r="DO110" s="982"/>
      <c r="DP110" s="982"/>
      <c r="DQ110" s="982" t="s">
        <v>438</v>
      </c>
      <c r="DR110" s="982"/>
      <c r="DS110" s="982"/>
      <c r="DT110" s="982"/>
      <c r="DU110" s="982"/>
      <c r="DV110" s="983" t="s">
        <v>438</v>
      </c>
      <c r="DW110" s="983"/>
      <c r="DX110" s="983"/>
      <c r="DY110" s="983"/>
      <c r="DZ110" s="984"/>
    </row>
    <row r="111" spans="1:131" s="246" customFormat="1" ht="26.25" customHeight="1" x14ac:dyDescent="0.15">
      <c r="A111" s="985" t="s">
        <v>439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440</v>
      </c>
      <c r="AB111" s="989"/>
      <c r="AC111" s="989"/>
      <c r="AD111" s="989"/>
      <c r="AE111" s="990"/>
      <c r="AF111" s="991" t="s">
        <v>412</v>
      </c>
      <c r="AG111" s="989"/>
      <c r="AH111" s="989"/>
      <c r="AI111" s="989"/>
      <c r="AJ111" s="990"/>
      <c r="AK111" s="991" t="s">
        <v>390</v>
      </c>
      <c r="AL111" s="989"/>
      <c r="AM111" s="989"/>
      <c r="AN111" s="989"/>
      <c r="AO111" s="990"/>
      <c r="AP111" s="992" t="s">
        <v>441</v>
      </c>
      <c r="AQ111" s="993"/>
      <c r="AR111" s="993"/>
      <c r="AS111" s="993"/>
      <c r="AT111" s="994"/>
      <c r="AU111" s="955"/>
      <c r="AV111" s="956"/>
      <c r="AW111" s="956"/>
      <c r="AX111" s="956"/>
      <c r="AY111" s="956"/>
      <c r="AZ111" s="1004" t="s">
        <v>442</v>
      </c>
      <c r="BA111" s="1005"/>
      <c r="BB111" s="1005"/>
      <c r="BC111" s="1005"/>
      <c r="BD111" s="1005"/>
      <c r="BE111" s="1005"/>
      <c r="BF111" s="1005"/>
      <c r="BG111" s="1005"/>
      <c r="BH111" s="1005"/>
      <c r="BI111" s="1005"/>
      <c r="BJ111" s="1005"/>
      <c r="BK111" s="1005"/>
      <c r="BL111" s="1005"/>
      <c r="BM111" s="1005"/>
      <c r="BN111" s="1005"/>
      <c r="BO111" s="1005"/>
      <c r="BP111" s="1006"/>
      <c r="BQ111" s="974" t="s">
        <v>443</v>
      </c>
      <c r="BR111" s="975"/>
      <c r="BS111" s="975"/>
      <c r="BT111" s="975"/>
      <c r="BU111" s="975"/>
      <c r="BV111" s="975" t="s">
        <v>443</v>
      </c>
      <c r="BW111" s="975"/>
      <c r="BX111" s="975"/>
      <c r="BY111" s="975"/>
      <c r="BZ111" s="975"/>
      <c r="CA111" s="975" t="s">
        <v>412</v>
      </c>
      <c r="CB111" s="975"/>
      <c r="CC111" s="975"/>
      <c r="CD111" s="975"/>
      <c r="CE111" s="975"/>
      <c r="CF111" s="969" t="s">
        <v>437</v>
      </c>
      <c r="CG111" s="970"/>
      <c r="CH111" s="970"/>
      <c r="CI111" s="970"/>
      <c r="CJ111" s="970"/>
      <c r="CK111" s="1000"/>
      <c r="CL111" s="1001"/>
      <c r="CM111" s="971" t="s">
        <v>444</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412</v>
      </c>
      <c r="DH111" s="975"/>
      <c r="DI111" s="975"/>
      <c r="DJ111" s="975"/>
      <c r="DK111" s="975"/>
      <c r="DL111" s="975" t="s">
        <v>440</v>
      </c>
      <c r="DM111" s="975"/>
      <c r="DN111" s="975"/>
      <c r="DO111" s="975"/>
      <c r="DP111" s="975"/>
      <c r="DQ111" s="975" t="s">
        <v>441</v>
      </c>
      <c r="DR111" s="975"/>
      <c r="DS111" s="975"/>
      <c r="DT111" s="975"/>
      <c r="DU111" s="975"/>
      <c r="DV111" s="976" t="s">
        <v>441</v>
      </c>
      <c r="DW111" s="976"/>
      <c r="DX111" s="976"/>
      <c r="DY111" s="976"/>
      <c r="DZ111" s="977"/>
    </row>
    <row r="112" spans="1:131" s="246" customFormat="1" ht="26.25" customHeight="1" x14ac:dyDescent="0.15">
      <c r="A112" s="1007" t="s">
        <v>445</v>
      </c>
      <c r="B112" s="1008"/>
      <c r="C112" s="1005" t="s">
        <v>446</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440</v>
      </c>
      <c r="AB112" s="1014"/>
      <c r="AC112" s="1014"/>
      <c r="AD112" s="1014"/>
      <c r="AE112" s="1015"/>
      <c r="AF112" s="1016" t="s">
        <v>437</v>
      </c>
      <c r="AG112" s="1014"/>
      <c r="AH112" s="1014"/>
      <c r="AI112" s="1014"/>
      <c r="AJ112" s="1015"/>
      <c r="AK112" s="1016" t="s">
        <v>440</v>
      </c>
      <c r="AL112" s="1014"/>
      <c r="AM112" s="1014"/>
      <c r="AN112" s="1014"/>
      <c r="AO112" s="1015"/>
      <c r="AP112" s="1017" t="s">
        <v>437</v>
      </c>
      <c r="AQ112" s="1018"/>
      <c r="AR112" s="1018"/>
      <c r="AS112" s="1018"/>
      <c r="AT112" s="1019"/>
      <c r="AU112" s="955"/>
      <c r="AV112" s="956"/>
      <c r="AW112" s="956"/>
      <c r="AX112" s="956"/>
      <c r="AY112" s="956"/>
      <c r="AZ112" s="1004" t="s">
        <v>447</v>
      </c>
      <c r="BA112" s="1005"/>
      <c r="BB112" s="1005"/>
      <c r="BC112" s="1005"/>
      <c r="BD112" s="1005"/>
      <c r="BE112" s="1005"/>
      <c r="BF112" s="1005"/>
      <c r="BG112" s="1005"/>
      <c r="BH112" s="1005"/>
      <c r="BI112" s="1005"/>
      <c r="BJ112" s="1005"/>
      <c r="BK112" s="1005"/>
      <c r="BL112" s="1005"/>
      <c r="BM112" s="1005"/>
      <c r="BN112" s="1005"/>
      <c r="BO112" s="1005"/>
      <c r="BP112" s="1006"/>
      <c r="BQ112" s="974">
        <v>3536413</v>
      </c>
      <c r="BR112" s="975"/>
      <c r="BS112" s="975"/>
      <c r="BT112" s="975"/>
      <c r="BU112" s="975"/>
      <c r="BV112" s="975">
        <v>3285489</v>
      </c>
      <c r="BW112" s="975"/>
      <c r="BX112" s="975"/>
      <c r="BY112" s="975"/>
      <c r="BZ112" s="975"/>
      <c r="CA112" s="975">
        <v>3171244</v>
      </c>
      <c r="CB112" s="975"/>
      <c r="CC112" s="975"/>
      <c r="CD112" s="975"/>
      <c r="CE112" s="975"/>
      <c r="CF112" s="969">
        <v>108.7</v>
      </c>
      <c r="CG112" s="970"/>
      <c r="CH112" s="970"/>
      <c r="CI112" s="970"/>
      <c r="CJ112" s="970"/>
      <c r="CK112" s="1000"/>
      <c r="CL112" s="1001"/>
      <c r="CM112" s="971" t="s">
        <v>448</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440</v>
      </c>
      <c r="DH112" s="975"/>
      <c r="DI112" s="975"/>
      <c r="DJ112" s="975"/>
      <c r="DK112" s="975"/>
      <c r="DL112" s="975" t="s">
        <v>412</v>
      </c>
      <c r="DM112" s="975"/>
      <c r="DN112" s="975"/>
      <c r="DO112" s="975"/>
      <c r="DP112" s="975"/>
      <c r="DQ112" s="975" t="s">
        <v>437</v>
      </c>
      <c r="DR112" s="975"/>
      <c r="DS112" s="975"/>
      <c r="DT112" s="975"/>
      <c r="DU112" s="975"/>
      <c r="DV112" s="976" t="s">
        <v>412</v>
      </c>
      <c r="DW112" s="976"/>
      <c r="DX112" s="976"/>
      <c r="DY112" s="976"/>
      <c r="DZ112" s="977"/>
    </row>
    <row r="113" spans="1:130" s="246" customFormat="1" ht="26.25" customHeight="1" x14ac:dyDescent="0.15">
      <c r="A113" s="1009"/>
      <c r="B113" s="1010"/>
      <c r="C113" s="1005" t="s">
        <v>449</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281374</v>
      </c>
      <c r="AB113" s="989"/>
      <c r="AC113" s="989"/>
      <c r="AD113" s="989"/>
      <c r="AE113" s="990"/>
      <c r="AF113" s="991">
        <v>271570</v>
      </c>
      <c r="AG113" s="989"/>
      <c r="AH113" s="989"/>
      <c r="AI113" s="989"/>
      <c r="AJ113" s="990"/>
      <c r="AK113" s="991">
        <v>289117</v>
      </c>
      <c r="AL113" s="989"/>
      <c r="AM113" s="989"/>
      <c r="AN113" s="989"/>
      <c r="AO113" s="990"/>
      <c r="AP113" s="992">
        <v>9.9</v>
      </c>
      <c r="AQ113" s="993"/>
      <c r="AR113" s="993"/>
      <c r="AS113" s="993"/>
      <c r="AT113" s="994"/>
      <c r="AU113" s="955"/>
      <c r="AV113" s="956"/>
      <c r="AW113" s="956"/>
      <c r="AX113" s="956"/>
      <c r="AY113" s="956"/>
      <c r="AZ113" s="1004" t="s">
        <v>450</v>
      </c>
      <c r="BA113" s="1005"/>
      <c r="BB113" s="1005"/>
      <c r="BC113" s="1005"/>
      <c r="BD113" s="1005"/>
      <c r="BE113" s="1005"/>
      <c r="BF113" s="1005"/>
      <c r="BG113" s="1005"/>
      <c r="BH113" s="1005"/>
      <c r="BI113" s="1005"/>
      <c r="BJ113" s="1005"/>
      <c r="BK113" s="1005"/>
      <c r="BL113" s="1005"/>
      <c r="BM113" s="1005"/>
      <c r="BN113" s="1005"/>
      <c r="BO113" s="1005"/>
      <c r="BP113" s="1006"/>
      <c r="BQ113" s="974" t="s">
        <v>412</v>
      </c>
      <c r="BR113" s="975"/>
      <c r="BS113" s="975"/>
      <c r="BT113" s="975"/>
      <c r="BU113" s="975"/>
      <c r="BV113" s="975" t="s">
        <v>412</v>
      </c>
      <c r="BW113" s="975"/>
      <c r="BX113" s="975"/>
      <c r="BY113" s="975"/>
      <c r="BZ113" s="975"/>
      <c r="CA113" s="975" t="s">
        <v>437</v>
      </c>
      <c r="CB113" s="975"/>
      <c r="CC113" s="975"/>
      <c r="CD113" s="975"/>
      <c r="CE113" s="975"/>
      <c r="CF113" s="969" t="s">
        <v>440</v>
      </c>
      <c r="CG113" s="970"/>
      <c r="CH113" s="970"/>
      <c r="CI113" s="970"/>
      <c r="CJ113" s="970"/>
      <c r="CK113" s="1000"/>
      <c r="CL113" s="1001"/>
      <c r="CM113" s="971" t="s">
        <v>451</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437</v>
      </c>
      <c r="DH113" s="1014"/>
      <c r="DI113" s="1014"/>
      <c r="DJ113" s="1014"/>
      <c r="DK113" s="1015"/>
      <c r="DL113" s="1016" t="s">
        <v>412</v>
      </c>
      <c r="DM113" s="1014"/>
      <c r="DN113" s="1014"/>
      <c r="DO113" s="1014"/>
      <c r="DP113" s="1015"/>
      <c r="DQ113" s="1016" t="s">
        <v>441</v>
      </c>
      <c r="DR113" s="1014"/>
      <c r="DS113" s="1014"/>
      <c r="DT113" s="1014"/>
      <c r="DU113" s="1015"/>
      <c r="DV113" s="1017" t="s">
        <v>441</v>
      </c>
      <c r="DW113" s="1018"/>
      <c r="DX113" s="1018"/>
      <c r="DY113" s="1018"/>
      <c r="DZ113" s="1019"/>
    </row>
    <row r="114" spans="1:130" s="246" customFormat="1" ht="26.25" customHeight="1" x14ac:dyDescent="0.15">
      <c r="A114" s="1009"/>
      <c r="B114" s="1010"/>
      <c r="C114" s="1005" t="s">
        <v>452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t="s">
        <v>412</v>
      </c>
      <c r="AB114" s="1014"/>
      <c r="AC114" s="1014"/>
      <c r="AD114" s="1014"/>
      <c r="AE114" s="1015"/>
      <c r="AF114" s="1016" t="s">
        <v>390</v>
      </c>
      <c r="AG114" s="1014"/>
      <c r="AH114" s="1014"/>
      <c r="AI114" s="1014"/>
      <c r="AJ114" s="1015"/>
      <c r="AK114" s="1016" t="s">
        <v>440</v>
      </c>
      <c r="AL114" s="1014"/>
      <c r="AM114" s="1014"/>
      <c r="AN114" s="1014"/>
      <c r="AO114" s="1015"/>
      <c r="AP114" s="1017" t="s">
        <v>412</v>
      </c>
      <c r="AQ114" s="1018"/>
      <c r="AR114" s="1018"/>
      <c r="AS114" s="1018"/>
      <c r="AT114" s="1019"/>
      <c r="AU114" s="955"/>
      <c r="AV114" s="956"/>
      <c r="AW114" s="956"/>
      <c r="AX114" s="956"/>
      <c r="AY114" s="956"/>
      <c r="AZ114" s="1004" t="s">
        <v>453</v>
      </c>
      <c r="BA114" s="1005"/>
      <c r="BB114" s="1005"/>
      <c r="BC114" s="1005"/>
      <c r="BD114" s="1005"/>
      <c r="BE114" s="1005"/>
      <c r="BF114" s="1005"/>
      <c r="BG114" s="1005"/>
      <c r="BH114" s="1005"/>
      <c r="BI114" s="1005"/>
      <c r="BJ114" s="1005"/>
      <c r="BK114" s="1005"/>
      <c r="BL114" s="1005"/>
      <c r="BM114" s="1005"/>
      <c r="BN114" s="1005"/>
      <c r="BO114" s="1005"/>
      <c r="BP114" s="1006"/>
      <c r="BQ114" s="974">
        <v>726544</v>
      </c>
      <c r="BR114" s="975"/>
      <c r="BS114" s="975"/>
      <c r="BT114" s="975"/>
      <c r="BU114" s="975"/>
      <c r="BV114" s="975">
        <v>690048</v>
      </c>
      <c r="BW114" s="975"/>
      <c r="BX114" s="975"/>
      <c r="BY114" s="975"/>
      <c r="BZ114" s="975"/>
      <c r="CA114" s="975">
        <v>696483</v>
      </c>
      <c r="CB114" s="975"/>
      <c r="CC114" s="975"/>
      <c r="CD114" s="975"/>
      <c r="CE114" s="975"/>
      <c r="CF114" s="969">
        <v>23.9</v>
      </c>
      <c r="CG114" s="970"/>
      <c r="CH114" s="970"/>
      <c r="CI114" s="970"/>
      <c r="CJ114" s="970"/>
      <c r="CK114" s="1000"/>
      <c r="CL114" s="1001"/>
      <c r="CM114" s="971" t="s">
        <v>454</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412</v>
      </c>
      <c r="DH114" s="1014"/>
      <c r="DI114" s="1014"/>
      <c r="DJ114" s="1014"/>
      <c r="DK114" s="1015"/>
      <c r="DL114" s="1016" t="s">
        <v>440</v>
      </c>
      <c r="DM114" s="1014"/>
      <c r="DN114" s="1014"/>
      <c r="DO114" s="1014"/>
      <c r="DP114" s="1015"/>
      <c r="DQ114" s="1016" t="s">
        <v>441</v>
      </c>
      <c r="DR114" s="1014"/>
      <c r="DS114" s="1014"/>
      <c r="DT114" s="1014"/>
      <c r="DU114" s="1015"/>
      <c r="DV114" s="1017" t="s">
        <v>441</v>
      </c>
      <c r="DW114" s="1018"/>
      <c r="DX114" s="1018"/>
      <c r="DY114" s="1018"/>
      <c r="DZ114" s="1019"/>
    </row>
    <row r="115" spans="1:130" s="246" customFormat="1" ht="26.25" customHeight="1" x14ac:dyDescent="0.15">
      <c r="A115" s="1009"/>
      <c r="B115" s="1010"/>
      <c r="C115" s="1005" t="s">
        <v>455</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440</v>
      </c>
      <c r="AB115" s="989"/>
      <c r="AC115" s="989"/>
      <c r="AD115" s="989"/>
      <c r="AE115" s="990"/>
      <c r="AF115" s="991" t="s">
        <v>412</v>
      </c>
      <c r="AG115" s="989"/>
      <c r="AH115" s="989"/>
      <c r="AI115" s="989"/>
      <c r="AJ115" s="990"/>
      <c r="AK115" s="991" t="s">
        <v>443</v>
      </c>
      <c r="AL115" s="989"/>
      <c r="AM115" s="989"/>
      <c r="AN115" s="989"/>
      <c r="AO115" s="990"/>
      <c r="AP115" s="992" t="s">
        <v>437</v>
      </c>
      <c r="AQ115" s="993"/>
      <c r="AR115" s="993"/>
      <c r="AS115" s="993"/>
      <c r="AT115" s="994"/>
      <c r="AU115" s="955"/>
      <c r="AV115" s="956"/>
      <c r="AW115" s="956"/>
      <c r="AX115" s="956"/>
      <c r="AY115" s="956"/>
      <c r="AZ115" s="1004" t="s">
        <v>456</v>
      </c>
      <c r="BA115" s="1005"/>
      <c r="BB115" s="1005"/>
      <c r="BC115" s="1005"/>
      <c r="BD115" s="1005"/>
      <c r="BE115" s="1005"/>
      <c r="BF115" s="1005"/>
      <c r="BG115" s="1005"/>
      <c r="BH115" s="1005"/>
      <c r="BI115" s="1005"/>
      <c r="BJ115" s="1005"/>
      <c r="BK115" s="1005"/>
      <c r="BL115" s="1005"/>
      <c r="BM115" s="1005"/>
      <c r="BN115" s="1005"/>
      <c r="BO115" s="1005"/>
      <c r="BP115" s="1006"/>
      <c r="BQ115" s="974">
        <v>4437</v>
      </c>
      <c r="BR115" s="975"/>
      <c r="BS115" s="975"/>
      <c r="BT115" s="975"/>
      <c r="BU115" s="975"/>
      <c r="BV115" s="975">
        <v>3997</v>
      </c>
      <c r="BW115" s="975"/>
      <c r="BX115" s="975"/>
      <c r="BY115" s="975"/>
      <c r="BZ115" s="975"/>
      <c r="CA115" s="975">
        <v>3567</v>
      </c>
      <c r="CB115" s="975"/>
      <c r="CC115" s="975"/>
      <c r="CD115" s="975"/>
      <c r="CE115" s="975"/>
      <c r="CF115" s="969">
        <v>0.1</v>
      </c>
      <c r="CG115" s="970"/>
      <c r="CH115" s="970"/>
      <c r="CI115" s="970"/>
      <c r="CJ115" s="970"/>
      <c r="CK115" s="1000"/>
      <c r="CL115" s="1001"/>
      <c r="CM115" s="1004" t="s">
        <v>457</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440</v>
      </c>
      <c r="DH115" s="1014"/>
      <c r="DI115" s="1014"/>
      <c r="DJ115" s="1014"/>
      <c r="DK115" s="1015"/>
      <c r="DL115" s="1016" t="s">
        <v>412</v>
      </c>
      <c r="DM115" s="1014"/>
      <c r="DN115" s="1014"/>
      <c r="DO115" s="1014"/>
      <c r="DP115" s="1015"/>
      <c r="DQ115" s="1016" t="s">
        <v>440</v>
      </c>
      <c r="DR115" s="1014"/>
      <c r="DS115" s="1014"/>
      <c r="DT115" s="1014"/>
      <c r="DU115" s="1015"/>
      <c r="DV115" s="1017" t="s">
        <v>440</v>
      </c>
      <c r="DW115" s="1018"/>
      <c r="DX115" s="1018"/>
      <c r="DY115" s="1018"/>
      <c r="DZ115" s="1019"/>
    </row>
    <row r="116" spans="1:130" s="246" customFormat="1" ht="26.25" customHeight="1" x14ac:dyDescent="0.15">
      <c r="A116" s="1011"/>
      <c r="B116" s="1012"/>
      <c r="C116" s="1020" t="s">
        <v>458</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6</v>
      </c>
      <c r="AB116" s="1014"/>
      <c r="AC116" s="1014"/>
      <c r="AD116" s="1014"/>
      <c r="AE116" s="1015"/>
      <c r="AF116" s="1016" t="s">
        <v>441</v>
      </c>
      <c r="AG116" s="1014"/>
      <c r="AH116" s="1014"/>
      <c r="AI116" s="1014"/>
      <c r="AJ116" s="1015"/>
      <c r="AK116" s="1016" t="s">
        <v>443</v>
      </c>
      <c r="AL116" s="1014"/>
      <c r="AM116" s="1014"/>
      <c r="AN116" s="1014"/>
      <c r="AO116" s="1015"/>
      <c r="AP116" s="1017" t="s">
        <v>437</v>
      </c>
      <c r="AQ116" s="1018"/>
      <c r="AR116" s="1018"/>
      <c r="AS116" s="1018"/>
      <c r="AT116" s="1019"/>
      <c r="AU116" s="955"/>
      <c r="AV116" s="956"/>
      <c r="AW116" s="956"/>
      <c r="AX116" s="956"/>
      <c r="AY116" s="956"/>
      <c r="AZ116" s="1022" t="s">
        <v>459</v>
      </c>
      <c r="BA116" s="1023"/>
      <c r="BB116" s="1023"/>
      <c r="BC116" s="1023"/>
      <c r="BD116" s="1023"/>
      <c r="BE116" s="1023"/>
      <c r="BF116" s="1023"/>
      <c r="BG116" s="1023"/>
      <c r="BH116" s="1023"/>
      <c r="BI116" s="1023"/>
      <c r="BJ116" s="1023"/>
      <c r="BK116" s="1023"/>
      <c r="BL116" s="1023"/>
      <c r="BM116" s="1023"/>
      <c r="BN116" s="1023"/>
      <c r="BO116" s="1023"/>
      <c r="BP116" s="1024"/>
      <c r="BQ116" s="974" t="s">
        <v>412</v>
      </c>
      <c r="BR116" s="975"/>
      <c r="BS116" s="975"/>
      <c r="BT116" s="975"/>
      <c r="BU116" s="975"/>
      <c r="BV116" s="975" t="s">
        <v>441</v>
      </c>
      <c r="BW116" s="975"/>
      <c r="BX116" s="975"/>
      <c r="BY116" s="975"/>
      <c r="BZ116" s="975"/>
      <c r="CA116" s="975" t="s">
        <v>412</v>
      </c>
      <c r="CB116" s="975"/>
      <c r="CC116" s="975"/>
      <c r="CD116" s="975"/>
      <c r="CE116" s="975"/>
      <c r="CF116" s="969" t="s">
        <v>441</v>
      </c>
      <c r="CG116" s="970"/>
      <c r="CH116" s="970"/>
      <c r="CI116" s="970"/>
      <c r="CJ116" s="970"/>
      <c r="CK116" s="1000"/>
      <c r="CL116" s="1001"/>
      <c r="CM116" s="971" t="s">
        <v>460</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441</v>
      </c>
      <c r="DH116" s="1014"/>
      <c r="DI116" s="1014"/>
      <c r="DJ116" s="1014"/>
      <c r="DK116" s="1015"/>
      <c r="DL116" s="1016" t="s">
        <v>440</v>
      </c>
      <c r="DM116" s="1014"/>
      <c r="DN116" s="1014"/>
      <c r="DO116" s="1014"/>
      <c r="DP116" s="1015"/>
      <c r="DQ116" s="1016" t="s">
        <v>443</v>
      </c>
      <c r="DR116" s="1014"/>
      <c r="DS116" s="1014"/>
      <c r="DT116" s="1014"/>
      <c r="DU116" s="1015"/>
      <c r="DV116" s="1017" t="s">
        <v>437</v>
      </c>
      <c r="DW116" s="1018"/>
      <c r="DX116" s="1018"/>
      <c r="DY116" s="1018"/>
      <c r="DZ116" s="1019"/>
    </row>
    <row r="117" spans="1:130" s="246" customFormat="1" ht="26.25" customHeight="1" x14ac:dyDescent="0.15">
      <c r="A117" s="959" t="s">
        <v>187</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461</v>
      </c>
      <c r="Z117" s="941"/>
      <c r="AA117" s="1031">
        <v>785750</v>
      </c>
      <c r="AB117" s="1032"/>
      <c r="AC117" s="1032"/>
      <c r="AD117" s="1032"/>
      <c r="AE117" s="1033"/>
      <c r="AF117" s="1034">
        <v>790212</v>
      </c>
      <c r="AG117" s="1032"/>
      <c r="AH117" s="1032"/>
      <c r="AI117" s="1032"/>
      <c r="AJ117" s="1033"/>
      <c r="AK117" s="1034">
        <v>781779</v>
      </c>
      <c r="AL117" s="1032"/>
      <c r="AM117" s="1032"/>
      <c r="AN117" s="1032"/>
      <c r="AO117" s="1033"/>
      <c r="AP117" s="1035"/>
      <c r="AQ117" s="1036"/>
      <c r="AR117" s="1036"/>
      <c r="AS117" s="1036"/>
      <c r="AT117" s="1037"/>
      <c r="AU117" s="955"/>
      <c r="AV117" s="956"/>
      <c r="AW117" s="956"/>
      <c r="AX117" s="956"/>
      <c r="AY117" s="956"/>
      <c r="AZ117" s="1022" t="s">
        <v>462</v>
      </c>
      <c r="BA117" s="1023"/>
      <c r="BB117" s="1023"/>
      <c r="BC117" s="1023"/>
      <c r="BD117" s="1023"/>
      <c r="BE117" s="1023"/>
      <c r="BF117" s="1023"/>
      <c r="BG117" s="1023"/>
      <c r="BH117" s="1023"/>
      <c r="BI117" s="1023"/>
      <c r="BJ117" s="1023"/>
      <c r="BK117" s="1023"/>
      <c r="BL117" s="1023"/>
      <c r="BM117" s="1023"/>
      <c r="BN117" s="1023"/>
      <c r="BO117" s="1023"/>
      <c r="BP117" s="1024"/>
      <c r="BQ117" s="974" t="s">
        <v>443</v>
      </c>
      <c r="BR117" s="975"/>
      <c r="BS117" s="975"/>
      <c r="BT117" s="975"/>
      <c r="BU117" s="975"/>
      <c r="BV117" s="975" t="s">
        <v>412</v>
      </c>
      <c r="BW117" s="975"/>
      <c r="BX117" s="975"/>
      <c r="BY117" s="975"/>
      <c r="BZ117" s="975"/>
      <c r="CA117" s="975" t="s">
        <v>412</v>
      </c>
      <c r="CB117" s="975"/>
      <c r="CC117" s="975"/>
      <c r="CD117" s="975"/>
      <c r="CE117" s="975"/>
      <c r="CF117" s="969" t="s">
        <v>443</v>
      </c>
      <c r="CG117" s="970"/>
      <c r="CH117" s="970"/>
      <c r="CI117" s="970"/>
      <c r="CJ117" s="970"/>
      <c r="CK117" s="1000"/>
      <c r="CL117" s="1001"/>
      <c r="CM117" s="971" t="s">
        <v>463</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443</v>
      </c>
      <c r="DH117" s="1014"/>
      <c r="DI117" s="1014"/>
      <c r="DJ117" s="1014"/>
      <c r="DK117" s="1015"/>
      <c r="DL117" s="1016" t="s">
        <v>412</v>
      </c>
      <c r="DM117" s="1014"/>
      <c r="DN117" s="1014"/>
      <c r="DO117" s="1014"/>
      <c r="DP117" s="1015"/>
      <c r="DQ117" s="1016" t="s">
        <v>412</v>
      </c>
      <c r="DR117" s="1014"/>
      <c r="DS117" s="1014"/>
      <c r="DT117" s="1014"/>
      <c r="DU117" s="1015"/>
      <c r="DV117" s="1017" t="s">
        <v>412</v>
      </c>
      <c r="DW117" s="1018"/>
      <c r="DX117" s="1018"/>
      <c r="DY117" s="1018"/>
      <c r="DZ117" s="1019"/>
    </row>
    <row r="118" spans="1:130" s="246" customFormat="1" ht="26.25" customHeight="1" x14ac:dyDescent="0.15">
      <c r="A118" s="959" t="s">
        <v>432</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430</v>
      </c>
      <c r="AB118" s="940"/>
      <c r="AC118" s="940"/>
      <c r="AD118" s="940"/>
      <c r="AE118" s="941"/>
      <c r="AF118" s="939" t="s">
        <v>307</v>
      </c>
      <c r="AG118" s="940"/>
      <c r="AH118" s="940"/>
      <c r="AI118" s="940"/>
      <c r="AJ118" s="941"/>
      <c r="AK118" s="939" t="s">
        <v>306</v>
      </c>
      <c r="AL118" s="940"/>
      <c r="AM118" s="940"/>
      <c r="AN118" s="940"/>
      <c r="AO118" s="941"/>
      <c r="AP118" s="1026" t="s">
        <v>431</v>
      </c>
      <c r="AQ118" s="1027"/>
      <c r="AR118" s="1027"/>
      <c r="AS118" s="1027"/>
      <c r="AT118" s="1028"/>
      <c r="AU118" s="955"/>
      <c r="AV118" s="956"/>
      <c r="AW118" s="956"/>
      <c r="AX118" s="956"/>
      <c r="AY118" s="956"/>
      <c r="AZ118" s="1029" t="s">
        <v>464</v>
      </c>
      <c r="BA118" s="1020"/>
      <c r="BB118" s="1020"/>
      <c r="BC118" s="1020"/>
      <c r="BD118" s="1020"/>
      <c r="BE118" s="1020"/>
      <c r="BF118" s="1020"/>
      <c r="BG118" s="1020"/>
      <c r="BH118" s="1020"/>
      <c r="BI118" s="1020"/>
      <c r="BJ118" s="1020"/>
      <c r="BK118" s="1020"/>
      <c r="BL118" s="1020"/>
      <c r="BM118" s="1020"/>
      <c r="BN118" s="1020"/>
      <c r="BO118" s="1020"/>
      <c r="BP118" s="1021"/>
      <c r="BQ118" s="1052" t="s">
        <v>412</v>
      </c>
      <c r="BR118" s="1053"/>
      <c r="BS118" s="1053"/>
      <c r="BT118" s="1053"/>
      <c r="BU118" s="1053"/>
      <c r="BV118" s="1053" t="s">
        <v>412</v>
      </c>
      <c r="BW118" s="1053"/>
      <c r="BX118" s="1053"/>
      <c r="BY118" s="1053"/>
      <c r="BZ118" s="1053"/>
      <c r="CA118" s="1053" t="s">
        <v>437</v>
      </c>
      <c r="CB118" s="1053"/>
      <c r="CC118" s="1053"/>
      <c r="CD118" s="1053"/>
      <c r="CE118" s="1053"/>
      <c r="CF118" s="969" t="s">
        <v>437</v>
      </c>
      <c r="CG118" s="970"/>
      <c r="CH118" s="970"/>
      <c r="CI118" s="970"/>
      <c r="CJ118" s="970"/>
      <c r="CK118" s="1000"/>
      <c r="CL118" s="1001"/>
      <c r="CM118" s="971" t="s">
        <v>465</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412</v>
      </c>
      <c r="DH118" s="1014"/>
      <c r="DI118" s="1014"/>
      <c r="DJ118" s="1014"/>
      <c r="DK118" s="1015"/>
      <c r="DL118" s="1016" t="s">
        <v>412</v>
      </c>
      <c r="DM118" s="1014"/>
      <c r="DN118" s="1014"/>
      <c r="DO118" s="1014"/>
      <c r="DP118" s="1015"/>
      <c r="DQ118" s="1016" t="s">
        <v>437</v>
      </c>
      <c r="DR118" s="1014"/>
      <c r="DS118" s="1014"/>
      <c r="DT118" s="1014"/>
      <c r="DU118" s="1015"/>
      <c r="DV118" s="1017" t="s">
        <v>390</v>
      </c>
      <c r="DW118" s="1018"/>
      <c r="DX118" s="1018"/>
      <c r="DY118" s="1018"/>
      <c r="DZ118" s="1019"/>
    </row>
    <row r="119" spans="1:130" s="246" customFormat="1" ht="26.25" customHeight="1" x14ac:dyDescent="0.15">
      <c r="A119" s="1113" t="s">
        <v>435</v>
      </c>
      <c r="B119" s="999"/>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443</v>
      </c>
      <c r="AB119" s="947"/>
      <c r="AC119" s="947"/>
      <c r="AD119" s="947"/>
      <c r="AE119" s="948"/>
      <c r="AF119" s="949" t="s">
        <v>412</v>
      </c>
      <c r="AG119" s="947"/>
      <c r="AH119" s="947"/>
      <c r="AI119" s="947"/>
      <c r="AJ119" s="948"/>
      <c r="AK119" s="949" t="s">
        <v>412</v>
      </c>
      <c r="AL119" s="947"/>
      <c r="AM119" s="947"/>
      <c r="AN119" s="947"/>
      <c r="AO119" s="948"/>
      <c r="AP119" s="950" t="s">
        <v>412</v>
      </c>
      <c r="AQ119" s="951"/>
      <c r="AR119" s="951"/>
      <c r="AS119" s="951"/>
      <c r="AT119" s="952"/>
      <c r="AU119" s="957"/>
      <c r="AV119" s="958"/>
      <c r="AW119" s="958"/>
      <c r="AX119" s="958"/>
      <c r="AY119" s="958"/>
      <c r="AZ119" s="277" t="s">
        <v>187</v>
      </c>
      <c r="BA119" s="277"/>
      <c r="BB119" s="277"/>
      <c r="BC119" s="277"/>
      <c r="BD119" s="277"/>
      <c r="BE119" s="277"/>
      <c r="BF119" s="277"/>
      <c r="BG119" s="277"/>
      <c r="BH119" s="277"/>
      <c r="BI119" s="277"/>
      <c r="BJ119" s="277"/>
      <c r="BK119" s="277"/>
      <c r="BL119" s="277"/>
      <c r="BM119" s="277"/>
      <c r="BN119" s="277"/>
      <c r="BO119" s="1030" t="s">
        <v>466</v>
      </c>
      <c r="BP119" s="1061"/>
      <c r="BQ119" s="1052">
        <v>9143190</v>
      </c>
      <c r="BR119" s="1053"/>
      <c r="BS119" s="1053"/>
      <c r="BT119" s="1053"/>
      <c r="BU119" s="1053"/>
      <c r="BV119" s="1053">
        <v>8414872</v>
      </c>
      <c r="BW119" s="1053"/>
      <c r="BX119" s="1053"/>
      <c r="BY119" s="1053"/>
      <c r="BZ119" s="1053"/>
      <c r="CA119" s="1053">
        <v>8132934</v>
      </c>
      <c r="CB119" s="1053"/>
      <c r="CC119" s="1053"/>
      <c r="CD119" s="1053"/>
      <c r="CE119" s="1053"/>
      <c r="CF119" s="1054"/>
      <c r="CG119" s="1055"/>
      <c r="CH119" s="1055"/>
      <c r="CI119" s="1055"/>
      <c r="CJ119" s="1056"/>
      <c r="CK119" s="1002"/>
      <c r="CL119" s="1003"/>
      <c r="CM119" s="1057" t="s">
        <v>467</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443</v>
      </c>
      <c r="DH119" s="1039"/>
      <c r="DI119" s="1039"/>
      <c r="DJ119" s="1039"/>
      <c r="DK119" s="1040"/>
      <c r="DL119" s="1038" t="s">
        <v>443</v>
      </c>
      <c r="DM119" s="1039"/>
      <c r="DN119" s="1039"/>
      <c r="DO119" s="1039"/>
      <c r="DP119" s="1040"/>
      <c r="DQ119" s="1038" t="s">
        <v>390</v>
      </c>
      <c r="DR119" s="1039"/>
      <c r="DS119" s="1039"/>
      <c r="DT119" s="1039"/>
      <c r="DU119" s="1040"/>
      <c r="DV119" s="1041" t="s">
        <v>412</v>
      </c>
      <c r="DW119" s="1042"/>
      <c r="DX119" s="1042"/>
      <c r="DY119" s="1042"/>
      <c r="DZ119" s="1043"/>
    </row>
    <row r="120" spans="1:130" s="246" customFormat="1" ht="26.25" customHeight="1" x14ac:dyDescent="0.15">
      <c r="A120" s="1114"/>
      <c r="B120" s="1001"/>
      <c r="C120" s="971" t="s">
        <v>444</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437</v>
      </c>
      <c r="AB120" s="1014"/>
      <c r="AC120" s="1014"/>
      <c r="AD120" s="1014"/>
      <c r="AE120" s="1015"/>
      <c r="AF120" s="1016" t="s">
        <v>390</v>
      </c>
      <c r="AG120" s="1014"/>
      <c r="AH120" s="1014"/>
      <c r="AI120" s="1014"/>
      <c r="AJ120" s="1015"/>
      <c r="AK120" s="1016" t="s">
        <v>437</v>
      </c>
      <c r="AL120" s="1014"/>
      <c r="AM120" s="1014"/>
      <c r="AN120" s="1014"/>
      <c r="AO120" s="1015"/>
      <c r="AP120" s="1017" t="s">
        <v>412</v>
      </c>
      <c r="AQ120" s="1018"/>
      <c r="AR120" s="1018"/>
      <c r="AS120" s="1018"/>
      <c r="AT120" s="1019"/>
      <c r="AU120" s="1044" t="s">
        <v>468</v>
      </c>
      <c r="AV120" s="1045"/>
      <c r="AW120" s="1045"/>
      <c r="AX120" s="1045"/>
      <c r="AY120" s="1046"/>
      <c r="AZ120" s="995" t="s">
        <v>469</v>
      </c>
      <c r="BA120" s="944"/>
      <c r="BB120" s="944"/>
      <c r="BC120" s="944"/>
      <c r="BD120" s="944"/>
      <c r="BE120" s="944"/>
      <c r="BF120" s="944"/>
      <c r="BG120" s="944"/>
      <c r="BH120" s="944"/>
      <c r="BI120" s="944"/>
      <c r="BJ120" s="944"/>
      <c r="BK120" s="944"/>
      <c r="BL120" s="944"/>
      <c r="BM120" s="944"/>
      <c r="BN120" s="944"/>
      <c r="BO120" s="944"/>
      <c r="BP120" s="945"/>
      <c r="BQ120" s="981">
        <v>6174347</v>
      </c>
      <c r="BR120" s="982"/>
      <c r="BS120" s="982"/>
      <c r="BT120" s="982"/>
      <c r="BU120" s="982"/>
      <c r="BV120" s="982">
        <v>5840169</v>
      </c>
      <c r="BW120" s="982"/>
      <c r="BX120" s="982"/>
      <c r="BY120" s="982"/>
      <c r="BZ120" s="982"/>
      <c r="CA120" s="982">
        <v>5834688</v>
      </c>
      <c r="CB120" s="982"/>
      <c r="CC120" s="982"/>
      <c r="CD120" s="982"/>
      <c r="CE120" s="982"/>
      <c r="CF120" s="996">
        <v>200.1</v>
      </c>
      <c r="CG120" s="997"/>
      <c r="CH120" s="997"/>
      <c r="CI120" s="997"/>
      <c r="CJ120" s="997"/>
      <c r="CK120" s="1062" t="s">
        <v>470</v>
      </c>
      <c r="CL120" s="1063"/>
      <c r="CM120" s="1063"/>
      <c r="CN120" s="1063"/>
      <c r="CO120" s="1064"/>
      <c r="CP120" s="1070" t="s">
        <v>471</v>
      </c>
      <c r="CQ120" s="1071"/>
      <c r="CR120" s="1071"/>
      <c r="CS120" s="1071"/>
      <c r="CT120" s="1071"/>
      <c r="CU120" s="1071"/>
      <c r="CV120" s="1071"/>
      <c r="CW120" s="1071"/>
      <c r="CX120" s="1071"/>
      <c r="CY120" s="1071"/>
      <c r="CZ120" s="1071"/>
      <c r="DA120" s="1071"/>
      <c r="DB120" s="1071"/>
      <c r="DC120" s="1071"/>
      <c r="DD120" s="1071"/>
      <c r="DE120" s="1071"/>
      <c r="DF120" s="1072"/>
      <c r="DG120" s="981">
        <v>3398216</v>
      </c>
      <c r="DH120" s="982"/>
      <c r="DI120" s="982"/>
      <c r="DJ120" s="982"/>
      <c r="DK120" s="982"/>
      <c r="DL120" s="982">
        <v>3159401</v>
      </c>
      <c r="DM120" s="982"/>
      <c r="DN120" s="982"/>
      <c r="DO120" s="982"/>
      <c r="DP120" s="982"/>
      <c r="DQ120" s="982">
        <v>3055613</v>
      </c>
      <c r="DR120" s="982"/>
      <c r="DS120" s="982"/>
      <c r="DT120" s="982"/>
      <c r="DU120" s="982"/>
      <c r="DV120" s="983">
        <v>104.8</v>
      </c>
      <c r="DW120" s="983"/>
      <c r="DX120" s="983"/>
      <c r="DY120" s="983"/>
      <c r="DZ120" s="984"/>
    </row>
    <row r="121" spans="1:130" s="246" customFormat="1" ht="26.25" customHeight="1" x14ac:dyDescent="0.15">
      <c r="A121" s="1114"/>
      <c r="B121" s="1001"/>
      <c r="C121" s="1022" t="s">
        <v>472</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390</v>
      </c>
      <c r="AB121" s="1014"/>
      <c r="AC121" s="1014"/>
      <c r="AD121" s="1014"/>
      <c r="AE121" s="1015"/>
      <c r="AF121" s="1016" t="s">
        <v>437</v>
      </c>
      <c r="AG121" s="1014"/>
      <c r="AH121" s="1014"/>
      <c r="AI121" s="1014"/>
      <c r="AJ121" s="1015"/>
      <c r="AK121" s="1016" t="s">
        <v>390</v>
      </c>
      <c r="AL121" s="1014"/>
      <c r="AM121" s="1014"/>
      <c r="AN121" s="1014"/>
      <c r="AO121" s="1015"/>
      <c r="AP121" s="1017" t="s">
        <v>390</v>
      </c>
      <c r="AQ121" s="1018"/>
      <c r="AR121" s="1018"/>
      <c r="AS121" s="1018"/>
      <c r="AT121" s="1019"/>
      <c r="AU121" s="1047"/>
      <c r="AV121" s="1048"/>
      <c r="AW121" s="1048"/>
      <c r="AX121" s="1048"/>
      <c r="AY121" s="1049"/>
      <c r="AZ121" s="1004" t="s">
        <v>473</v>
      </c>
      <c r="BA121" s="1005"/>
      <c r="BB121" s="1005"/>
      <c r="BC121" s="1005"/>
      <c r="BD121" s="1005"/>
      <c r="BE121" s="1005"/>
      <c r="BF121" s="1005"/>
      <c r="BG121" s="1005"/>
      <c r="BH121" s="1005"/>
      <c r="BI121" s="1005"/>
      <c r="BJ121" s="1005"/>
      <c r="BK121" s="1005"/>
      <c r="BL121" s="1005"/>
      <c r="BM121" s="1005"/>
      <c r="BN121" s="1005"/>
      <c r="BO121" s="1005"/>
      <c r="BP121" s="1006"/>
      <c r="BQ121" s="974">
        <v>147505</v>
      </c>
      <c r="BR121" s="975"/>
      <c r="BS121" s="975"/>
      <c r="BT121" s="975"/>
      <c r="BU121" s="975"/>
      <c r="BV121" s="975">
        <v>154131</v>
      </c>
      <c r="BW121" s="975"/>
      <c r="BX121" s="975"/>
      <c r="BY121" s="975"/>
      <c r="BZ121" s="975"/>
      <c r="CA121" s="975">
        <v>138134</v>
      </c>
      <c r="CB121" s="975"/>
      <c r="CC121" s="975"/>
      <c r="CD121" s="975"/>
      <c r="CE121" s="975"/>
      <c r="CF121" s="969">
        <v>4.7</v>
      </c>
      <c r="CG121" s="970"/>
      <c r="CH121" s="970"/>
      <c r="CI121" s="970"/>
      <c r="CJ121" s="970"/>
      <c r="CK121" s="1065"/>
      <c r="CL121" s="1066"/>
      <c r="CM121" s="1066"/>
      <c r="CN121" s="1066"/>
      <c r="CO121" s="1067"/>
      <c r="CP121" s="1075" t="s">
        <v>474</v>
      </c>
      <c r="CQ121" s="1076"/>
      <c r="CR121" s="1076"/>
      <c r="CS121" s="1076"/>
      <c r="CT121" s="1076"/>
      <c r="CU121" s="1076"/>
      <c r="CV121" s="1076"/>
      <c r="CW121" s="1076"/>
      <c r="CX121" s="1076"/>
      <c r="CY121" s="1076"/>
      <c r="CZ121" s="1076"/>
      <c r="DA121" s="1076"/>
      <c r="DB121" s="1076"/>
      <c r="DC121" s="1076"/>
      <c r="DD121" s="1076"/>
      <c r="DE121" s="1076"/>
      <c r="DF121" s="1077"/>
      <c r="DG121" s="974">
        <v>137706</v>
      </c>
      <c r="DH121" s="975"/>
      <c r="DI121" s="975"/>
      <c r="DJ121" s="975"/>
      <c r="DK121" s="975"/>
      <c r="DL121" s="975">
        <v>125640</v>
      </c>
      <c r="DM121" s="975"/>
      <c r="DN121" s="975"/>
      <c r="DO121" s="975"/>
      <c r="DP121" s="975"/>
      <c r="DQ121" s="975">
        <v>114821</v>
      </c>
      <c r="DR121" s="975"/>
      <c r="DS121" s="975"/>
      <c r="DT121" s="975"/>
      <c r="DU121" s="975"/>
      <c r="DV121" s="976">
        <v>3.9</v>
      </c>
      <c r="DW121" s="976"/>
      <c r="DX121" s="976"/>
      <c r="DY121" s="976"/>
      <c r="DZ121" s="977"/>
    </row>
    <row r="122" spans="1:130" s="246" customFormat="1" ht="26.25" customHeight="1" x14ac:dyDescent="0.15">
      <c r="A122" s="1114"/>
      <c r="B122" s="1001"/>
      <c r="C122" s="971" t="s">
        <v>454</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443</v>
      </c>
      <c r="AB122" s="1014"/>
      <c r="AC122" s="1014"/>
      <c r="AD122" s="1014"/>
      <c r="AE122" s="1015"/>
      <c r="AF122" s="1016" t="s">
        <v>390</v>
      </c>
      <c r="AG122" s="1014"/>
      <c r="AH122" s="1014"/>
      <c r="AI122" s="1014"/>
      <c r="AJ122" s="1015"/>
      <c r="AK122" s="1016" t="s">
        <v>443</v>
      </c>
      <c r="AL122" s="1014"/>
      <c r="AM122" s="1014"/>
      <c r="AN122" s="1014"/>
      <c r="AO122" s="1015"/>
      <c r="AP122" s="1017" t="s">
        <v>390</v>
      </c>
      <c r="AQ122" s="1018"/>
      <c r="AR122" s="1018"/>
      <c r="AS122" s="1018"/>
      <c r="AT122" s="1019"/>
      <c r="AU122" s="1047"/>
      <c r="AV122" s="1048"/>
      <c r="AW122" s="1048"/>
      <c r="AX122" s="1048"/>
      <c r="AY122" s="1049"/>
      <c r="AZ122" s="1029" t="s">
        <v>475</v>
      </c>
      <c r="BA122" s="1020"/>
      <c r="BB122" s="1020"/>
      <c r="BC122" s="1020"/>
      <c r="BD122" s="1020"/>
      <c r="BE122" s="1020"/>
      <c r="BF122" s="1020"/>
      <c r="BG122" s="1020"/>
      <c r="BH122" s="1020"/>
      <c r="BI122" s="1020"/>
      <c r="BJ122" s="1020"/>
      <c r="BK122" s="1020"/>
      <c r="BL122" s="1020"/>
      <c r="BM122" s="1020"/>
      <c r="BN122" s="1020"/>
      <c r="BO122" s="1020"/>
      <c r="BP122" s="1021"/>
      <c r="BQ122" s="1052">
        <v>5827448</v>
      </c>
      <c r="BR122" s="1053"/>
      <c r="BS122" s="1053"/>
      <c r="BT122" s="1053"/>
      <c r="BU122" s="1053"/>
      <c r="BV122" s="1053">
        <v>5035867</v>
      </c>
      <c r="BW122" s="1053"/>
      <c r="BX122" s="1053"/>
      <c r="BY122" s="1053"/>
      <c r="BZ122" s="1053"/>
      <c r="CA122" s="1053">
        <v>4771098</v>
      </c>
      <c r="CB122" s="1053"/>
      <c r="CC122" s="1053"/>
      <c r="CD122" s="1053"/>
      <c r="CE122" s="1053"/>
      <c r="CF122" s="1073">
        <v>163.6</v>
      </c>
      <c r="CG122" s="1074"/>
      <c r="CH122" s="1074"/>
      <c r="CI122" s="1074"/>
      <c r="CJ122" s="1074"/>
      <c r="CK122" s="1065"/>
      <c r="CL122" s="1066"/>
      <c r="CM122" s="1066"/>
      <c r="CN122" s="1066"/>
      <c r="CO122" s="1067"/>
      <c r="CP122" s="1075" t="s">
        <v>476</v>
      </c>
      <c r="CQ122" s="1076"/>
      <c r="CR122" s="1076"/>
      <c r="CS122" s="1076"/>
      <c r="CT122" s="1076"/>
      <c r="CU122" s="1076"/>
      <c r="CV122" s="1076"/>
      <c r="CW122" s="1076"/>
      <c r="CX122" s="1076"/>
      <c r="CY122" s="1076"/>
      <c r="CZ122" s="1076"/>
      <c r="DA122" s="1076"/>
      <c r="DB122" s="1076"/>
      <c r="DC122" s="1076"/>
      <c r="DD122" s="1076"/>
      <c r="DE122" s="1076"/>
      <c r="DF122" s="1077"/>
      <c r="DG122" s="974">
        <v>491</v>
      </c>
      <c r="DH122" s="975"/>
      <c r="DI122" s="975"/>
      <c r="DJ122" s="975"/>
      <c r="DK122" s="975"/>
      <c r="DL122" s="975">
        <v>448</v>
      </c>
      <c r="DM122" s="975"/>
      <c r="DN122" s="975"/>
      <c r="DO122" s="975"/>
      <c r="DP122" s="975"/>
      <c r="DQ122" s="975">
        <v>810</v>
      </c>
      <c r="DR122" s="975"/>
      <c r="DS122" s="975"/>
      <c r="DT122" s="975"/>
      <c r="DU122" s="975"/>
      <c r="DV122" s="976">
        <v>0</v>
      </c>
      <c r="DW122" s="976"/>
      <c r="DX122" s="976"/>
      <c r="DY122" s="976"/>
      <c r="DZ122" s="977"/>
    </row>
    <row r="123" spans="1:130" s="246" customFormat="1" ht="26.25" customHeight="1" x14ac:dyDescent="0.15">
      <c r="A123" s="1114"/>
      <c r="B123" s="1001"/>
      <c r="C123" s="971" t="s">
        <v>460</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412</v>
      </c>
      <c r="AB123" s="1014"/>
      <c r="AC123" s="1014"/>
      <c r="AD123" s="1014"/>
      <c r="AE123" s="1015"/>
      <c r="AF123" s="1016" t="s">
        <v>412</v>
      </c>
      <c r="AG123" s="1014"/>
      <c r="AH123" s="1014"/>
      <c r="AI123" s="1014"/>
      <c r="AJ123" s="1015"/>
      <c r="AK123" s="1016" t="s">
        <v>412</v>
      </c>
      <c r="AL123" s="1014"/>
      <c r="AM123" s="1014"/>
      <c r="AN123" s="1014"/>
      <c r="AO123" s="1015"/>
      <c r="AP123" s="1017" t="s">
        <v>412</v>
      </c>
      <c r="AQ123" s="1018"/>
      <c r="AR123" s="1018"/>
      <c r="AS123" s="1018"/>
      <c r="AT123" s="1019"/>
      <c r="AU123" s="1050"/>
      <c r="AV123" s="1051"/>
      <c r="AW123" s="1051"/>
      <c r="AX123" s="1051"/>
      <c r="AY123" s="1051"/>
      <c r="AZ123" s="277" t="s">
        <v>187</v>
      </c>
      <c r="BA123" s="277"/>
      <c r="BB123" s="277"/>
      <c r="BC123" s="277"/>
      <c r="BD123" s="277"/>
      <c r="BE123" s="277"/>
      <c r="BF123" s="277"/>
      <c r="BG123" s="277"/>
      <c r="BH123" s="277"/>
      <c r="BI123" s="277"/>
      <c r="BJ123" s="277"/>
      <c r="BK123" s="277"/>
      <c r="BL123" s="277"/>
      <c r="BM123" s="277"/>
      <c r="BN123" s="277"/>
      <c r="BO123" s="1030" t="s">
        <v>477</v>
      </c>
      <c r="BP123" s="1061"/>
      <c r="BQ123" s="1120">
        <v>12149300</v>
      </c>
      <c r="BR123" s="1121"/>
      <c r="BS123" s="1121"/>
      <c r="BT123" s="1121"/>
      <c r="BU123" s="1121"/>
      <c r="BV123" s="1121">
        <v>11030167</v>
      </c>
      <c r="BW123" s="1121"/>
      <c r="BX123" s="1121"/>
      <c r="BY123" s="1121"/>
      <c r="BZ123" s="1121"/>
      <c r="CA123" s="1121">
        <v>10743920</v>
      </c>
      <c r="CB123" s="1121"/>
      <c r="CC123" s="1121"/>
      <c r="CD123" s="1121"/>
      <c r="CE123" s="1121"/>
      <c r="CF123" s="1054"/>
      <c r="CG123" s="1055"/>
      <c r="CH123" s="1055"/>
      <c r="CI123" s="1055"/>
      <c r="CJ123" s="1056"/>
      <c r="CK123" s="1065"/>
      <c r="CL123" s="1066"/>
      <c r="CM123" s="1066"/>
      <c r="CN123" s="1066"/>
      <c r="CO123" s="1067"/>
      <c r="CP123" s="1075" t="s">
        <v>478</v>
      </c>
      <c r="CQ123" s="1076"/>
      <c r="CR123" s="1076"/>
      <c r="CS123" s="1076"/>
      <c r="CT123" s="1076"/>
      <c r="CU123" s="1076"/>
      <c r="CV123" s="1076"/>
      <c r="CW123" s="1076"/>
      <c r="CX123" s="1076"/>
      <c r="CY123" s="1076"/>
      <c r="CZ123" s="1076"/>
      <c r="DA123" s="1076"/>
      <c r="DB123" s="1076"/>
      <c r="DC123" s="1076"/>
      <c r="DD123" s="1076"/>
      <c r="DE123" s="1076"/>
      <c r="DF123" s="1077"/>
      <c r="DG123" s="1013" t="s">
        <v>437</v>
      </c>
      <c r="DH123" s="1014"/>
      <c r="DI123" s="1014"/>
      <c r="DJ123" s="1014"/>
      <c r="DK123" s="1015"/>
      <c r="DL123" s="1016" t="s">
        <v>437</v>
      </c>
      <c r="DM123" s="1014"/>
      <c r="DN123" s="1014"/>
      <c r="DO123" s="1014"/>
      <c r="DP123" s="1015"/>
      <c r="DQ123" s="1016" t="s">
        <v>437</v>
      </c>
      <c r="DR123" s="1014"/>
      <c r="DS123" s="1014"/>
      <c r="DT123" s="1014"/>
      <c r="DU123" s="1015"/>
      <c r="DV123" s="1017" t="s">
        <v>437</v>
      </c>
      <c r="DW123" s="1018"/>
      <c r="DX123" s="1018"/>
      <c r="DY123" s="1018"/>
      <c r="DZ123" s="1019"/>
    </row>
    <row r="124" spans="1:130" s="246" customFormat="1" ht="26.25" customHeight="1" thickBot="1" x14ac:dyDescent="0.2">
      <c r="A124" s="1114"/>
      <c r="B124" s="1001"/>
      <c r="C124" s="971" t="s">
        <v>463</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437</v>
      </c>
      <c r="AB124" s="1014"/>
      <c r="AC124" s="1014"/>
      <c r="AD124" s="1014"/>
      <c r="AE124" s="1015"/>
      <c r="AF124" s="1016" t="s">
        <v>437</v>
      </c>
      <c r="AG124" s="1014"/>
      <c r="AH124" s="1014"/>
      <c r="AI124" s="1014"/>
      <c r="AJ124" s="1015"/>
      <c r="AK124" s="1016" t="s">
        <v>437</v>
      </c>
      <c r="AL124" s="1014"/>
      <c r="AM124" s="1014"/>
      <c r="AN124" s="1014"/>
      <c r="AO124" s="1015"/>
      <c r="AP124" s="1017" t="s">
        <v>437</v>
      </c>
      <c r="AQ124" s="1018"/>
      <c r="AR124" s="1018"/>
      <c r="AS124" s="1018"/>
      <c r="AT124" s="1019"/>
      <c r="AU124" s="1116" t="s">
        <v>479</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t="s">
        <v>437</v>
      </c>
      <c r="BR124" s="1083"/>
      <c r="BS124" s="1083"/>
      <c r="BT124" s="1083"/>
      <c r="BU124" s="1083"/>
      <c r="BV124" s="1083" t="s">
        <v>437</v>
      </c>
      <c r="BW124" s="1083"/>
      <c r="BX124" s="1083"/>
      <c r="BY124" s="1083"/>
      <c r="BZ124" s="1083"/>
      <c r="CA124" s="1083" t="s">
        <v>437</v>
      </c>
      <c r="CB124" s="1083"/>
      <c r="CC124" s="1083"/>
      <c r="CD124" s="1083"/>
      <c r="CE124" s="1083"/>
      <c r="CF124" s="1084"/>
      <c r="CG124" s="1085"/>
      <c r="CH124" s="1085"/>
      <c r="CI124" s="1085"/>
      <c r="CJ124" s="1086"/>
      <c r="CK124" s="1068"/>
      <c r="CL124" s="1068"/>
      <c r="CM124" s="1068"/>
      <c r="CN124" s="1068"/>
      <c r="CO124" s="1069"/>
      <c r="CP124" s="1075" t="s">
        <v>480</v>
      </c>
      <c r="CQ124" s="1076"/>
      <c r="CR124" s="1076"/>
      <c r="CS124" s="1076"/>
      <c r="CT124" s="1076"/>
      <c r="CU124" s="1076"/>
      <c r="CV124" s="1076"/>
      <c r="CW124" s="1076"/>
      <c r="CX124" s="1076"/>
      <c r="CY124" s="1076"/>
      <c r="CZ124" s="1076"/>
      <c r="DA124" s="1076"/>
      <c r="DB124" s="1076"/>
      <c r="DC124" s="1076"/>
      <c r="DD124" s="1076"/>
      <c r="DE124" s="1076"/>
      <c r="DF124" s="1077"/>
      <c r="DG124" s="1060" t="s">
        <v>390</v>
      </c>
      <c r="DH124" s="1039"/>
      <c r="DI124" s="1039"/>
      <c r="DJ124" s="1039"/>
      <c r="DK124" s="1040"/>
      <c r="DL124" s="1038" t="s">
        <v>412</v>
      </c>
      <c r="DM124" s="1039"/>
      <c r="DN124" s="1039"/>
      <c r="DO124" s="1039"/>
      <c r="DP124" s="1040"/>
      <c r="DQ124" s="1038" t="s">
        <v>390</v>
      </c>
      <c r="DR124" s="1039"/>
      <c r="DS124" s="1039"/>
      <c r="DT124" s="1039"/>
      <c r="DU124" s="1040"/>
      <c r="DV124" s="1041" t="s">
        <v>412</v>
      </c>
      <c r="DW124" s="1042"/>
      <c r="DX124" s="1042"/>
      <c r="DY124" s="1042"/>
      <c r="DZ124" s="1043"/>
    </row>
    <row r="125" spans="1:130" s="246" customFormat="1" ht="26.25" customHeight="1" x14ac:dyDescent="0.15">
      <c r="A125" s="1114"/>
      <c r="B125" s="1001"/>
      <c r="C125" s="971" t="s">
        <v>465</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390</v>
      </c>
      <c r="AB125" s="1014"/>
      <c r="AC125" s="1014"/>
      <c r="AD125" s="1014"/>
      <c r="AE125" s="1015"/>
      <c r="AF125" s="1016" t="s">
        <v>481</v>
      </c>
      <c r="AG125" s="1014"/>
      <c r="AH125" s="1014"/>
      <c r="AI125" s="1014"/>
      <c r="AJ125" s="1015"/>
      <c r="AK125" s="1016" t="s">
        <v>482</v>
      </c>
      <c r="AL125" s="1014"/>
      <c r="AM125" s="1014"/>
      <c r="AN125" s="1014"/>
      <c r="AO125" s="1015"/>
      <c r="AP125" s="1017" t="s">
        <v>412</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483</v>
      </c>
      <c r="CL125" s="1063"/>
      <c r="CM125" s="1063"/>
      <c r="CN125" s="1063"/>
      <c r="CO125" s="1064"/>
      <c r="CP125" s="995" t="s">
        <v>484</v>
      </c>
      <c r="CQ125" s="944"/>
      <c r="CR125" s="944"/>
      <c r="CS125" s="944"/>
      <c r="CT125" s="944"/>
      <c r="CU125" s="944"/>
      <c r="CV125" s="944"/>
      <c r="CW125" s="944"/>
      <c r="CX125" s="944"/>
      <c r="CY125" s="944"/>
      <c r="CZ125" s="944"/>
      <c r="DA125" s="944"/>
      <c r="DB125" s="944"/>
      <c r="DC125" s="944"/>
      <c r="DD125" s="944"/>
      <c r="DE125" s="944"/>
      <c r="DF125" s="945"/>
      <c r="DG125" s="981" t="s">
        <v>485</v>
      </c>
      <c r="DH125" s="982"/>
      <c r="DI125" s="982"/>
      <c r="DJ125" s="982"/>
      <c r="DK125" s="982"/>
      <c r="DL125" s="982" t="s">
        <v>485</v>
      </c>
      <c r="DM125" s="982"/>
      <c r="DN125" s="982"/>
      <c r="DO125" s="982"/>
      <c r="DP125" s="982"/>
      <c r="DQ125" s="982" t="s">
        <v>412</v>
      </c>
      <c r="DR125" s="982"/>
      <c r="DS125" s="982"/>
      <c r="DT125" s="982"/>
      <c r="DU125" s="982"/>
      <c r="DV125" s="983" t="s">
        <v>485</v>
      </c>
      <c r="DW125" s="983"/>
      <c r="DX125" s="983"/>
      <c r="DY125" s="983"/>
      <c r="DZ125" s="984"/>
    </row>
    <row r="126" spans="1:130" s="246" customFormat="1" ht="26.25" customHeight="1" thickBot="1" x14ac:dyDescent="0.2">
      <c r="A126" s="1114"/>
      <c r="B126" s="1001"/>
      <c r="C126" s="971" t="s">
        <v>467</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126</v>
      </c>
      <c r="AB126" s="1014"/>
      <c r="AC126" s="1014"/>
      <c r="AD126" s="1014"/>
      <c r="AE126" s="1015"/>
      <c r="AF126" s="1016" t="s">
        <v>481</v>
      </c>
      <c r="AG126" s="1014"/>
      <c r="AH126" s="1014"/>
      <c r="AI126" s="1014"/>
      <c r="AJ126" s="1015"/>
      <c r="AK126" s="1016" t="s">
        <v>481</v>
      </c>
      <c r="AL126" s="1014"/>
      <c r="AM126" s="1014"/>
      <c r="AN126" s="1014"/>
      <c r="AO126" s="1015"/>
      <c r="AP126" s="1017" t="s">
        <v>441</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486</v>
      </c>
      <c r="CQ126" s="1005"/>
      <c r="CR126" s="1005"/>
      <c r="CS126" s="1005"/>
      <c r="CT126" s="1005"/>
      <c r="CU126" s="1005"/>
      <c r="CV126" s="1005"/>
      <c r="CW126" s="1005"/>
      <c r="CX126" s="1005"/>
      <c r="CY126" s="1005"/>
      <c r="CZ126" s="1005"/>
      <c r="DA126" s="1005"/>
      <c r="DB126" s="1005"/>
      <c r="DC126" s="1005"/>
      <c r="DD126" s="1005"/>
      <c r="DE126" s="1005"/>
      <c r="DF126" s="1006"/>
      <c r="DG126" s="974" t="s">
        <v>390</v>
      </c>
      <c r="DH126" s="975"/>
      <c r="DI126" s="975"/>
      <c r="DJ126" s="975"/>
      <c r="DK126" s="975"/>
      <c r="DL126" s="975" t="s">
        <v>482</v>
      </c>
      <c r="DM126" s="975"/>
      <c r="DN126" s="975"/>
      <c r="DO126" s="975"/>
      <c r="DP126" s="975"/>
      <c r="DQ126" s="975" t="s">
        <v>485</v>
      </c>
      <c r="DR126" s="975"/>
      <c r="DS126" s="975"/>
      <c r="DT126" s="975"/>
      <c r="DU126" s="975"/>
      <c r="DV126" s="976" t="s">
        <v>126</v>
      </c>
      <c r="DW126" s="976"/>
      <c r="DX126" s="976"/>
      <c r="DY126" s="976"/>
      <c r="DZ126" s="977"/>
    </row>
    <row r="127" spans="1:130" s="246" customFormat="1" ht="26.25" customHeight="1" x14ac:dyDescent="0.15">
      <c r="A127" s="1115"/>
      <c r="B127" s="1003"/>
      <c r="C127" s="1057" t="s">
        <v>487</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482</v>
      </c>
      <c r="AB127" s="1014"/>
      <c r="AC127" s="1014"/>
      <c r="AD127" s="1014"/>
      <c r="AE127" s="1015"/>
      <c r="AF127" s="1016" t="s">
        <v>488</v>
      </c>
      <c r="AG127" s="1014"/>
      <c r="AH127" s="1014"/>
      <c r="AI127" s="1014"/>
      <c r="AJ127" s="1015"/>
      <c r="AK127" s="1016" t="s">
        <v>485</v>
      </c>
      <c r="AL127" s="1014"/>
      <c r="AM127" s="1014"/>
      <c r="AN127" s="1014"/>
      <c r="AO127" s="1015"/>
      <c r="AP127" s="1017" t="s">
        <v>485</v>
      </c>
      <c r="AQ127" s="1018"/>
      <c r="AR127" s="1018"/>
      <c r="AS127" s="1018"/>
      <c r="AT127" s="1019"/>
      <c r="AU127" s="282"/>
      <c r="AV127" s="282"/>
      <c r="AW127" s="282"/>
      <c r="AX127" s="1087" t="s">
        <v>489</v>
      </c>
      <c r="AY127" s="1088"/>
      <c r="AZ127" s="1088"/>
      <c r="BA127" s="1088"/>
      <c r="BB127" s="1088"/>
      <c r="BC127" s="1088"/>
      <c r="BD127" s="1088"/>
      <c r="BE127" s="1089"/>
      <c r="BF127" s="1090" t="s">
        <v>490</v>
      </c>
      <c r="BG127" s="1088"/>
      <c r="BH127" s="1088"/>
      <c r="BI127" s="1088"/>
      <c r="BJ127" s="1088"/>
      <c r="BK127" s="1088"/>
      <c r="BL127" s="1089"/>
      <c r="BM127" s="1090" t="s">
        <v>491</v>
      </c>
      <c r="BN127" s="1088"/>
      <c r="BO127" s="1088"/>
      <c r="BP127" s="1088"/>
      <c r="BQ127" s="1088"/>
      <c r="BR127" s="1088"/>
      <c r="BS127" s="1089"/>
      <c r="BT127" s="1090" t="s">
        <v>492</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493</v>
      </c>
      <c r="CQ127" s="1005"/>
      <c r="CR127" s="1005"/>
      <c r="CS127" s="1005"/>
      <c r="CT127" s="1005"/>
      <c r="CU127" s="1005"/>
      <c r="CV127" s="1005"/>
      <c r="CW127" s="1005"/>
      <c r="CX127" s="1005"/>
      <c r="CY127" s="1005"/>
      <c r="CZ127" s="1005"/>
      <c r="DA127" s="1005"/>
      <c r="DB127" s="1005"/>
      <c r="DC127" s="1005"/>
      <c r="DD127" s="1005"/>
      <c r="DE127" s="1005"/>
      <c r="DF127" s="1006"/>
      <c r="DG127" s="974" t="s">
        <v>481</v>
      </c>
      <c r="DH127" s="975"/>
      <c r="DI127" s="975"/>
      <c r="DJ127" s="975"/>
      <c r="DK127" s="975"/>
      <c r="DL127" s="975" t="s">
        <v>481</v>
      </c>
      <c r="DM127" s="975"/>
      <c r="DN127" s="975"/>
      <c r="DO127" s="975"/>
      <c r="DP127" s="975"/>
      <c r="DQ127" s="975" t="s">
        <v>412</v>
      </c>
      <c r="DR127" s="975"/>
      <c r="DS127" s="975"/>
      <c r="DT127" s="975"/>
      <c r="DU127" s="975"/>
      <c r="DV127" s="976" t="s">
        <v>390</v>
      </c>
      <c r="DW127" s="976"/>
      <c r="DX127" s="976"/>
      <c r="DY127" s="976"/>
      <c r="DZ127" s="977"/>
    </row>
    <row r="128" spans="1:130" s="246" customFormat="1" ht="26.25" customHeight="1" thickBot="1" x14ac:dyDescent="0.2">
      <c r="A128" s="1098" t="s">
        <v>494</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495</v>
      </c>
      <c r="X128" s="1100"/>
      <c r="Y128" s="1100"/>
      <c r="Z128" s="1101"/>
      <c r="AA128" s="1102">
        <v>40521</v>
      </c>
      <c r="AB128" s="1103"/>
      <c r="AC128" s="1103"/>
      <c r="AD128" s="1103"/>
      <c r="AE128" s="1104"/>
      <c r="AF128" s="1105">
        <v>41302</v>
      </c>
      <c r="AG128" s="1103"/>
      <c r="AH128" s="1103"/>
      <c r="AI128" s="1103"/>
      <c r="AJ128" s="1104"/>
      <c r="AK128" s="1105">
        <v>41620</v>
      </c>
      <c r="AL128" s="1103"/>
      <c r="AM128" s="1103"/>
      <c r="AN128" s="1103"/>
      <c r="AO128" s="1104"/>
      <c r="AP128" s="1106"/>
      <c r="AQ128" s="1107"/>
      <c r="AR128" s="1107"/>
      <c r="AS128" s="1107"/>
      <c r="AT128" s="1108"/>
      <c r="AU128" s="282"/>
      <c r="AV128" s="282"/>
      <c r="AW128" s="282"/>
      <c r="AX128" s="943" t="s">
        <v>496</v>
      </c>
      <c r="AY128" s="944"/>
      <c r="AZ128" s="944"/>
      <c r="BA128" s="944"/>
      <c r="BB128" s="944"/>
      <c r="BC128" s="944"/>
      <c r="BD128" s="944"/>
      <c r="BE128" s="945"/>
      <c r="BF128" s="1109" t="s">
        <v>412</v>
      </c>
      <c r="BG128" s="1110"/>
      <c r="BH128" s="1110"/>
      <c r="BI128" s="1110"/>
      <c r="BJ128" s="1110"/>
      <c r="BK128" s="1110"/>
      <c r="BL128" s="1111"/>
      <c r="BM128" s="1109">
        <v>15</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497</v>
      </c>
      <c r="CQ128" s="1092"/>
      <c r="CR128" s="1092"/>
      <c r="CS128" s="1092"/>
      <c r="CT128" s="1092"/>
      <c r="CU128" s="1092"/>
      <c r="CV128" s="1092"/>
      <c r="CW128" s="1092"/>
      <c r="CX128" s="1092"/>
      <c r="CY128" s="1092"/>
      <c r="CZ128" s="1092"/>
      <c r="DA128" s="1092"/>
      <c r="DB128" s="1092"/>
      <c r="DC128" s="1092"/>
      <c r="DD128" s="1092"/>
      <c r="DE128" s="1092"/>
      <c r="DF128" s="1093"/>
      <c r="DG128" s="1094">
        <v>4437</v>
      </c>
      <c r="DH128" s="1095"/>
      <c r="DI128" s="1095"/>
      <c r="DJ128" s="1095"/>
      <c r="DK128" s="1095"/>
      <c r="DL128" s="1095">
        <v>3997</v>
      </c>
      <c r="DM128" s="1095"/>
      <c r="DN128" s="1095"/>
      <c r="DO128" s="1095"/>
      <c r="DP128" s="1095"/>
      <c r="DQ128" s="1095">
        <v>3567</v>
      </c>
      <c r="DR128" s="1095"/>
      <c r="DS128" s="1095"/>
      <c r="DT128" s="1095"/>
      <c r="DU128" s="1095"/>
      <c r="DV128" s="1096">
        <v>0.1</v>
      </c>
      <c r="DW128" s="1096"/>
      <c r="DX128" s="1096"/>
      <c r="DY128" s="1096"/>
      <c r="DZ128" s="1097"/>
    </row>
    <row r="129" spans="1:131" s="246" customFormat="1" ht="26.25" customHeight="1" x14ac:dyDescent="0.15">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498</v>
      </c>
      <c r="X129" s="1129"/>
      <c r="Y129" s="1129"/>
      <c r="Z129" s="1130"/>
      <c r="AA129" s="1013">
        <v>3471351</v>
      </c>
      <c r="AB129" s="1014"/>
      <c r="AC129" s="1014"/>
      <c r="AD129" s="1014"/>
      <c r="AE129" s="1015"/>
      <c r="AF129" s="1016">
        <v>3411459</v>
      </c>
      <c r="AG129" s="1014"/>
      <c r="AH129" s="1014"/>
      <c r="AI129" s="1014"/>
      <c r="AJ129" s="1015"/>
      <c r="AK129" s="1016">
        <v>3404289</v>
      </c>
      <c r="AL129" s="1014"/>
      <c r="AM129" s="1014"/>
      <c r="AN129" s="1014"/>
      <c r="AO129" s="1015"/>
      <c r="AP129" s="1131"/>
      <c r="AQ129" s="1132"/>
      <c r="AR129" s="1132"/>
      <c r="AS129" s="1132"/>
      <c r="AT129" s="1133"/>
      <c r="AU129" s="284"/>
      <c r="AV129" s="284"/>
      <c r="AW129" s="284"/>
      <c r="AX129" s="1122" t="s">
        <v>499</v>
      </c>
      <c r="AY129" s="1005"/>
      <c r="AZ129" s="1005"/>
      <c r="BA129" s="1005"/>
      <c r="BB129" s="1005"/>
      <c r="BC129" s="1005"/>
      <c r="BD129" s="1005"/>
      <c r="BE129" s="1006"/>
      <c r="BF129" s="1123" t="s">
        <v>481</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500</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501</v>
      </c>
      <c r="X130" s="1129"/>
      <c r="Y130" s="1129"/>
      <c r="Z130" s="1130"/>
      <c r="AA130" s="1013">
        <v>490651</v>
      </c>
      <c r="AB130" s="1014"/>
      <c r="AC130" s="1014"/>
      <c r="AD130" s="1014"/>
      <c r="AE130" s="1015"/>
      <c r="AF130" s="1016">
        <v>482329</v>
      </c>
      <c r="AG130" s="1014"/>
      <c r="AH130" s="1014"/>
      <c r="AI130" s="1014"/>
      <c r="AJ130" s="1015"/>
      <c r="AK130" s="1016">
        <v>487849</v>
      </c>
      <c r="AL130" s="1014"/>
      <c r="AM130" s="1014"/>
      <c r="AN130" s="1014"/>
      <c r="AO130" s="1015"/>
      <c r="AP130" s="1131"/>
      <c r="AQ130" s="1132"/>
      <c r="AR130" s="1132"/>
      <c r="AS130" s="1132"/>
      <c r="AT130" s="1133"/>
      <c r="AU130" s="284"/>
      <c r="AV130" s="284"/>
      <c r="AW130" s="284"/>
      <c r="AX130" s="1122" t="s">
        <v>502</v>
      </c>
      <c r="AY130" s="1005"/>
      <c r="AZ130" s="1005"/>
      <c r="BA130" s="1005"/>
      <c r="BB130" s="1005"/>
      <c r="BC130" s="1005"/>
      <c r="BD130" s="1005"/>
      <c r="BE130" s="1006"/>
      <c r="BF130" s="1159">
        <v>8.6999999999999993</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503</v>
      </c>
      <c r="X131" s="1167"/>
      <c r="Y131" s="1167"/>
      <c r="Z131" s="1168"/>
      <c r="AA131" s="1060">
        <v>2980700</v>
      </c>
      <c r="AB131" s="1039"/>
      <c r="AC131" s="1039"/>
      <c r="AD131" s="1039"/>
      <c r="AE131" s="1040"/>
      <c r="AF131" s="1038">
        <v>2929130</v>
      </c>
      <c r="AG131" s="1039"/>
      <c r="AH131" s="1039"/>
      <c r="AI131" s="1039"/>
      <c r="AJ131" s="1040"/>
      <c r="AK131" s="1038">
        <v>2916440</v>
      </c>
      <c r="AL131" s="1039"/>
      <c r="AM131" s="1039"/>
      <c r="AN131" s="1039"/>
      <c r="AO131" s="1040"/>
      <c r="AP131" s="1169"/>
      <c r="AQ131" s="1170"/>
      <c r="AR131" s="1170"/>
      <c r="AS131" s="1170"/>
      <c r="AT131" s="1171"/>
      <c r="AU131" s="284"/>
      <c r="AV131" s="284"/>
      <c r="AW131" s="284"/>
      <c r="AX131" s="1141" t="s">
        <v>504</v>
      </c>
      <c r="AY131" s="1092"/>
      <c r="AZ131" s="1092"/>
      <c r="BA131" s="1092"/>
      <c r="BB131" s="1092"/>
      <c r="BC131" s="1092"/>
      <c r="BD131" s="1092"/>
      <c r="BE131" s="1093"/>
      <c r="BF131" s="1142" t="s">
        <v>481</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505</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506</v>
      </c>
      <c r="W132" s="1152"/>
      <c r="X132" s="1152"/>
      <c r="Y132" s="1152"/>
      <c r="Z132" s="1153"/>
      <c r="AA132" s="1154">
        <v>8.5408796589999998</v>
      </c>
      <c r="AB132" s="1155"/>
      <c r="AC132" s="1155"/>
      <c r="AD132" s="1155"/>
      <c r="AE132" s="1156"/>
      <c r="AF132" s="1157">
        <v>9.1010299989999996</v>
      </c>
      <c r="AG132" s="1155"/>
      <c r="AH132" s="1155"/>
      <c r="AI132" s="1155"/>
      <c r="AJ132" s="1156"/>
      <c r="AK132" s="1157">
        <v>8.6513009010000008</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507</v>
      </c>
      <c r="W133" s="1135"/>
      <c r="X133" s="1135"/>
      <c r="Y133" s="1135"/>
      <c r="Z133" s="1136"/>
      <c r="AA133" s="1137">
        <v>6.9</v>
      </c>
      <c r="AB133" s="1138"/>
      <c r="AC133" s="1138"/>
      <c r="AD133" s="1138"/>
      <c r="AE133" s="1139"/>
      <c r="AF133" s="1137">
        <v>8.3000000000000007</v>
      </c>
      <c r="AG133" s="1138"/>
      <c r="AH133" s="1138"/>
      <c r="AI133" s="1138"/>
      <c r="AJ133" s="1139"/>
      <c r="AK133" s="1137">
        <v>8.6999999999999993</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biTzB7Ww3nmCMbuqmHd6DDb2NtQJ+CMu3ELzRGRaqSXqYlN8kGctasXM63/4dFnCVk8Xm7S6GXmmcNZeQsvSg==" saltValue="SyfQwHxhtvx/ST/q+m7b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eMP/EiaXoAvqcTI9Cpm/qx1G0A5rUaSF/GrCrX+JfuTgCyEZ/7BxAZq2ruhYaIrb6UIROAN9ksM+fGsegJcw==" saltValue="Jn97YKYwx0JzGZH/eGtQ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YJr/er7raQHhLNg42DRSvtEOgCB0pkysi4iFi+eptp4Id+URDprUMhpnP8+8bJlbuokSg33I/8RI7m8XitPHQ==" saltValue="ctK6GB8zecOPsaSYKtrsbQ==" spinCount="100000" sheet="1" objects="1" scenarios="1"/>
  <dataConsolidate/>
  <phoneticPr fontId="2"/>
  <printOptions horizontalCentered="1" verticalCentered="1"/>
  <pageMargins left="0" right="0" top="0" bottom="0" header="0" footer="0"/>
  <pageSetup paperSize="9" scale="51"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516</v>
      </c>
      <c r="AL9" s="1178"/>
      <c r="AM9" s="1178"/>
      <c r="AN9" s="1179"/>
      <c r="AO9" s="312">
        <v>821215</v>
      </c>
      <c r="AP9" s="312">
        <v>58818</v>
      </c>
      <c r="AQ9" s="313">
        <v>89955</v>
      </c>
      <c r="AR9" s="314">
        <v>-34.6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517</v>
      </c>
      <c r="AL10" s="1178"/>
      <c r="AM10" s="1178"/>
      <c r="AN10" s="1179"/>
      <c r="AO10" s="315">
        <v>75568</v>
      </c>
      <c r="AP10" s="315">
        <v>5412</v>
      </c>
      <c r="AQ10" s="316">
        <v>10661</v>
      </c>
      <c r="AR10" s="317">
        <v>-49.2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518</v>
      </c>
      <c r="AL11" s="1178"/>
      <c r="AM11" s="1178"/>
      <c r="AN11" s="1179"/>
      <c r="AO11" s="315">
        <v>4580</v>
      </c>
      <c r="AP11" s="315">
        <v>328</v>
      </c>
      <c r="AQ11" s="316">
        <v>13679</v>
      </c>
      <c r="AR11" s="317">
        <v>-97.6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519</v>
      </c>
      <c r="AL12" s="1178"/>
      <c r="AM12" s="1178"/>
      <c r="AN12" s="1179"/>
      <c r="AO12" s="315" t="s">
        <v>520</v>
      </c>
      <c r="AP12" s="315" t="s">
        <v>520</v>
      </c>
      <c r="AQ12" s="316">
        <v>972</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521</v>
      </c>
      <c r="AL13" s="1178"/>
      <c r="AM13" s="1178"/>
      <c r="AN13" s="1179"/>
      <c r="AO13" s="315" t="s">
        <v>520</v>
      </c>
      <c r="AP13" s="315" t="s">
        <v>520</v>
      </c>
      <c r="AQ13" s="316">
        <v>32</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522</v>
      </c>
      <c r="AL14" s="1178"/>
      <c r="AM14" s="1178"/>
      <c r="AN14" s="1179"/>
      <c r="AO14" s="315">
        <v>35468</v>
      </c>
      <c r="AP14" s="315">
        <v>2540</v>
      </c>
      <c r="AQ14" s="316">
        <v>4100</v>
      </c>
      <c r="AR14" s="317">
        <v>-38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523</v>
      </c>
      <c r="AL15" s="1178"/>
      <c r="AM15" s="1178"/>
      <c r="AN15" s="1179"/>
      <c r="AO15" s="315">
        <v>17410</v>
      </c>
      <c r="AP15" s="315">
        <v>1247</v>
      </c>
      <c r="AQ15" s="316">
        <v>1979</v>
      </c>
      <c r="AR15" s="317">
        <v>-37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524</v>
      </c>
      <c r="AL16" s="1181"/>
      <c r="AM16" s="1181"/>
      <c r="AN16" s="1182"/>
      <c r="AO16" s="315">
        <v>-58489</v>
      </c>
      <c r="AP16" s="315">
        <v>-4189</v>
      </c>
      <c r="AQ16" s="316">
        <v>-8950</v>
      </c>
      <c r="AR16" s="317">
        <v>-53.2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187</v>
      </c>
      <c r="AL17" s="1181"/>
      <c r="AM17" s="1181"/>
      <c r="AN17" s="1182"/>
      <c r="AO17" s="315">
        <v>895752</v>
      </c>
      <c r="AP17" s="315">
        <v>64156</v>
      </c>
      <c r="AQ17" s="316">
        <v>112428</v>
      </c>
      <c r="AR17" s="317">
        <v>-42.9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529</v>
      </c>
      <c r="AL21" s="1173"/>
      <c r="AM21" s="1173"/>
      <c r="AN21" s="1174"/>
      <c r="AO21" s="327">
        <v>6.02</v>
      </c>
      <c r="AP21" s="328">
        <v>10.34</v>
      </c>
      <c r="AQ21" s="329">
        <v>-4.32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530</v>
      </c>
      <c r="AL22" s="1173"/>
      <c r="AM22" s="1173"/>
      <c r="AN22" s="1174"/>
      <c r="AO22" s="332">
        <v>98.3</v>
      </c>
      <c r="AP22" s="333">
        <v>96.7</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534</v>
      </c>
      <c r="AL32" s="1189"/>
      <c r="AM32" s="1189"/>
      <c r="AN32" s="1190"/>
      <c r="AO32" s="342">
        <v>492662</v>
      </c>
      <c r="AP32" s="342">
        <v>35286</v>
      </c>
      <c r="AQ32" s="343">
        <v>52443</v>
      </c>
      <c r="AR32" s="344">
        <v>-32.700000000000003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535</v>
      </c>
      <c r="AL33" s="1189"/>
      <c r="AM33" s="1189"/>
      <c r="AN33" s="1190"/>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536</v>
      </c>
      <c r="AL34" s="1189"/>
      <c r="AM34" s="1189"/>
      <c r="AN34" s="1190"/>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537</v>
      </c>
      <c r="AL35" s="1189"/>
      <c r="AM35" s="1189"/>
      <c r="AN35" s="1190"/>
      <c r="AO35" s="342">
        <v>289117</v>
      </c>
      <c r="AP35" s="342">
        <v>20707</v>
      </c>
      <c r="AQ35" s="343">
        <v>14640</v>
      </c>
      <c r="AR35" s="344">
        <v>41.4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538</v>
      </c>
      <c r="AL36" s="1189"/>
      <c r="AM36" s="1189"/>
      <c r="AN36" s="1190"/>
      <c r="AO36" s="342" t="s">
        <v>520</v>
      </c>
      <c r="AP36" s="342" t="s">
        <v>520</v>
      </c>
      <c r="AQ36" s="343">
        <v>3738</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539</v>
      </c>
      <c r="AL37" s="1189"/>
      <c r="AM37" s="1189"/>
      <c r="AN37" s="1190"/>
      <c r="AO37" s="342" t="s">
        <v>520</v>
      </c>
      <c r="AP37" s="342" t="s">
        <v>520</v>
      </c>
      <c r="AQ37" s="343">
        <v>1128</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540</v>
      </c>
      <c r="AL38" s="1192"/>
      <c r="AM38" s="1192"/>
      <c r="AN38" s="1193"/>
      <c r="AO38" s="345" t="s">
        <v>520</v>
      </c>
      <c r="AP38" s="345" t="s">
        <v>520</v>
      </c>
      <c r="AQ38" s="346">
        <v>7</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541</v>
      </c>
      <c r="AL39" s="1192"/>
      <c r="AM39" s="1192"/>
      <c r="AN39" s="1193"/>
      <c r="AO39" s="342">
        <v>-41620</v>
      </c>
      <c r="AP39" s="342">
        <v>-2981</v>
      </c>
      <c r="AQ39" s="343">
        <v>-2426</v>
      </c>
      <c r="AR39" s="344">
        <v>22.9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542</v>
      </c>
      <c r="AL40" s="1189"/>
      <c r="AM40" s="1189"/>
      <c r="AN40" s="1190"/>
      <c r="AO40" s="342">
        <v>-487849</v>
      </c>
      <c r="AP40" s="342">
        <v>-34941</v>
      </c>
      <c r="AQ40" s="343">
        <v>-48318</v>
      </c>
      <c r="AR40" s="344">
        <v>-27.7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301</v>
      </c>
      <c r="AL41" s="1195"/>
      <c r="AM41" s="1195"/>
      <c r="AN41" s="1196"/>
      <c r="AO41" s="342">
        <v>252310</v>
      </c>
      <c r="AP41" s="342">
        <v>18071</v>
      </c>
      <c r="AQ41" s="343">
        <v>21212</v>
      </c>
      <c r="AR41" s="344">
        <v>-14.8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511</v>
      </c>
      <c r="AN49" s="1185" t="s">
        <v>546</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565329</v>
      </c>
      <c r="AN51" s="364">
        <v>40853</v>
      </c>
      <c r="AO51" s="365">
        <v>-55.2</v>
      </c>
      <c r="AP51" s="366">
        <v>91837</v>
      </c>
      <c r="AQ51" s="367">
        <v>11</v>
      </c>
      <c r="AR51" s="368">
        <v>-66.2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347266</v>
      </c>
      <c r="AN52" s="372">
        <v>25095</v>
      </c>
      <c r="AO52" s="373">
        <v>-8</v>
      </c>
      <c r="AP52" s="374">
        <v>54439</v>
      </c>
      <c r="AQ52" s="375">
        <v>21.7</v>
      </c>
      <c r="AR52" s="376">
        <v>-29.7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991303</v>
      </c>
      <c r="AN53" s="364">
        <v>71719</v>
      </c>
      <c r="AO53" s="365">
        <v>75.599999999999994</v>
      </c>
      <c r="AP53" s="366">
        <v>75972</v>
      </c>
      <c r="AQ53" s="367">
        <v>-17.3</v>
      </c>
      <c r="AR53" s="368">
        <v>92.9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611128</v>
      </c>
      <c r="AN54" s="372">
        <v>44214</v>
      </c>
      <c r="AO54" s="373">
        <v>76.2</v>
      </c>
      <c r="AP54" s="374">
        <v>40712</v>
      </c>
      <c r="AQ54" s="375">
        <v>-25.2</v>
      </c>
      <c r="AR54" s="376">
        <v>101.4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1211533</v>
      </c>
      <c r="AN55" s="364">
        <v>87595</v>
      </c>
      <c r="AO55" s="365">
        <v>22.1</v>
      </c>
      <c r="AP55" s="366">
        <v>79466</v>
      </c>
      <c r="AQ55" s="367">
        <v>4.5999999999999996</v>
      </c>
      <c r="AR55" s="368">
        <v>17.5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597798</v>
      </c>
      <c r="AN56" s="372">
        <v>43222</v>
      </c>
      <c r="AO56" s="373">
        <v>-2.2000000000000002</v>
      </c>
      <c r="AP56" s="374">
        <v>44645</v>
      </c>
      <c r="AQ56" s="375">
        <v>9.6999999999999993</v>
      </c>
      <c r="AR56" s="376">
        <v>-11.9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498288</v>
      </c>
      <c r="AN57" s="364">
        <v>35944</v>
      </c>
      <c r="AO57" s="365">
        <v>-59</v>
      </c>
      <c r="AP57" s="366">
        <v>90072</v>
      </c>
      <c r="AQ57" s="367">
        <v>13.3</v>
      </c>
      <c r="AR57" s="368">
        <v>-72.3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293194</v>
      </c>
      <c r="AN58" s="372">
        <v>21149</v>
      </c>
      <c r="AO58" s="373">
        <v>-51.1</v>
      </c>
      <c r="AP58" s="374">
        <v>46083</v>
      </c>
      <c r="AQ58" s="375">
        <v>3.2</v>
      </c>
      <c r="AR58" s="376">
        <v>-54.3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848725</v>
      </c>
      <c r="AN59" s="364">
        <v>60788</v>
      </c>
      <c r="AO59" s="365">
        <v>69.099999999999994</v>
      </c>
      <c r="AP59" s="366">
        <v>88328</v>
      </c>
      <c r="AQ59" s="367">
        <v>-1.9</v>
      </c>
      <c r="AR59" s="368">
        <v>71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411587</v>
      </c>
      <c r="AN60" s="372">
        <v>29479</v>
      </c>
      <c r="AO60" s="373">
        <v>39.4</v>
      </c>
      <c r="AP60" s="374">
        <v>49013</v>
      </c>
      <c r="AQ60" s="375">
        <v>6.4</v>
      </c>
      <c r="AR60" s="376">
        <v>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823036</v>
      </c>
      <c r="AN61" s="379">
        <v>59380</v>
      </c>
      <c r="AO61" s="380">
        <v>10.5</v>
      </c>
      <c r="AP61" s="381">
        <v>85135</v>
      </c>
      <c r="AQ61" s="382">
        <v>1.9</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452195</v>
      </c>
      <c r="AN62" s="372">
        <v>32632</v>
      </c>
      <c r="AO62" s="373">
        <v>10.9</v>
      </c>
      <c r="AP62" s="374">
        <v>46978</v>
      </c>
      <c r="AQ62" s="375">
        <v>3.2</v>
      </c>
      <c r="AR62" s="376">
        <v>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3frtEArPfMPfryxs5NkQ19yXoTw2SGB1qOQFGwAxCDXEGOWb8/T3LRQ9JomcqXrMvZ+S2n6lYfIv4bi09uaiQ==" saltValue="EQU5iYmd7iq74Qi+9ssN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qrIoRpoVVBErlMeMfJB5nqRngAEe/uCV/lVn5AxcTKoX8pHyJxEz2UviccMiyASZjHFdv1ubeJjdY1NX0Wnw==" saltValue="XFJA0OxkLF9SAADdUjUR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D1" zoomScale="80" zoomScaleNormal="8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yvHvDdXh8axaroIjyziMEInzX4Fq0iKvoQ03YL22ZofAoZ+fTSLszuqX2PBwI51ugcAeVTrYdFUtgt0ETXDWw==" saltValue="hvnZkEvaoVzO/qsQe8rQ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7" t="s">
        <v>3</v>
      </c>
      <c r="D47" s="1197"/>
      <c r="E47" s="1198"/>
      <c r="F47" s="11">
        <v>15.99</v>
      </c>
      <c r="G47" s="12">
        <v>20.170000000000002</v>
      </c>
      <c r="H47" s="12">
        <v>20.87</v>
      </c>
      <c r="I47" s="12">
        <v>17.350000000000001</v>
      </c>
      <c r="J47" s="13">
        <v>17.350000000000001</v>
      </c>
    </row>
    <row r="48" spans="2:10" ht="57.75" customHeight="1" x14ac:dyDescent="0.15">
      <c r="B48" s="14"/>
      <c r="C48" s="1199" t="s">
        <v>4</v>
      </c>
      <c r="D48" s="1199"/>
      <c r="E48" s="1200"/>
      <c r="F48" s="15">
        <v>6.64</v>
      </c>
      <c r="G48" s="16">
        <v>8.4600000000000009</v>
      </c>
      <c r="H48" s="16">
        <v>6.13</v>
      </c>
      <c r="I48" s="16">
        <v>6.86</v>
      </c>
      <c r="J48" s="17">
        <v>6.75</v>
      </c>
    </row>
    <row r="49" spans="2:10" ht="57.75" customHeight="1" thickBot="1" x14ac:dyDescent="0.2">
      <c r="B49" s="18"/>
      <c r="C49" s="1201" t="s">
        <v>5</v>
      </c>
      <c r="D49" s="1201"/>
      <c r="E49" s="1202"/>
      <c r="F49" s="19" t="s">
        <v>567</v>
      </c>
      <c r="G49" s="20">
        <v>6</v>
      </c>
      <c r="H49" s="20" t="s">
        <v>568</v>
      </c>
      <c r="I49" s="20">
        <v>3.64</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zSJnubFnKGJ+m2rEodyfsY4nKv2Dof6h1epKU3FIvuljGxmyTXLUkbI5Zh/MXwRCf9ySm+PHYmFGJeaDbutiw==" saltValue="LA1s2+AfQdnSXCaG9H9w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9" t="s">
        <v>570</v>
      </c>
      <c r="D34" s="1209"/>
      <c r="E34" s="1210"/>
      <c r="F34" s="32">
        <v>30.57</v>
      </c>
      <c r="G34" s="33">
        <v>28.88</v>
      </c>
      <c r="H34" s="33">
        <v>28.61</v>
      </c>
      <c r="I34" s="33">
        <v>29.56</v>
      </c>
      <c r="J34" s="34">
        <v>26.4</v>
      </c>
      <c r="K34" s="22"/>
      <c r="L34" s="22"/>
      <c r="M34" s="22"/>
      <c r="N34" s="22"/>
      <c r="O34" s="22"/>
      <c r="P34" s="22"/>
    </row>
    <row r="35" spans="1:16" ht="39" customHeight="1" x14ac:dyDescent="0.15">
      <c r="A35" s="22"/>
      <c r="B35" s="35"/>
      <c r="C35" s="1203" t="s">
        <v>571</v>
      </c>
      <c r="D35" s="1204"/>
      <c r="E35" s="1205"/>
      <c r="F35" s="36">
        <v>6.63</v>
      </c>
      <c r="G35" s="37">
        <v>8.4600000000000009</v>
      </c>
      <c r="H35" s="37">
        <v>6.13</v>
      </c>
      <c r="I35" s="37">
        <v>6.86</v>
      </c>
      <c r="J35" s="38">
        <v>6.74</v>
      </c>
      <c r="K35" s="22"/>
      <c r="L35" s="22"/>
      <c r="M35" s="22"/>
      <c r="N35" s="22"/>
      <c r="O35" s="22"/>
      <c r="P35" s="22"/>
    </row>
    <row r="36" spans="1:16" ht="39" customHeight="1" x14ac:dyDescent="0.15">
      <c r="A36" s="22"/>
      <c r="B36" s="35"/>
      <c r="C36" s="1203" t="s">
        <v>572</v>
      </c>
      <c r="D36" s="1204"/>
      <c r="E36" s="1205"/>
      <c r="F36" s="36">
        <v>1.21</v>
      </c>
      <c r="G36" s="37">
        <v>1.56</v>
      </c>
      <c r="H36" s="37">
        <v>2.0099999999999998</v>
      </c>
      <c r="I36" s="37">
        <v>2.66</v>
      </c>
      <c r="J36" s="38">
        <v>1.4</v>
      </c>
      <c r="K36" s="22"/>
      <c r="L36" s="22"/>
      <c r="M36" s="22"/>
      <c r="N36" s="22"/>
      <c r="O36" s="22"/>
      <c r="P36" s="22"/>
    </row>
    <row r="37" spans="1:16" ht="39" customHeight="1" x14ac:dyDescent="0.15">
      <c r="A37" s="22"/>
      <c r="B37" s="35"/>
      <c r="C37" s="1203" t="s">
        <v>573</v>
      </c>
      <c r="D37" s="1204"/>
      <c r="E37" s="1205"/>
      <c r="F37" s="36">
        <v>1.23</v>
      </c>
      <c r="G37" s="37">
        <v>1.73</v>
      </c>
      <c r="H37" s="37">
        <v>1.84</v>
      </c>
      <c r="I37" s="37">
        <v>1.85</v>
      </c>
      <c r="J37" s="38">
        <v>0.76</v>
      </c>
      <c r="K37" s="22"/>
      <c r="L37" s="22"/>
      <c r="M37" s="22"/>
      <c r="N37" s="22"/>
      <c r="O37" s="22"/>
      <c r="P37" s="22"/>
    </row>
    <row r="38" spans="1:16" ht="39" customHeight="1" x14ac:dyDescent="0.15">
      <c r="A38" s="22"/>
      <c r="B38" s="35"/>
      <c r="C38" s="1203" t="s">
        <v>574</v>
      </c>
      <c r="D38" s="1204"/>
      <c r="E38" s="1205"/>
      <c r="F38" s="36">
        <v>0.81</v>
      </c>
      <c r="G38" s="37">
        <v>0.99</v>
      </c>
      <c r="H38" s="37">
        <v>0.83</v>
      </c>
      <c r="I38" s="37">
        <v>0.96</v>
      </c>
      <c r="J38" s="38">
        <v>0.49</v>
      </c>
      <c r="K38" s="22"/>
      <c r="L38" s="22"/>
      <c r="M38" s="22"/>
      <c r="N38" s="22"/>
      <c r="O38" s="22"/>
      <c r="P38" s="22"/>
    </row>
    <row r="39" spans="1:16" ht="39" customHeight="1" x14ac:dyDescent="0.15">
      <c r="A39" s="22"/>
      <c r="B39" s="35"/>
      <c r="C39" s="1203" t="s">
        <v>575</v>
      </c>
      <c r="D39" s="1204"/>
      <c r="E39" s="1205"/>
      <c r="F39" s="36">
        <v>0.02</v>
      </c>
      <c r="G39" s="37">
        <v>0.04</v>
      </c>
      <c r="H39" s="37">
        <v>0.08</v>
      </c>
      <c r="I39" s="37">
        <v>7.0000000000000007E-2</v>
      </c>
      <c r="J39" s="38">
        <v>0.04</v>
      </c>
      <c r="K39" s="22"/>
      <c r="L39" s="22"/>
      <c r="M39" s="22"/>
      <c r="N39" s="22"/>
      <c r="O39" s="22"/>
      <c r="P39" s="22"/>
    </row>
    <row r="40" spans="1:16" ht="39" customHeight="1" x14ac:dyDescent="0.15">
      <c r="A40" s="22"/>
      <c r="B40" s="35"/>
      <c r="C40" s="1203" t="s">
        <v>576</v>
      </c>
      <c r="D40" s="1204"/>
      <c r="E40" s="1205"/>
      <c r="F40" s="36">
        <v>0.05</v>
      </c>
      <c r="G40" s="37">
        <v>0.02</v>
      </c>
      <c r="H40" s="37">
        <v>0.02</v>
      </c>
      <c r="I40" s="37">
        <v>0.04</v>
      </c>
      <c r="J40" s="38">
        <v>0.03</v>
      </c>
      <c r="K40" s="22"/>
      <c r="L40" s="22"/>
      <c r="M40" s="22"/>
      <c r="N40" s="22"/>
      <c r="O40" s="22"/>
      <c r="P40" s="22"/>
    </row>
    <row r="41" spans="1:16" ht="39" customHeight="1" x14ac:dyDescent="0.15">
      <c r="A41" s="22"/>
      <c r="B41" s="35"/>
      <c r="C41" s="1203" t="s">
        <v>577</v>
      </c>
      <c r="D41" s="1204"/>
      <c r="E41" s="1205"/>
      <c r="F41" s="36">
        <v>0.04</v>
      </c>
      <c r="G41" s="37">
        <v>0.04</v>
      </c>
      <c r="H41" s="37">
        <v>0.06</v>
      </c>
      <c r="I41" s="37">
        <v>0.06</v>
      </c>
      <c r="J41" s="38">
        <v>0.01</v>
      </c>
      <c r="K41" s="22"/>
      <c r="L41" s="22"/>
      <c r="M41" s="22"/>
      <c r="N41" s="22"/>
      <c r="O41" s="22"/>
      <c r="P41" s="22"/>
    </row>
    <row r="42" spans="1:16" ht="39" customHeight="1" x14ac:dyDescent="0.15">
      <c r="A42" s="22"/>
      <c r="B42" s="39"/>
      <c r="C42" s="1203" t="s">
        <v>578</v>
      </c>
      <c r="D42" s="1204"/>
      <c r="E42" s="1205"/>
      <c r="F42" s="36" t="s">
        <v>520</v>
      </c>
      <c r="G42" s="37" t="s">
        <v>520</v>
      </c>
      <c r="H42" s="37" t="s">
        <v>520</v>
      </c>
      <c r="I42" s="37" t="s">
        <v>520</v>
      </c>
      <c r="J42" s="38" t="s">
        <v>520</v>
      </c>
      <c r="K42" s="22"/>
      <c r="L42" s="22"/>
      <c r="M42" s="22"/>
      <c r="N42" s="22"/>
      <c r="O42" s="22"/>
      <c r="P42" s="22"/>
    </row>
    <row r="43" spans="1:16" ht="39" customHeight="1" thickBot="1" x14ac:dyDescent="0.2">
      <c r="A43" s="22"/>
      <c r="B43" s="40"/>
      <c r="C43" s="1206" t="s">
        <v>579</v>
      </c>
      <c r="D43" s="1207"/>
      <c r="E43" s="1208"/>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EzSifVlMefKr9+psAIJFVbeenxWx2+9Oip1TJY9NV41qxEGCcpBeXRB6aWezI/PbDVIWS2REKTZBbQwCKsig==" saltValue="t2R9Xf+FnPKvpPMOQjmn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462</v>
      </c>
      <c r="L45" s="60">
        <v>470</v>
      </c>
      <c r="M45" s="60">
        <v>504</v>
      </c>
      <c r="N45" s="60">
        <v>519</v>
      </c>
      <c r="O45" s="61">
        <v>493</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13"/>
      <c r="C48" s="1214"/>
      <c r="D48" s="62"/>
      <c r="E48" s="1219" t="s">
        <v>15</v>
      </c>
      <c r="F48" s="1219"/>
      <c r="G48" s="1219"/>
      <c r="H48" s="1219"/>
      <c r="I48" s="1219"/>
      <c r="J48" s="1220"/>
      <c r="K48" s="63">
        <v>290</v>
      </c>
      <c r="L48" s="64">
        <v>289</v>
      </c>
      <c r="M48" s="64">
        <v>281</v>
      </c>
      <c r="N48" s="64">
        <v>272</v>
      </c>
      <c r="O48" s="65">
        <v>289</v>
      </c>
      <c r="P48" s="48"/>
      <c r="Q48" s="48"/>
      <c r="R48" s="48"/>
      <c r="S48" s="48"/>
      <c r="T48" s="48"/>
      <c r="U48" s="48"/>
    </row>
    <row r="49" spans="1:21" ht="30.75" customHeight="1" x14ac:dyDescent="0.15">
      <c r="A49" s="48"/>
      <c r="B49" s="1213"/>
      <c r="C49" s="1214"/>
      <c r="D49" s="62"/>
      <c r="E49" s="1219" t="s">
        <v>16</v>
      </c>
      <c r="F49" s="1219"/>
      <c r="G49" s="1219"/>
      <c r="H49" s="1219"/>
      <c r="I49" s="1219"/>
      <c r="J49" s="1220"/>
      <c r="K49" s="63" t="s">
        <v>520</v>
      </c>
      <c r="L49" s="64" t="s">
        <v>520</v>
      </c>
      <c r="M49" s="64" t="s">
        <v>520</v>
      </c>
      <c r="N49" s="64" t="s">
        <v>520</v>
      </c>
      <c r="O49" s="65" t="s">
        <v>520</v>
      </c>
      <c r="P49" s="48"/>
      <c r="Q49" s="48"/>
      <c r="R49" s="48"/>
      <c r="S49" s="48"/>
      <c r="T49" s="48"/>
      <c r="U49" s="48"/>
    </row>
    <row r="50" spans="1:21" ht="30.75" customHeight="1" x14ac:dyDescent="0.15">
      <c r="A50" s="48"/>
      <c r="B50" s="1213"/>
      <c r="C50" s="1214"/>
      <c r="D50" s="62"/>
      <c r="E50" s="1219" t="s">
        <v>17</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15">
      <c r="A51" s="48"/>
      <c r="B51" s="1215"/>
      <c r="C51" s="1216"/>
      <c r="D51" s="66"/>
      <c r="E51" s="1219" t="s">
        <v>18</v>
      </c>
      <c r="F51" s="1219"/>
      <c r="G51" s="1219"/>
      <c r="H51" s="1219"/>
      <c r="I51" s="1219"/>
      <c r="J51" s="1220"/>
      <c r="K51" s="63" t="s">
        <v>520</v>
      </c>
      <c r="L51" s="64" t="s">
        <v>520</v>
      </c>
      <c r="M51" s="64">
        <v>0</v>
      </c>
      <c r="N51" s="64" t="s">
        <v>520</v>
      </c>
      <c r="O51" s="65" t="s">
        <v>520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604</v>
      </c>
      <c r="L52" s="64">
        <v>537</v>
      </c>
      <c r="M52" s="64">
        <v>531</v>
      </c>
      <c r="N52" s="64">
        <v>524</v>
      </c>
      <c r="O52" s="65">
        <v>530</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148</v>
      </c>
      <c r="L53" s="69">
        <v>222</v>
      </c>
      <c r="M53" s="69">
        <v>254</v>
      </c>
      <c r="N53" s="69">
        <v>267</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7" t="s">
        <v>25</v>
      </c>
      <c r="C57" s="1228"/>
      <c r="D57" s="1231" t="s">
        <v>26</v>
      </c>
      <c r="E57" s="1232"/>
      <c r="F57" s="1232"/>
      <c r="G57" s="1232"/>
      <c r="H57" s="1232"/>
      <c r="I57" s="1232"/>
      <c r="J57" s="1233"/>
      <c r="K57" s="82" t="s">
        <v>520</v>
      </c>
      <c r="L57" s="83" t="s">
        <v>520</v>
      </c>
      <c r="M57" s="83" t="s">
        <v>520</v>
      </c>
      <c r="N57" s="83" t="s">
        <v>520</v>
      </c>
      <c r="O57" s="84" t="s">
        <v>520</v>
      </c>
    </row>
    <row r="58" spans="1:21" ht="31.5" customHeight="1" thickBot="1" x14ac:dyDescent="0.2">
      <c r="B58" s="1229"/>
      <c r="C58" s="1230"/>
      <c r="D58" s="1234" t="s">
        <v>27</v>
      </c>
      <c r="E58" s="1235"/>
      <c r="F58" s="1235"/>
      <c r="G58" s="1235"/>
      <c r="H58" s="1235"/>
      <c r="I58" s="1235"/>
      <c r="J58" s="1236"/>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fdFSlmgRvsR6LxNgiF6uQOHlZ726jUtMvWWi/yxDwENzu4dcPTM1q6n2aeiZb4tPQjDefmcoalC+7NlldJXkQ==" saltValue="3ttAU4p+hpHfTrOaxIQx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37" t="s">
        <v>30</v>
      </c>
      <c r="C41" s="1238"/>
      <c r="D41" s="101"/>
      <c r="E41" s="1243" t="s">
        <v>31</v>
      </c>
      <c r="F41" s="1243"/>
      <c r="G41" s="1243"/>
      <c r="H41" s="1244"/>
      <c r="I41" s="102">
        <v>4529</v>
      </c>
      <c r="J41" s="103">
        <v>4591</v>
      </c>
      <c r="K41" s="103">
        <v>4876</v>
      </c>
      <c r="L41" s="103">
        <v>4435</v>
      </c>
      <c r="M41" s="104">
        <v>4262</v>
      </c>
    </row>
    <row r="42" spans="2:13" ht="27.75" customHeight="1" x14ac:dyDescent="0.15">
      <c r="B42" s="1239"/>
      <c r="C42" s="1240"/>
      <c r="D42" s="105"/>
      <c r="E42" s="1245" t="s">
        <v>32</v>
      </c>
      <c r="F42" s="1245"/>
      <c r="G42" s="1245"/>
      <c r="H42" s="1246"/>
      <c r="I42" s="106" t="s">
        <v>520</v>
      </c>
      <c r="J42" s="107" t="s">
        <v>520</v>
      </c>
      <c r="K42" s="107" t="s">
        <v>520</v>
      </c>
      <c r="L42" s="107" t="s">
        <v>520</v>
      </c>
      <c r="M42" s="108" t="s">
        <v>520</v>
      </c>
    </row>
    <row r="43" spans="2:13" ht="27.75" customHeight="1" x14ac:dyDescent="0.15">
      <c r="B43" s="1239"/>
      <c r="C43" s="1240"/>
      <c r="D43" s="105"/>
      <c r="E43" s="1245" t="s">
        <v>33</v>
      </c>
      <c r="F43" s="1245"/>
      <c r="G43" s="1245"/>
      <c r="H43" s="1246"/>
      <c r="I43" s="106">
        <v>3848</v>
      </c>
      <c r="J43" s="107">
        <v>3661</v>
      </c>
      <c r="K43" s="107">
        <v>3536</v>
      </c>
      <c r="L43" s="107">
        <v>3285</v>
      </c>
      <c r="M43" s="108">
        <v>3171</v>
      </c>
    </row>
    <row r="44" spans="2:13" ht="27.75" customHeight="1" x14ac:dyDescent="0.15">
      <c r="B44" s="1239"/>
      <c r="C44" s="1240"/>
      <c r="D44" s="105"/>
      <c r="E44" s="1245" t="s">
        <v>34</v>
      </c>
      <c r="F44" s="1245"/>
      <c r="G44" s="1245"/>
      <c r="H44" s="1246"/>
      <c r="I44" s="106" t="s">
        <v>520</v>
      </c>
      <c r="J44" s="107" t="s">
        <v>520</v>
      </c>
      <c r="K44" s="107" t="s">
        <v>520</v>
      </c>
      <c r="L44" s="107" t="s">
        <v>520</v>
      </c>
      <c r="M44" s="108" t="s">
        <v>520</v>
      </c>
    </row>
    <row r="45" spans="2:13" ht="27.75" customHeight="1" x14ac:dyDescent="0.15">
      <c r="B45" s="1239"/>
      <c r="C45" s="1240"/>
      <c r="D45" s="105"/>
      <c r="E45" s="1245" t="s">
        <v>35</v>
      </c>
      <c r="F45" s="1245"/>
      <c r="G45" s="1245"/>
      <c r="H45" s="1246"/>
      <c r="I45" s="106">
        <v>806</v>
      </c>
      <c r="J45" s="107">
        <v>725</v>
      </c>
      <c r="K45" s="107">
        <v>727</v>
      </c>
      <c r="L45" s="107">
        <v>690</v>
      </c>
      <c r="M45" s="108">
        <v>696</v>
      </c>
    </row>
    <row r="46" spans="2:13" ht="27.75" customHeight="1" x14ac:dyDescent="0.15">
      <c r="B46" s="1239"/>
      <c r="C46" s="1240"/>
      <c r="D46" s="109"/>
      <c r="E46" s="1245" t="s">
        <v>36</v>
      </c>
      <c r="F46" s="1245"/>
      <c r="G46" s="1245"/>
      <c r="H46" s="1246"/>
      <c r="I46" s="106">
        <v>5</v>
      </c>
      <c r="J46" s="107">
        <v>5</v>
      </c>
      <c r="K46" s="107">
        <v>4</v>
      </c>
      <c r="L46" s="107">
        <v>4</v>
      </c>
      <c r="M46" s="108">
        <v>4</v>
      </c>
    </row>
    <row r="47" spans="2:13" ht="27.75" customHeight="1" x14ac:dyDescent="0.15">
      <c r="B47" s="1239"/>
      <c r="C47" s="1240"/>
      <c r="D47" s="110"/>
      <c r="E47" s="1247" t="s">
        <v>37</v>
      </c>
      <c r="F47" s="1248"/>
      <c r="G47" s="1248"/>
      <c r="H47" s="1249"/>
      <c r="I47" s="106" t="s">
        <v>520</v>
      </c>
      <c r="J47" s="107" t="s">
        <v>520</v>
      </c>
      <c r="K47" s="107" t="s">
        <v>520</v>
      </c>
      <c r="L47" s="107" t="s">
        <v>520</v>
      </c>
      <c r="M47" s="108" t="s">
        <v>520</v>
      </c>
    </row>
    <row r="48" spans="2:13" ht="27.75" customHeight="1" x14ac:dyDescent="0.15">
      <c r="B48" s="1239"/>
      <c r="C48" s="1240"/>
      <c r="D48" s="105"/>
      <c r="E48" s="1245" t="s">
        <v>38</v>
      </c>
      <c r="F48" s="1245"/>
      <c r="G48" s="1245"/>
      <c r="H48" s="1246"/>
      <c r="I48" s="106" t="s">
        <v>520</v>
      </c>
      <c r="J48" s="107" t="s">
        <v>520</v>
      </c>
      <c r="K48" s="107" t="s">
        <v>520</v>
      </c>
      <c r="L48" s="107" t="s">
        <v>520</v>
      </c>
      <c r="M48" s="108" t="s">
        <v>520</v>
      </c>
    </row>
    <row r="49" spans="2:13" ht="27.75" customHeight="1" x14ac:dyDescent="0.15">
      <c r="B49" s="1241"/>
      <c r="C49" s="1242"/>
      <c r="D49" s="105"/>
      <c r="E49" s="1245" t="s">
        <v>39</v>
      </c>
      <c r="F49" s="1245"/>
      <c r="G49" s="1245"/>
      <c r="H49" s="1246"/>
      <c r="I49" s="106" t="s">
        <v>520</v>
      </c>
      <c r="J49" s="107" t="s">
        <v>520</v>
      </c>
      <c r="K49" s="107" t="s">
        <v>520</v>
      </c>
      <c r="L49" s="107" t="s">
        <v>520</v>
      </c>
      <c r="M49" s="108" t="s">
        <v>520</v>
      </c>
    </row>
    <row r="50" spans="2:13" ht="27.75" customHeight="1" x14ac:dyDescent="0.15">
      <c r="B50" s="1250" t="s">
        <v>40</v>
      </c>
      <c r="C50" s="1251"/>
      <c r="D50" s="111"/>
      <c r="E50" s="1245" t="s">
        <v>41</v>
      </c>
      <c r="F50" s="1245"/>
      <c r="G50" s="1245"/>
      <c r="H50" s="1246"/>
      <c r="I50" s="106">
        <v>5689</v>
      </c>
      <c r="J50" s="107">
        <v>5903</v>
      </c>
      <c r="K50" s="107">
        <v>6174</v>
      </c>
      <c r="L50" s="107">
        <v>5840</v>
      </c>
      <c r="M50" s="108">
        <v>5835</v>
      </c>
    </row>
    <row r="51" spans="2:13" ht="27.75" customHeight="1" x14ac:dyDescent="0.15">
      <c r="B51" s="1239"/>
      <c r="C51" s="1240"/>
      <c r="D51" s="105"/>
      <c r="E51" s="1245" t="s">
        <v>42</v>
      </c>
      <c r="F51" s="1245"/>
      <c r="G51" s="1245"/>
      <c r="H51" s="1246"/>
      <c r="I51" s="106">
        <v>198</v>
      </c>
      <c r="J51" s="107">
        <v>175</v>
      </c>
      <c r="K51" s="107">
        <v>148</v>
      </c>
      <c r="L51" s="107">
        <v>154</v>
      </c>
      <c r="M51" s="108">
        <v>138</v>
      </c>
    </row>
    <row r="52" spans="2:13" ht="27.75" customHeight="1" x14ac:dyDescent="0.15">
      <c r="B52" s="1241"/>
      <c r="C52" s="1242"/>
      <c r="D52" s="105"/>
      <c r="E52" s="1245" t="s">
        <v>43</v>
      </c>
      <c r="F52" s="1245"/>
      <c r="G52" s="1245"/>
      <c r="H52" s="1246"/>
      <c r="I52" s="106">
        <v>5874</v>
      </c>
      <c r="J52" s="107">
        <v>5971</v>
      </c>
      <c r="K52" s="107">
        <v>5827</v>
      </c>
      <c r="L52" s="107">
        <v>5036</v>
      </c>
      <c r="M52" s="108">
        <v>4771</v>
      </c>
    </row>
    <row r="53" spans="2:13" ht="27.75" customHeight="1" thickBot="1" x14ac:dyDescent="0.2">
      <c r="B53" s="1252" t="s">
        <v>44</v>
      </c>
      <c r="C53" s="1253"/>
      <c r="D53" s="112"/>
      <c r="E53" s="1254" t="s">
        <v>45</v>
      </c>
      <c r="F53" s="1254"/>
      <c r="G53" s="1254"/>
      <c r="H53" s="1255"/>
      <c r="I53" s="113">
        <v>-2573</v>
      </c>
      <c r="J53" s="114">
        <v>-3068</v>
      </c>
      <c r="K53" s="114">
        <v>-3006</v>
      </c>
      <c r="L53" s="114">
        <v>-2615</v>
      </c>
      <c r="M53" s="115">
        <v>-2611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8AoGtZM1gfa2Ox+TIqWpb82h4e32lgZ3rZlOlCPF3pkuVpVlX1ftcSTU/+jZ3kpG8T4aEwYZJh5oBH6PPIYg==" saltValue="NWHXtj5ptzvVYOI03nVS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4" t="s">
        <v>48</v>
      </c>
      <c r="D55" s="1264"/>
      <c r="E55" s="1265"/>
      <c r="F55" s="127">
        <v>724</v>
      </c>
      <c r="G55" s="127">
        <v>592</v>
      </c>
      <c r="H55" s="128">
        <v>590</v>
      </c>
    </row>
    <row r="56" spans="2:8" ht="52.5" customHeight="1" x14ac:dyDescent="0.15">
      <c r="B56" s="129"/>
      <c r="C56" s="1266" t="s">
        <v>49</v>
      </c>
      <c r="D56" s="1266"/>
      <c r="E56" s="1267"/>
      <c r="F56" s="130">
        <v>894</v>
      </c>
      <c r="G56" s="130">
        <v>660</v>
      </c>
      <c r="H56" s="131">
        <v>661</v>
      </c>
    </row>
    <row r="57" spans="2:8" ht="53.25" customHeight="1" x14ac:dyDescent="0.15">
      <c r="B57" s="129"/>
      <c r="C57" s="1268" t="s">
        <v>50</v>
      </c>
      <c r="D57" s="1268"/>
      <c r="E57" s="1269"/>
      <c r="F57" s="132">
        <v>4073</v>
      </c>
      <c r="G57" s="132">
        <v>4033</v>
      </c>
      <c r="H57" s="133">
        <v>3975</v>
      </c>
    </row>
    <row r="58" spans="2:8" ht="45.75" customHeight="1" x14ac:dyDescent="0.15">
      <c r="B58" s="134"/>
      <c r="C58" s="1256" t="s">
        <v>598</v>
      </c>
      <c r="D58" s="1257"/>
      <c r="E58" s="1258"/>
      <c r="F58" s="135">
        <v>2920</v>
      </c>
      <c r="G58" s="135">
        <v>2924</v>
      </c>
      <c r="H58" s="136">
        <v>2777</v>
      </c>
    </row>
    <row r="59" spans="2:8" ht="45.75" customHeight="1" x14ac:dyDescent="0.15">
      <c r="B59" s="134"/>
      <c r="C59" s="1256" t="s">
        <v>599</v>
      </c>
      <c r="D59" s="1257"/>
      <c r="E59" s="1258"/>
      <c r="F59" s="135">
        <v>576</v>
      </c>
      <c r="G59" s="135">
        <v>537</v>
      </c>
      <c r="H59" s="136">
        <v>558</v>
      </c>
    </row>
    <row r="60" spans="2:8" ht="45.75" customHeight="1" x14ac:dyDescent="0.15">
      <c r="B60" s="134"/>
      <c r="C60" s="1256" t="s">
        <v>600</v>
      </c>
      <c r="D60" s="1257"/>
      <c r="E60" s="1258"/>
      <c r="F60" s="135">
        <v>139</v>
      </c>
      <c r="G60" s="135">
        <v>139</v>
      </c>
      <c r="H60" s="136">
        <v>209</v>
      </c>
    </row>
    <row r="61" spans="2:8" ht="45.75" customHeight="1" x14ac:dyDescent="0.15">
      <c r="B61" s="134"/>
      <c r="C61" s="1256" t="s">
        <v>601</v>
      </c>
      <c r="D61" s="1257"/>
      <c r="E61" s="1258"/>
      <c r="F61" s="135">
        <v>187</v>
      </c>
      <c r="G61" s="135">
        <v>187</v>
      </c>
      <c r="H61" s="136">
        <v>187</v>
      </c>
    </row>
    <row r="62" spans="2:8" ht="45.75" customHeight="1" thickBot="1" x14ac:dyDescent="0.2">
      <c r="B62" s="137"/>
      <c r="C62" s="1259" t="s">
        <v>602</v>
      </c>
      <c r="D62" s="1260"/>
      <c r="E62" s="1261"/>
      <c r="F62" s="138">
        <v>185</v>
      </c>
      <c r="G62" s="138">
        <v>185</v>
      </c>
      <c r="H62" s="139">
        <v>185</v>
      </c>
    </row>
    <row r="63" spans="2:8" ht="52.5" customHeight="1" thickBot="1" x14ac:dyDescent="0.2">
      <c r="B63" s="140"/>
      <c r="C63" s="1262" t="s">
        <v>51</v>
      </c>
      <c r="D63" s="1262"/>
      <c r="E63" s="1263"/>
      <c r="F63" s="141">
        <v>5691</v>
      </c>
      <c r="G63" s="141">
        <v>5285</v>
      </c>
      <c r="H63" s="142">
        <v>5226</v>
      </c>
    </row>
    <row r="64" spans="2:8" ht="15" customHeight="1" x14ac:dyDescent="0.15"/>
    <row r="65" ht="0" hidden="1" customHeight="1" x14ac:dyDescent="0.15"/>
    <row r="66" ht="0" hidden="1" customHeight="1" x14ac:dyDescent="0.15"/>
  </sheetData>
  <sheetProtection algorithmName="SHA-512" hashValue="mFrF3SVmRrcmXokvR4toV/S4ZUGGH7aE3+Gwq3CREj1+vjICyFMoWyopE34gHSqnni43XU9hvriEcZFR5uUYzg==" saltValue="6vIaSqK1lj92dDjKiVJ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A143-3466-4BD7-B6A2-22E162FD67F9}">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72" customWidth="1"/>
    <col min="2" max="107" width="2.37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604</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605</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607</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562</v>
      </c>
      <c r="BQ50" s="1304"/>
      <c r="BR50" s="1304"/>
      <c r="BS50" s="1304"/>
      <c r="BT50" s="1304"/>
      <c r="BU50" s="1304"/>
      <c r="BV50" s="1304"/>
      <c r="BW50" s="1304"/>
      <c r="BX50" s="1304" t="s">
        <v>563</v>
      </c>
      <c r="BY50" s="1304"/>
      <c r="BZ50" s="1304"/>
      <c r="CA50" s="1304"/>
      <c r="CB50" s="1304"/>
      <c r="CC50" s="1304"/>
      <c r="CD50" s="1304"/>
      <c r="CE50" s="1304"/>
      <c r="CF50" s="1304" t="s">
        <v>564</v>
      </c>
      <c r="CG50" s="1304"/>
      <c r="CH50" s="1304"/>
      <c r="CI50" s="1304"/>
      <c r="CJ50" s="1304"/>
      <c r="CK50" s="1304"/>
      <c r="CL50" s="1304"/>
      <c r="CM50" s="1304"/>
      <c r="CN50" s="1304" t="s">
        <v>565</v>
      </c>
      <c r="CO50" s="1304"/>
      <c r="CP50" s="1304"/>
      <c r="CQ50" s="1304"/>
      <c r="CR50" s="1304"/>
      <c r="CS50" s="1304"/>
      <c r="CT50" s="1304"/>
      <c r="CU50" s="1304"/>
      <c r="CV50" s="1304" t="s">
        <v>566</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608</v>
      </c>
      <c r="AO51" s="1308"/>
      <c r="AP51" s="1308"/>
      <c r="AQ51" s="1308"/>
      <c r="AR51" s="1308"/>
      <c r="AS51" s="1308"/>
      <c r="AT51" s="1308"/>
      <c r="AU51" s="1308"/>
      <c r="AV51" s="1308"/>
      <c r="AW51" s="1308"/>
      <c r="AX51" s="1308"/>
      <c r="AY51" s="1308"/>
      <c r="AZ51" s="1308"/>
      <c r="BA51" s="1308"/>
      <c r="BB51" s="1308" t="s">
        <v>609</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09"/>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09"/>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09"/>
      <c r="BY53" s="1310"/>
      <c r="BZ53" s="1310"/>
      <c r="CA53" s="1310"/>
      <c r="CB53" s="1310"/>
      <c r="CC53" s="1310"/>
      <c r="CD53" s="1310"/>
      <c r="CE53" s="1310"/>
      <c r="CF53" s="1310">
        <v>74</v>
      </c>
      <c r="CG53" s="1310"/>
      <c r="CH53" s="1310"/>
      <c r="CI53" s="1310"/>
      <c r="CJ53" s="1310"/>
      <c r="CK53" s="1310"/>
      <c r="CL53" s="1310"/>
      <c r="CM53" s="1310"/>
      <c r="CN53" s="1310">
        <v>51.5</v>
      </c>
      <c r="CO53" s="1310"/>
      <c r="CP53" s="1310"/>
      <c r="CQ53" s="1310"/>
      <c r="CR53" s="1310"/>
      <c r="CS53" s="1310"/>
      <c r="CT53" s="1310"/>
      <c r="CU53" s="1310"/>
      <c r="CV53" s="1309"/>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611</v>
      </c>
      <c r="AO55" s="1304"/>
      <c r="AP55" s="1304"/>
      <c r="AQ55" s="1304"/>
      <c r="AR55" s="1304"/>
      <c r="AS55" s="1304"/>
      <c r="AT55" s="1304"/>
      <c r="AU55" s="1304"/>
      <c r="AV55" s="1304"/>
      <c r="AW55" s="1304"/>
      <c r="AX55" s="1304"/>
      <c r="AY55" s="1304"/>
      <c r="AZ55" s="1304"/>
      <c r="BA55" s="1304"/>
      <c r="BB55" s="1308" t="s">
        <v>609</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09"/>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09"/>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610</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09"/>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09"/>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612</v>
      </c>
    </row>
    <row r="64" spans="1:109" x14ac:dyDescent="0.15">
      <c r="B64" s="1279"/>
      <c r="G64" s="1286"/>
      <c r="I64" s="1320"/>
      <c r="J64" s="1320"/>
      <c r="K64" s="1320"/>
      <c r="L64" s="1320"/>
      <c r="M64" s="1320"/>
      <c r="N64" s="1321"/>
      <c r="AM64" s="1286"/>
      <c r="AN64" s="1286" t="s">
        <v>605</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607</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562</v>
      </c>
      <c r="BQ72" s="1304"/>
      <c r="BR72" s="1304"/>
      <c r="BS72" s="1304"/>
      <c r="BT72" s="1304"/>
      <c r="BU72" s="1304"/>
      <c r="BV72" s="1304"/>
      <c r="BW72" s="1304"/>
      <c r="BX72" s="1304" t="s">
        <v>563</v>
      </c>
      <c r="BY72" s="1304"/>
      <c r="BZ72" s="1304"/>
      <c r="CA72" s="1304"/>
      <c r="CB72" s="1304"/>
      <c r="CC72" s="1304"/>
      <c r="CD72" s="1304"/>
      <c r="CE72" s="1304"/>
      <c r="CF72" s="1304" t="s">
        <v>564</v>
      </c>
      <c r="CG72" s="1304"/>
      <c r="CH72" s="1304"/>
      <c r="CI72" s="1304"/>
      <c r="CJ72" s="1304"/>
      <c r="CK72" s="1304"/>
      <c r="CL72" s="1304"/>
      <c r="CM72" s="1304"/>
      <c r="CN72" s="1304" t="s">
        <v>565</v>
      </c>
      <c r="CO72" s="1304"/>
      <c r="CP72" s="1304"/>
      <c r="CQ72" s="1304"/>
      <c r="CR72" s="1304"/>
      <c r="CS72" s="1304"/>
      <c r="CT72" s="1304"/>
      <c r="CU72" s="1304"/>
      <c r="CV72" s="1304" t="s">
        <v>566</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608</v>
      </c>
      <c r="AO73" s="1308"/>
      <c r="AP73" s="1308"/>
      <c r="AQ73" s="1308"/>
      <c r="AR73" s="1308"/>
      <c r="AS73" s="1308"/>
      <c r="AT73" s="1308"/>
      <c r="AU73" s="1308"/>
      <c r="AV73" s="1308"/>
      <c r="AW73" s="1308"/>
      <c r="AX73" s="1308"/>
      <c r="AY73" s="1308"/>
      <c r="AZ73" s="1308"/>
      <c r="BA73" s="1308"/>
      <c r="BB73" s="1308" t="s">
        <v>609</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10">
        <v>6</v>
      </c>
      <c r="BQ75" s="1310"/>
      <c r="BR75" s="1310"/>
      <c r="BS75" s="1310"/>
      <c r="BT75" s="1310"/>
      <c r="BU75" s="1310"/>
      <c r="BV75" s="1310"/>
      <c r="BW75" s="1310"/>
      <c r="BX75" s="1310">
        <v>6.2</v>
      </c>
      <c r="BY75" s="1310"/>
      <c r="BZ75" s="1310"/>
      <c r="CA75" s="1310"/>
      <c r="CB75" s="1310"/>
      <c r="CC75" s="1310"/>
      <c r="CD75" s="1310"/>
      <c r="CE75" s="1310"/>
      <c r="CF75" s="1310">
        <v>6.9</v>
      </c>
      <c r="CG75" s="1310"/>
      <c r="CH75" s="1310"/>
      <c r="CI75" s="1310"/>
      <c r="CJ75" s="1310"/>
      <c r="CK75" s="1310"/>
      <c r="CL75" s="1310"/>
      <c r="CM75" s="1310"/>
      <c r="CN75" s="1310">
        <v>8.3000000000000007</v>
      </c>
      <c r="CO75" s="1310"/>
      <c r="CP75" s="1310"/>
      <c r="CQ75" s="1310"/>
      <c r="CR75" s="1310"/>
      <c r="CS75" s="1310"/>
      <c r="CT75" s="1310"/>
      <c r="CU75" s="1310"/>
      <c r="CV75" s="1310">
        <v>8.6999999999999993</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611</v>
      </c>
      <c r="AO77" s="1304"/>
      <c r="AP77" s="1304"/>
      <c r="AQ77" s="1304"/>
      <c r="AR77" s="1304"/>
      <c r="AS77" s="1304"/>
      <c r="AT77" s="1304"/>
      <c r="AU77" s="1304"/>
      <c r="AV77" s="1304"/>
      <c r="AW77" s="1304"/>
      <c r="AX77" s="1304"/>
      <c r="AY77" s="1304"/>
      <c r="AZ77" s="1304"/>
      <c r="BA77" s="1304"/>
      <c r="BB77" s="1308" t="s">
        <v>609</v>
      </c>
      <c r="BC77" s="1308"/>
      <c r="BD77" s="1308"/>
      <c r="BE77" s="1308"/>
      <c r="BF77" s="1308"/>
      <c r="BG77" s="1308"/>
      <c r="BH77" s="1308"/>
      <c r="BI77" s="1308"/>
      <c r="BJ77" s="1308"/>
      <c r="BK77" s="1308"/>
      <c r="BL77" s="1308"/>
      <c r="BM77" s="1308"/>
      <c r="BN77" s="1308"/>
      <c r="BO77" s="1308"/>
      <c r="BP77" s="1310">
        <v>10.199999999999999</v>
      </c>
      <c r="BQ77" s="1310"/>
      <c r="BR77" s="1310"/>
      <c r="BS77" s="1310"/>
      <c r="BT77" s="1310"/>
      <c r="BU77" s="1310"/>
      <c r="BV77" s="1310"/>
      <c r="BW77" s="1310"/>
      <c r="BX77" s="1310">
        <v>13.1</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614</v>
      </c>
      <c r="BC79" s="1308"/>
      <c r="BD79" s="1308"/>
      <c r="BE79" s="1308"/>
      <c r="BF79" s="1308"/>
      <c r="BG79" s="1308"/>
      <c r="BH79" s="1308"/>
      <c r="BI79" s="1308"/>
      <c r="BJ79" s="1308"/>
      <c r="BK79" s="1308"/>
      <c r="BL79" s="1308"/>
      <c r="BM79" s="1308"/>
      <c r="BN79" s="1308"/>
      <c r="BO79" s="1308"/>
      <c r="BP79" s="1310">
        <v>9.1</v>
      </c>
      <c r="BQ79" s="1310"/>
      <c r="BR79" s="1310"/>
      <c r="BS79" s="1310"/>
      <c r="BT79" s="1310"/>
      <c r="BU79" s="1310"/>
      <c r="BV79" s="1310"/>
      <c r="BW79" s="1310"/>
      <c r="BX79" s="1310">
        <v>8.9</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metcDa0d+YzaoAFxOQdjqmmBjjv7UWOB+XIYGa8CrCAk+pWanbyoH/qI25xZwnnHMh6GZ9ph8EPp96tycbq8A==" saltValue="bFrrbnxdESdaF8qsFz3h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78740157480314965"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B3C8-AB09-4466-90F2-374BE1B93191}">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BNMqpspKzShXwyW1o+97kd+Qps9BR7aVbnYhhpegxPZjC9bfF+ukS1HC8wyLb2Nl+udU+O1WjgFF5KGY/d8xg==" saltValue="0jkwEqf9+iQxi22czeZZ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B60B-08D7-4805-A892-4467F802EFA4}">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EfVgeseGiIoLdlFYG7+lpsSfAQ/yd4TbwPHTIdqhqiQ94K7e2kAfPXAZOQNXiBNs8TjBpvgtQMY+WkA3Yxbfw==" saltValue="ONfMlbQdW3QL+/EzaR1m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40853</v>
      </c>
      <c r="E3" s="161"/>
      <c r="F3" s="162">
        <v>91837</v>
      </c>
      <c r="G3" s="163"/>
      <c r="H3" s="164"/>
    </row>
    <row r="4" spans="1:8" x14ac:dyDescent="0.15">
      <c r="A4" s="165"/>
      <c r="B4" s="166"/>
      <c r="C4" s="167"/>
      <c r="D4" s="168">
        <v>25095</v>
      </c>
      <c r="E4" s="169"/>
      <c r="F4" s="170">
        <v>54439</v>
      </c>
      <c r="G4" s="171"/>
      <c r="H4" s="172"/>
    </row>
    <row r="5" spans="1:8" x14ac:dyDescent="0.15">
      <c r="A5" s="153" t="s">
        <v>554</v>
      </c>
      <c r="B5" s="158"/>
      <c r="C5" s="159"/>
      <c r="D5" s="160">
        <v>71719</v>
      </c>
      <c r="E5" s="161"/>
      <c r="F5" s="162">
        <v>75972</v>
      </c>
      <c r="G5" s="163"/>
      <c r="H5" s="164"/>
    </row>
    <row r="6" spans="1:8" x14ac:dyDescent="0.15">
      <c r="A6" s="165"/>
      <c r="B6" s="166"/>
      <c r="C6" s="167"/>
      <c r="D6" s="168">
        <v>44214</v>
      </c>
      <c r="E6" s="169"/>
      <c r="F6" s="170">
        <v>40712</v>
      </c>
      <c r="G6" s="171"/>
      <c r="H6" s="172"/>
    </row>
    <row r="7" spans="1:8" x14ac:dyDescent="0.15">
      <c r="A7" s="153" t="s">
        <v>555</v>
      </c>
      <c r="B7" s="158"/>
      <c r="C7" s="159"/>
      <c r="D7" s="160">
        <v>87595</v>
      </c>
      <c r="E7" s="161"/>
      <c r="F7" s="162">
        <v>79466</v>
      </c>
      <c r="G7" s="163"/>
      <c r="H7" s="164"/>
    </row>
    <row r="8" spans="1:8" x14ac:dyDescent="0.15">
      <c r="A8" s="165"/>
      <c r="B8" s="166"/>
      <c r="C8" s="167"/>
      <c r="D8" s="168">
        <v>43222</v>
      </c>
      <c r="E8" s="169"/>
      <c r="F8" s="170">
        <v>44645</v>
      </c>
      <c r="G8" s="171"/>
      <c r="H8" s="172"/>
    </row>
    <row r="9" spans="1:8" x14ac:dyDescent="0.15">
      <c r="A9" s="153" t="s">
        <v>556</v>
      </c>
      <c r="B9" s="158"/>
      <c r="C9" s="159"/>
      <c r="D9" s="160">
        <v>35944</v>
      </c>
      <c r="E9" s="161"/>
      <c r="F9" s="162">
        <v>90072</v>
      </c>
      <c r="G9" s="163"/>
      <c r="H9" s="164"/>
    </row>
    <row r="10" spans="1:8" x14ac:dyDescent="0.15">
      <c r="A10" s="165"/>
      <c r="B10" s="166"/>
      <c r="C10" s="167"/>
      <c r="D10" s="168">
        <v>21149</v>
      </c>
      <c r="E10" s="169"/>
      <c r="F10" s="170">
        <v>46083</v>
      </c>
      <c r="G10" s="171"/>
      <c r="H10" s="172"/>
    </row>
    <row r="11" spans="1:8" x14ac:dyDescent="0.15">
      <c r="A11" s="153" t="s">
        <v>557</v>
      </c>
      <c r="B11" s="158"/>
      <c r="C11" s="159"/>
      <c r="D11" s="160">
        <v>60788</v>
      </c>
      <c r="E11" s="161"/>
      <c r="F11" s="162">
        <v>88328</v>
      </c>
      <c r="G11" s="163"/>
      <c r="H11" s="164"/>
    </row>
    <row r="12" spans="1:8" x14ac:dyDescent="0.15">
      <c r="A12" s="165"/>
      <c r="B12" s="166"/>
      <c r="C12" s="173"/>
      <c r="D12" s="168">
        <v>29479</v>
      </c>
      <c r="E12" s="169"/>
      <c r="F12" s="170">
        <v>49013</v>
      </c>
      <c r="G12" s="171"/>
      <c r="H12" s="172"/>
    </row>
    <row r="13" spans="1:8" x14ac:dyDescent="0.15">
      <c r="A13" s="153"/>
      <c r="B13" s="158"/>
      <c r="C13" s="174"/>
      <c r="D13" s="175">
        <v>59380</v>
      </c>
      <c r="E13" s="176"/>
      <c r="F13" s="177">
        <v>85135</v>
      </c>
      <c r="G13" s="178"/>
      <c r="H13" s="164"/>
    </row>
    <row r="14" spans="1:8" x14ac:dyDescent="0.15">
      <c r="A14" s="165"/>
      <c r="B14" s="166"/>
      <c r="C14" s="167"/>
      <c r="D14" s="168">
        <v>32632</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6.64</v>
      </c>
      <c r="C19" s="179">
        <f>ROUND(VALUE(SUBSTITUTE(実質収支比率等に係る経年分析!G$48,"▲","-")),2)</f>
        <v>8.4600000000000009</v>
      </c>
      <c r="D19" s="179">
        <f>ROUND(VALUE(SUBSTITUTE(実質収支比率等に係る経年分析!H$48,"▲","-")),2)</f>
        <v>6.13</v>
      </c>
      <c r="E19" s="179">
        <f>ROUND(VALUE(SUBSTITUTE(実質収支比率等に係る経年分析!I$48,"▲","-")),2)</f>
        <v>6.86</v>
      </c>
      <c r="F19" s="179">
        <f>ROUND(VALUE(SUBSTITUTE(実質収支比率等に係る経年分析!J$48,"▲","-")),2)</f>
        <v>6.75</v>
      </c>
    </row>
    <row r="20" spans="1:11" x14ac:dyDescent="0.15">
      <c r="A20" s="179" t="s">
        <v>55</v>
      </c>
      <c r="B20" s="179">
        <f>ROUND(VALUE(SUBSTITUTE(実質収支比率等に係る経年分析!F$47,"▲","-")),2)</f>
        <v>15.99</v>
      </c>
      <c r="C20" s="179">
        <f>ROUND(VALUE(SUBSTITUTE(実質収支比率等に係る経年分析!G$47,"▲","-")),2)</f>
        <v>20.170000000000002</v>
      </c>
      <c r="D20" s="179">
        <f>ROUND(VALUE(SUBSTITUTE(実質収支比率等に係る経年分析!H$47,"▲","-")),2)</f>
        <v>20.87</v>
      </c>
      <c r="E20" s="179">
        <f>ROUND(VALUE(SUBSTITUTE(実質収支比率等に係る経年分析!I$47,"▲","-")),2)</f>
        <v>17.350000000000001</v>
      </c>
      <c r="F20" s="179">
        <f>ROUND(VALUE(SUBSTITUTE(実質収支比率等に係る経年分析!J$47,"▲","-")),2)</f>
        <v>17.350000000000001</v>
      </c>
    </row>
    <row r="21" spans="1:11" x14ac:dyDescent="0.15">
      <c r="A21" s="179" t="s">
        <v>56</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6</v>
      </c>
      <c r="D21" s="179">
        <f>IF(ISNUMBER(VALUE(SUBSTITUTE(実質収支比率等に係る経年分析!H$49,"▲","-"))),ROUND(VALUE(SUBSTITUTE(実質収支比率等に係る経年分析!H$49,"▲","-")),2),NA())</f>
        <v>-1.87</v>
      </c>
      <c r="E21" s="179">
        <f>IF(ISNUMBER(VALUE(SUBSTITUTE(実質収支比率等に係る経年分析!I$49,"▲","-"))),ROUND(VALUE(SUBSTITUTE(実質収支比率等に係る経年分析!I$49,"▲","-")),2),NA())</f>
        <v>3.64</v>
      </c>
      <c r="F21" s="179">
        <f>IF(ISNUMBER(VALUE(SUBSTITUTE(実質収支比率等に係る経年分析!J$49,"▲","-"))),ROUND(VALUE(SUBSTITUTE(実質収支比率等に係る経年分析!J$49,"▲","-")),2),NA())</f>
        <v>-0.16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604</v>
      </c>
      <c r="E42" s="181"/>
      <c r="F42" s="181"/>
      <c r="G42" s="181">
        <f>'実質公債費比率（分子）の構造'!L$52</f>
        <v>537</v>
      </c>
      <c r="H42" s="181"/>
      <c r="I42" s="181"/>
      <c r="J42" s="181">
        <f>'実質公債費比率（分子）の構造'!M$52</f>
        <v>531</v>
      </c>
      <c r="K42" s="181"/>
      <c r="L42" s="181"/>
      <c r="M42" s="181">
        <f>'実質公債費比率（分子）の構造'!N$52</f>
        <v>524</v>
      </c>
      <c r="N42" s="181"/>
      <c r="O42" s="181"/>
      <c r="P42" s="181">
        <f>'実質公債費比率（分子）の構造'!O$52</f>
        <v>530</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290</v>
      </c>
      <c r="C46" s="181"/>
      <c r="D46" s="181"/>
      <c r="E46" s="181">
        <f>'実質公債費比率（分子）の構造'!L$48</f>
        <v>289</v>
      </c>
      <c r="F46" s="181"/>
      <c r="G46" s="181"/>
      <c r="H46" s="181">
        <f>'実質公債費比率（分子）の構造'!M$48</f>
        <v>281</v>
      </c>
      <c r="I46" s="181"/>
      <c r="J46" s="181"/>
      <c r="K46" s="181">
        <f>'実質公債費比率（分子）の構造'!N$48</f>
        <v>272</v>
      </c>
      <c r="L46" s="181"/>
      <c r="M46" s="181"/>
      <c r="N46" s="181">
        <f>'実質公債費比率（分子）の構造'!O$48</f>
        <v>289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462</v>
      </c>
      <c r="C49" s="181"/>
      <c r="D49" s="181"/>
      <c r="E49" s="181">
        <f>'実質公債費比率（分子）の構造'!L$45</f>
        <v>470</v>
      </c>
      <c r="F49" s="181"/>
      <c r="G49" s="181"/>
      <c r="H49" s="181">
        <f>'実質公債費比率（分子）の構造'!M$45</f>
        <v>504</v>
      </c>
      <c r="I49" s="181"/>
      <c r="J49" s="181"/>
      <c r="K49" s="181">
        <f>'実質公債費比率（分子）の構造'!N$45</f>
        <v>519</v>
      </c>
      <c r="L49" s="181"/>
      <c r="M49" s="181"/>
      <c r="N49" s="181">
        <f>'実質公債費比率（分子）の構造'!O$45</f>
        <v>493</v>
      </c>
      <c r="O49" s="181"/>
      <c r="P49" s="181"/>
    </row>
    <row r="50" spans="1:16" x14ac:dyDescent="0.15">
      <c r="A50" s="181" t="s">
        <v>71</v>
      </c>
      <c r="B50" s="181" t="e">
        <f>NA()</f>
        <v>#N/A</v>
      </c>
      <c r="C50" s="181">
        <f>IF(ISNUMBER('実質公債費比率（分子）の構造'!K$53),'実質公債費比率（分子）の構造'!K$53,NA())</f>
        <v>148</v>
      </c>
      <c r="D50" s="181" t="e">
        <f>NA()</f>
        <v>#N/A</v>
      </c>
      <c r="E50" s="181" t="e">
        <f>NA()</f>
        <v>#N/A</v>
      </c>
      <c r="F50" s="181">
        <f>IF(ISNUMBER('実質公債費比率（分子）の構造'!L$53),'実質公債費比率（分子）の構造'!L$53,NA())</f>
        <v>222</v>
      </c>
      <c r="G50" s="181" t="e">
        <f>NA()</f>
        <v>#N/A</v>
      </c>
      <c r="H50" s="181" t="e">
        <f>NA()</f>
        <v>#N/A</v>
      </c>
      <c r="I50" s="181">
        <f>IF(ISNUMBER('実質公債費比率（分子）の構造'!M$53),'実質公債費比率（分子）の構造'!M$53,NA())</f>
        <v>254</v>
      </c>
      <c r="J50" s="181" t="e">
        <f>NA()</f>
        <v>#N/A</v>
      </c>
      <c r="K50" s="181" t="e">
        <f>NA()</f>
        <v>#N/A</v>
      </c>
      <c r="L50" s="181">
        <f>IF(ISNUMBER('実質公債費比率（分子）の構造'!N$53),'実質公債費比率（分子）の構造'!N$53,NA())</f>
        <v>267</v>
      </c>
      <c r="M50" s="181" t="e">
        <f>NA()</f>
        <v>#N/A</v>
      </c>
      <c r="N50" s="181" t="e">
        <f>NA()</f>
        <v>#N/A</v>
      </c>
      <c r="O50" s="181">
        <f>IF(ISNUMBER('実質公債費比率（分子）の構造'!O$53),'実質公債費比率（分子）の構造'!O$53,NA())</f>
        <v>252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5874</v>
      </c>
      <c r="E56" s="180"/>
      <c r="F56" s="180"/>
      <c r="G56" s="180">
        <f>'将来負担比率（分子）の構造'!J$52</f>
        <v>5971</v>
      </c>
      <c r="H56" s="180"/>
      <c r="I56" s="180"/>
      <c r="J56" s="180">
        <f>'将来負担比率（分子）の構造'!K$52</f>
        <v>5827</v>
      </c>
      <c r="K56" s="180"/>
      <c r="L56" s="180"/>
      <c r="M56" s="180">
        <f>'将来負担比率（分子）の構造'!L$52</f>
        <v>5036</v>
      </c>
      <c r="N56" s="180"/>
      <c r="O56" s="180"/>
      <c r="P56" s="180">
        <f>'将来負担比率（分子）の構造'!M$52</f>
        <v>4771</v>
      </c>
    </row>
    <row r="57" spans="1:16" x14ac:dyDescent="0.15">
      <c r="A57" s="180" t="s">
        <v>42</v>
      </c>
      <c r="B57" s="180"/>
      <c r="C57" s="180"/>
      <c r="D57" s="180">
        <f>'将来負担比率（分子）の構造'!I$51</f>
        <v>198</v>
      </c>
      <c r="E57" s="180"/>
      <c r="F57" s="180"/>
      <c r="G57" s="180">
        <f>'将来負担比率（分子）の構造'!J$51</f>
        <v>175</v>
      </c>
      <c r="H57" s="180"/>
      <c r="I57" s="180"/>
      <c r="J57" s="180">
        <f>'将来負担比率（分子）の構造'!K$51</f>
        <v>148</v>
      </c>
      <c r="K57" s="180"/>
      <c r="L57" s="180"/>
      <c r="M57" s="180">
        <f>'将来負担比率（分子）の構造'!L$51</f>
        <v>154</v>
      </c>
      <c r="N57" s="180"/>
      <c r="O57" s="180"/>
      <c r="P57" s="180">
        <f>'将来負担比率（分子）の構造'!M$51</f>
        <v>138</v>
      </c>
    </row>
    <row r="58" spans="1:16" x14ac:dyDescent="0.15">
      <c r="A58" s="180" t="s">
        <v>41</v>
      </c>
      <c r="B58" s="180"/>
      <c r="C58" s="180"/>
      <c r="D58" s="180">
        <f>'将来負担比率（分子）の構造'!I$50</f>
        <v>5689</v>
      </c>
      <c r="E58" s="180"/>
      <c r="F58" s="180"/>
      <c r="G58" s="180">
        <f>'将来負担比率（分子）の構造'!J$50</f>
        <v>5903</v>
      </c>
      <c r="H58" s="180"/>
      <c r="I58" s="180"/>
      <c r="J58" s="180">
        <f>'将来負担比率（分子）の構造'!K$50</f>
        <v>6174</v>
      </c>
      <c r="K58" s="180"/>
      <c r="L58" s="180"/>
      <c r="M58" s="180">
        <f>'将来負担比率（分子）の構造'!L$50</f>
        <v>5840</v>
      </c>
      <c r="N58" s="180"/>
      <c r="O58" s="180"/>
      <c r="P58" s="180">
        <f>'将来負担比率（分子）の構造'!M$50</f>
        <v>5835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5</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806</v>
      </c>
      <c r="C62" s="180"/>
      <c r="D62" s="180"/>
      <c r="E62" s="180">
        <f>'将来負担比率（分子）の構造'!J$45</f>
        <v>725</v>
      </c>
      <c r="F62" s="180"/>
      <c r="G62" s="180"/>
      <c r="H62" s="180">
        <f>'将来負担比率（分子）の構造'!K$45</f>
        <v>727</v>
      </c>
      <c r="I62" s="180"/>
      <c r="J62" s="180"/>
      <c r="K62" s="180">
        <f>'将来負担比率（分子）の構造'!L$45</f>
        <v>690</v>
      </c>
      <c r="L62" s="180"/>
      <c r="M62" s="180"/>
      <c r="N62" s="180">
        <f>'将来負担比率（分子）の構造'!M$45</f>
        <v>696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3848</v>
      </c>
      <c r="C64" s="180"/>
      <c r="D64" s="180"/>
      <c r="E64" s="180">
        <f>'将来負担比率（分子）の構造'!J$43</f>
        <v>3661</v>
      </c>
      <c r="F64" s="180"/>
      <c r="G64" s="180"/>
      <c r="H64" s="180">
        <f>'将来負担比率（分子）の構造'!K$43</f>
        <v>3536</v>
      </c>
      <c r="I64" s="180"/>
      <c r="J64" s="180"/>
      <c r="K64" s="180">
        <f>'将来負担比率（分子）の構造'!L$43</f>
        <v>3285</v>
      </c>
      <c r="L64" s="180"/>
      <c r="M64" s="180"/>
      <c r="N64" s="180">
        <f>'将来負担比率（分子）の構造'!M$43</f>
        <v>3171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4529</v>
      </c>
      <c r="C66" s="180"/>
      <c r="D66" s="180"/>
      <c r="E66" s="180">
        <f>'将来負担比率（分子）の構造'!J$41</f>
        <v>4591</v>
      </c>
      <c r="F66" s="180"/>
      <c r="G66" s="180"/>
      <c r="H66" s="180">
        <f>'将来負担比率（分子）の構造'!K$41</f>
        <v>4876</v>
      </c>
      <c r="I66" s="180"/>
      <c r="J66" s="180"/>
      <c r="K66" s="180">
        <f>'将来負担比率（分子）の構造'!L$41</f>
        <v>4435</v>
      </c>
      <c r="L66" s="180"/>
      <c r="M66" s="180"/>
      <c r="N66" s="180">
        <f>'将来負担比率（分子）の構造'!M$41</f>
        <v>4262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724</v>
      </c>
      <c r="C72" s="184">
        <f>基金残高に係る経年分析!G55</f>
        <v>592</v>
      </c>
      <c r="D72" s="184">
        <f>基金残高に係る経年分析!H55</f>
        <v>590</v>
      </c>
    </row>
    <row r="73" spans="1:16" x14ac:dyDescent="0.15">
      <c r="A73" s="183" t="s">
        <v>78</v>
      </c>
      <c r="B73" s="184">
        <f>基金残高に係る経年分析!F56</f>
        <v>894</v>
      </c>
      <c r="C73" s="184">
        <f>基金残高に係る経年分析!G56</f>
        <v>660</v>
      </c>
      <c r="D73" s="184">
        <f>基金残高に係る経年分析!H56</f>
        <v>661</v>
      </c>
    </row>
    <row r="74" spans="1:16" x14ac:dyDescent="0.15">
      <c r="A74" s="183" t="s">
        <v>79</v>
      </c>
      <c r="B74" s="184">
        <f>基金残高に係る経年分析!F57</f>
        <v>4073</v>
      </c>
      <c r="C74" s="184">
        <f>基金残高に係る経年分析!G57</f>
        <v>4033</v>
      </c>
      <c r="D74" s="184">
        <f>基金残高に係る経年分析!H57</f>
        <v>3975</v>
      </c>
    </row>
  </sheetData>
  <sheetProtection algorithmName="SHA-512" hashValue="mlC/Y81HP9O37//a3zINNc0fk+n+cjK7I7a4iXLpIYkeUFl+aa/nFBb8tGk5hf7+r4neMPqSC2cKgCS4vWO+eA==" saltValue="KdePPVFT/HQGhfbFpTdx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2020-03-09T00:35:20Z</cp:lastPrinted>
  <dcterms:created xsi:type="dcterms:W3CDTF">2020-02-10T06:08:14Z</dcterms:created>
  <dcterms:modified xsi:type="dcterms:W3CDTF">2020-09-30T02:41:24Z</dcterms:modified>
  <cp:category/>
</cp:coreProperties>
</file>